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daisuke_7.tanaka\Downloads\経費使用明細\"/>
    </mc:Choice>
  </mc:AlternateContent>
  <xr:revisionPtr revIDLastSave="0" documentId="13_ncr:1_{739F11A3-E081-4285-BB5F-1FEFE7EAC2BC}" xr6:coauthVersionLast="47" xr6:coauthVersionMax="47" xr10:uidLastSave="{00000000-0000-0000-0000-000000000000}"/>
  <workbookProtection workbookAlgorithmName="SHA-512" workbookHashValue="Kj6qLtL1E9m6bxpt2L4szN1Wri6eYiNOq3YM/i9wyUXOQJLU5eu38dpNj8QDJQagLhqFoSGspmzcB2jZSfdHzQ==" workbookSaltValue="bFSIElEoGbjTRiOlBzA8qg==" workbookSpinCount="100000" lockStructure="1"/>
  <bookViews>
    <workbookView xWindow="28680" yWindow="-120" windowWidth="29040" windowHeight="15720" tabRatio="917" firstSheet="1" activeTab="1" xr2:uid="{581FB43B-869B-45FA-8FD0-34289DF7D312}"/>
  </bookViews>
  <sheets>
    <sheet name="別紙_健康" sheetId="7" state="hidden" r:id="rId1"/>
    <sheet name="必須入力シート①" sheetId="2" r:id="rId2"/>
    <sheet name="必須入力シート②" sheetId="3" r:id="rId3"/>
    <sheet name="参照用" sheetId="5" state="hidden" r:id="rId4"/>
  </sheets>
  <externalReferences>
    <externalReference r:id="rId5"/>
    <externalReference r:id="rId6"/>
    <externalReference r:id="rId7"/>
    <externalReference r:id="rId8"/>
  </externalReferences>
  <definedNames>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 localSheetId="0">OFFSET([1]運行中の運行管理R7【済】!$A$5, 0, 0, COUNTA([1]運行中の運行管理R7【済】!$A$5:$A$1005), 1)</definedName>
    <definedName name="運行中の運行管理リスト">OFFSET([2]運行中の運行管理R7【済】!$A$5, 0, 0, COUNTA([2]運行中の運行管理R7【済】!$A$5:$A$1005), 1)</definedName>
    <definedName name="経費名">#REF!</definedName>
    <definedName name="候補リスト" localSheetId="0">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候補リスト">IF('[4]運行管理の高度化(シート①)'!$D$7="デジタル式運行記録計の取得",     OFFSET('[4]デジタコ R7【済】'!$A$6,0,0,COUNTA('[4]デジタコ R7【済】'!$A$6:$A$1000),1), IF('[4]運行管理の高度化(シート①)'!$D$7="デジタル式運行記録計及び 映像記録型ドライブレコーダー一体型の取得",     OFFSET('[4]一体型 R7【済】'!$A$6,0,0,COUNTA('[4]一体型 R7【済】'!$A$6:$A$1000),1), IF('[4]運行管理の高度化(シート①)'!$D$7="通信機能付デジタル式運行記録計及び 映像記録型ドライブレコーダー一体型の取得",     OFFSET('[4]通信機能付一体型 R7【済】'!$A$6,0,0,COUNTA('[4]通信機能付一体型 R7【済】'!$A$6:$A$1000),1), "")))</definedName>
    <definedName name="疲労状態計測リスト" localSheetId="0">OFFSET([1]疲労状態測定R7【済】!$A$5, 0, 0, COUNTA([1]疲労状態測定R7【済】!$A$5:$A$1002), 1)</definedName>
    <definedName name="疲労状態計測リスト">OFFSET([2]疲労状態測定R7【済】!$A$5, 0, 0, COUNTA([2]疲労状態測定R7【済】!$A$5:$A$1002), 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9" i="2" l="1"/>
  <c r="BH27" i="2"/>
  <c r="AS1010" i="3"/>
  <c r="AP1010" i="3"/>
  <c r="AS1009" i="3"/>
  <c r="AP1009" i="3"/>
  <c r="AS1008" i="3"/>
  <c r="AP1008" i="3"/>
  <c r="AS1007" i="3"/>
  <c r="AP1007" i="3"/>
  <c r="AS1006" i="3"/>
  <c r="AP1006" i="3"/>
  <c r="AS1005" i="3"/>
  <c r="AP1005" i="3"/>
  <c r="AS1004" i="3"/>
  <c r="AP1004" i="3"/>
  <c r="AS1003" i="3"/>
  <c r="AP1003" i="3"/>
  <c r="AS1002" i="3"/>
  <c r="AP1002" i="3"/>
  <c r="AS1001" i="3"/>
  <c r="AP1001" i="3"/>
  <c r="AS1000" i="3"/>
  <c r="AP1000" i="3"/>
  <c r="AS999" i="3"/>
  <c r="AP999" i="3"/>
  <c r="AS998" i="3"/>
  <c r="AP998" i="3"/>
  <c r="AS997" i="3"/>
  <c r="AP997" i="3"/>
  <c r="AS996" i="3"/>
  <c r="AP996" i="3"/>
  <c r="AS995" i="3"/>
  <c r="AP995" i="3"/>
  <c r="AS994" i="3"/>
  <c r="AP994" i="3"/>
  <c r="AS993" i="3"/>
  <c r="AP993" i="3"/>
  <c r="AS992" i="3"/>
  <c r="AP992" i="3"/>
  <c r="AS991" i="3"/>
  <c r="AP991" i="3"/>
  <c r="AS990" i="3"/>
  <c r="AP990" i="3"/>
  <c r="AS989" i="3"/>
  <c r="AP989" i="3"/>
  <c r="AS988" i="3"/>
  <c r="AP988" i="3"/>
  <c r="AS987" i="3"/>
  <c r="AP987" i="3"/>
  <c r="AS986" i="3"/>
  <c r="AP986" i="3"/>
  <c r="AS985" i="3"/>
  <c r="AP985" i="3"/>
  <c r="AS984" i="3"/>
  <c r="AP984" i="3"/>
  <c r="AS983" i="3"/>
  <c r="AP983" i="3"/>
  <c r="AS982" i="3"/>
  <c r="AP982" i="3"/>
  <c r="AS981" i="3"/>
  <c r="AP981" i="3"/>
  <c r="AS980" i="3"/>
  <c r="AP980" i="3"/>
  <c r="AS979" i="3"/>
  <c r="AP979" i="3"/>
  <c r="AS978" i="3"/>
  <c r="AP978" i="3"/>
  <c r="AS977" i="3"/>
  <c r="AP977" i="3"/>
  <c r="AS976" i="3"/>
  <c r="AP976" i="3"/>
  <c r="AS975" i="3"/>
  <c r="AP975" i="3"/>
  <c r="AS974" i="3"/>
  <c r="AP974" i="3"/>
  <c r="AS973" i="3"/>
  <c r="AP973" i="3"/>
  <c r="AS972" i="3"/>
  <c r="AP972" i="3"/>
  <c r="AS971" i="3"/>
  <c r="AP971" i="3"/>
  <c r="AS970" i="3"/>
  <c r="AP970" i="3"/>
  <c r="AS969" i="3"/>
  <c r="AP969" i="3"/>
  <c r="AS968" i="3"/>
  <c r="AP968" i="3"/>
  <c r="AS967" i="3"/>
  <c r="AP967" i="3"/>
  <c r="AS966" i="3"/>
  <c r="AP966" i="3"/>
  <c r="AS965" i="3"/>
  <c r="AP965" i="3"/>
  <c r="AS964" i="3"/>
  <c r="AP964" i="3"/>
  <c r="AS963" i="3"/>
  <c r="AP963" i="3"/>
  <c r="AS962" i="3"/>
  <c r="AP962" i="3"/>
  <c r="AS961" i="3"/>
  <c r="AP961" i="3"/>
  <c r="AS960" i="3"/>
  <c r="AP960" i="3"/>
  <c r="AS959" i="3"/>
  <c r="AP959" i="3"/>
  <c r="AS958" i="3"/>
  <c r="AP958" i="3"/>
  <c r="AS957" i="3"/>
  <c r="AP957" i="3"/>
  <c r="AS956" i="3"/>
  <c r="AP956" i="3"/>
  <c r="AS955" i="3"/>
  <c r="AP955" i="3"/>
  <c r="AS954" i="3"/>
  <c r="AP954" i="3"/>
  <c r="AS953" i="3"/>
  <c r="AP953" i="3"/>
  <c r="AS952" i="3"/>
  <c r="AP952" i="3"/>
  <c r="AS951" i="3"/>
  <c r="AP951" i="3"/>
  <c r="AS950" i="3"/>
  <c r="AP950" i="3"/>
  <c r="AS949" i="3"/>
  <c r="AP949" i="3"/>
  <c r="AS948" i="3"/>
  <c r="AP948" i="3"/>
  <c r="AS947" i="3"/>
  <c r="AP947" i="3"/>
  <c r="AS946" i="3"/>
  <c r="AP946" i="3"/>
  <c r="AS945" i="3"/>
  <c r="AP945" i="3"/>
  <c r="AS944" i="3"/>
  <c r="AP944" i="3"/>
  <c r="AS943" i="3"/>
  <c r="AP943" i="3"/>
  <c r="AS942" i="3"/>
  <c r="AP942" i="3"/>
  <c r="AS941" i="3"/>
  <c r="AP941" i="3"/>
  <c r="AS940" i="3"/>
  <c r="AP940" i="3"/>
  <c r="AS939" i="3"/>
  <c r="AP939" i="3"/>
  <c r="AS938" i="3"/>
  <c r="AP938" i="3"/>
  <c r="AS937" i="3"/>
  <c r="AP937" i="3"/>
  <c r="AS936" i="3"/>
  <c r="AP936" i="3"/>
  <c r="AS935" i="3"/>
  <c r="AP935" i="3"/>
  <c r="AS934" i="3"/>
  <c r="AP934" i="3"/>
  <c r="AS933" i="3"/>
  <c r="AP933" i="3"/>
  <c r="AS932" i="3"/>
  <c r="AP932" i="3"/>
  <c r="AS931" i="3"/>
  <c r="AP931" i="3"/>
  <c r="AS930" i="3"/>
  <c r="AP930" i="3"/>
  <c r="AS929" i="3"/>
  <c r="AP929" i="3"/>
  <c r="AS928" i="3"/>
  <c r="AP928" i="3"/>
  <c r="AS927" i="3"/>
  <c r="AP927" i="3"/>
  <c r="AS926" i="3"/>
  <c r="AP926" i="3"/>
  <c r="AS925" i="3"/>
  <c r="AP925" i="3"/>
  <c r="AS924" i="3"/>
  <c r="AP924" i="3"/>
  <c r="AS923" i="3"/>
  <c r="AP923" i="3"/>
  <c r="AS922" i="3"/>
  <c r="AP922" i="3"/>
  <c r="AS921" i="3"/>
  <c r="AP921" i="3"/>
  <c r="AS920" i="3"/>
  <c r="AP920" i="3"/>
  <c r="AS919" i="3"/>
  <c r="AP919" i="3"/>
  <c r="AS918" i="3"/>
  <c r="AP918" i="3"/>
  <c r="AS917" i="3"/>
  <c r="AP917" i="3"/>
  <c r="AS916" i="3"/>
  <c r="AP916" i="3"/>
  <c r="AS915" i="3"/>
  <c r="AP915" i="3"/>
  <c r="AS914" i="3"/>
  <c r="AP914" i="3"/>
  <c r="AS913" i="3"/>
  <c r="AP913" i="3"/>
  <c r="AS912" i="3"/>
  <c r="AP912" i="3"/>
  <c r="AS911" i="3"/>
  <c r="AP911" i="3"/>
  <c r="AS910" i="3"/>
  <c r="AP910" i="3"/>
  <c r="AS909" i="3"/>
  <c r="AP909" i="3"/>
  <c r="AS908" i="3"/>
  <c r="AP908" i="3"/>
  <c r="AS907" i="3"/>
  <c r="AP907" i="3"/>
  <c r="AS906" i="3"/>
  <c r="AP906" i="3"/>
  <c r="AS905" i="3"/>
  <c r="AP905" i="3"/>
  <c r="AS904" i="3"/>
  <c r="AP904" i="3"/>
  <c r="AS903" i="3"/>
  <c r="AP903" i="3"/>
  <c r="AS902" i="3"/>
  <c r="AP902" i="3"/>
  <c r="AS901" i="3"/>
  <c r="AP901" i="3"/>
  <c r="AS900" i="3"/>
  <c r="AP900" i="3"/>
  <c r="AS899" i="3"/>
  <c r="AP899" i="3"/>
  <c r="AS898" i="3"/>
  <c r="AP898" i="3"/>
  <c r="AS897" i="3"/>
  <c r="AP897" i="3"/>
  <c r="AS896" i="3"/>
  <c r="AP896" i="3"/>
  <c r="AS895" i="3"/>
  <c r="AP895" i="3"/>
  <c r="AS894" i="3"/>
  <c r="AP894" i="3"/>
  <c r="AS893" i="3"/>
  <c r="AP893" i="3"/>
  <c r="AS892" i="3"/>
  <c r="AP892" i="3"/>
  <c r="AS891" i="3"/>
  <c r="AP891" i="3"/>
  <c r="AS890" i="3"/>
  <c r="AP890" i="3"/>
  <c r="AS889" i="3"/>
  <c r="AP889" i="3"/>
  <c r="AS888" i="3"/>
  <c r="AP888" i="3"/>
  <c r="AS887" i="3"/>
  <c r="AP887" i="3"/>
  <c r="AS886" i="3"/>
  <c r="AP886" i="3"/>
  <c r="AS885" i="3"/>
  <c r="AP885" i="3"/>
  <c r="AS884" i="3"/>
  <c r="AP884" i="3"/>
  <c r="AS883" i="3"/>
  <c r="AP883" i="3"/>
  <c r="AS882" i="3"/>
  <c r="AP882" i="3"/>
  <c r="AS881" i="3"/>
  <c r="AP881" i="3"/>
  <c r="AS880" i="3"/>
  <c r="AP880" i="3"/>
  <c r="AS879" i="3"/>
  <c r="AP879" i="3"/>
  <c r="AS878" i="3"/>
  <c r="AP878" i="3"/>
  <c r="AS877" i="3"/>
  <c r="AP877" i="3"/>
  <c r="AS876" i="3"/>
  <c r="AP876" i="3"/>
  <c r="AS875" i="3"/>
  <c r="AP875" i="3"/>
  <c r="AS874" i="3"/>
  <c r="AP874" i="3"/>
  <c r="AS873" i="3"/>
  <c r="AP873" i="3"/>
  <c r="AS872" i="3"/>
  <c r="AP872" i="3"/>
  <c r="AS871" i="3"/>
  <c r="AP871" i="3"/>
  <c r="AS870" i="3"/>
  <c r="AP870" i="3"/>
  <c r="AS869" i="3"/>
  <c r="AP869" i="3"/>
  <c r="AS868" i="3"/>
  <c r="AP868" i="3"/>
  <c r="AS867" i="3"/>
  <c r="AP867" i="3"/>
  <c r="AS866" i="3"/>
  <c r="AP866" i="3"/>
  <c r="AS865" i="3"/>
  <c r="AP865" i="3"/>
  <c r="AS864" i="3"/>
  <c r="AP864" i="3"/>
  <c r="AS863" i="3"/>
  <c r="AP863" i="3"/>
  <c r="AS862" i="3"/>
  <c r="AP862" i="3"/>
  <c r="AS861" i="3"/>
  <c r="AP861" i="3"/>
  <c r="AS860" i="3"/>
  <c r="AP860" i="3"/>
  <c r="AS859" i="3"/>
  <c r="AP859" i="3"/>
  <c r="AS858" i="3"/>
  <c r="AP858" i="3"/>
  <c r="AS857" i="3"/>
  <c r="AP857" i="3"/>
  <c r="AS856" i="3"/>
  <c r="AP856" i="3"/>
  <c r="AS855" i="3"/>
  <c r="AP855" i="3"/>
  <c r="AS854" i="3"/>
  <c r="AP854" i="3"/>
  <c r="AS853" i="3"/>
  <c r="AP853" i="3"/>
  <c r="AS852" i="3"/>
  <c r="AP852" i="3"/>
  <c r="AS851" i="3"/>
  <c r="AP851" i="3"/>
  <c r="AS850" i="3"/>
  <c r="AP850" i="3"/>
  <c r="AS849" i="3"/>
  <c r="AP849" i="3"/>
  <c r="AS848" i="3"/>
  <c r="AP848" i="3"/>
  <c r="AS847" i="3"/>
  <c r="AP847" i="3"/>
  <c r="AS846" i="3"/>
  <c r="AP846" i="3"/>
  <c r="AS845" i="3"/>
  <c r="AP845" i="3"/>
  <c r="AS844" i="3"/>
  <c r="AP844" i="3"/>
  <c r="AS843" i="3"/>
  <c r="AP843" i="3"/>
  <c r="AS842" i="3"/>
  <c r="AP842" i="3"/>
  <c r="AS841" i="3"/>
  <c r="AP841" i="3"/>
  <c r="AS840" i="3"/>
  <c r="AP840" i="3"/>
  <c r="AS839" i="3"/>
  <c r="AP839" i="3"/>
  <c r="AS838" i="3"/>
  <c r="AP838" i="3"/>
  <c r="AS837" i="3"/>
  <c r="AP837" i="3"/>
  <c r="AS836" i="3"/>
  <c r="AP836" i="3"/>
  <c r="AS835" i="3"/>
  <c r="AP835" i="3"/>
  <c r="AS834" i="3"/>
  <c r="AP834" i="3"/>
  <c r="AS833" i="3"/>
  <c r="AP833" i="3"/>
  <c r="AS832" i="3"/>
  <c r="AP832" i="3"/>
  <c r="AS831" i="3"/>
  <c r="AP831" i="3"/>
  <c r="AS830" i="3"/>
  <c r="AP830" i="3"/>
  <c r="AS829" i="3"/>
  <c r="AP829" i="3"/>
  <c r="AS828" i="3"/>
  <c r="AP828" i="3"/>
  <c r="AS827" i="3"/>
  <c r="AP827" i="3"/>
  <c r="AS826" i="3"/>
  <c r="AP826" i="3"/>
  <c r="AS825" i="3"/>
  <c r="AP825" i="3"/>
  <c r="AS824" i="3"/>
  <c r="AP824" i="3"/>
  <c r="AS823" i="3"/>
  <c r="AP823" i="3"/>
  <c r="AS822" i="3"/>
  <c r="AP822" i="3"/>
  <c r="AS821" i="3"/>
  <c r="AP821" i="3"/>
  <c r="AS820" i="3"/>
  <c r="AP820" i="3"/>
  <c r="AS819" i="3"/>
  <c r="AP819" i="3"/>
  <c r="AS818" i="3"/>
  <c r="AP818" i="3"/>
  <c r="AS817" i="3"/>
  <c r="AP817" i="3"/>
  <c r="AS816" i="3"/>
  <c r="AP816" i="3"/>
  <c r="AS815" i="3"/>
  <c r="AP815" i="3"/>
  <c r="AS814" i="3"/>
  <c r="AP814" i="3"/>
  <c r="AS813" i="3"/>
  <c r="AP813" i="3"/>
  <c r="AS812" i="3"/>
  <c r="AP812" i="3"/>
  <c r="AS811" i="3"/>
  <c r="AP811" i="3"/>
  <c r="AS810" i="3"/>
  <c r="AP810" i="3"/>
  <c r="AS809" i="3"/>
  <c r="AP809" i="3"/>
  <c r="AS808" i="3"/>
  <c r="AP808" i="3"/>
  <c r="AS807" i="3"/>
  <c r="AP807" i="3"/>
  <c r="AS806" i="3"/>
  <c r="AP806" i="3"/>
  <c r="AS805" i="3"/>
  <c r="AP805" i="3"/>
  <c r="AS804" i="3"/>
  <c r="AP804" i="3"/>
  <c r="AS803" i="3"/>
  <c r="AP803" i="3"/>
  <c r="AS802" i="3"/>
  <c r="AP802" i="3"/>
  <c r="AS801" i="3"/>
  <c r="AP801" i="3"/>
  <c r="AS800" i="3"/>
  <c r="AP800" i="3"/>
  <c r="AS799" i="3"/>
  <c r="AP799" i="3"/>
  <c r="AS798" i="3"/>
  <c r="AP798" i="3"/>
  <c r="AS797" i="3"/>
  <c r="AP797" i="3"/>
  <c r="AS796" i="3"/>
  <c r="AP796" i="3"/>
  <c r="AS795" i="3"/>
  <c r="AP795" i="3"/>
  <c r="AS794" i="3"/>
  <c r="AP794" i="3"/>
  <c r="AS793" i="3"/>
  <c r="AP793" i="3"/>
  <c r="AS792" i="3"/>
  <c r="AP792" i="3"/>
  <c r="AS791" i="3"/>
  <c r="AP791" i="3"/>
  <c r="AS790" i="3"/>
  <c r="AP790" i="3"/>
  <c r="AS789" i="3"/>
  <c r="AP789" i="3"/>
  <c r="AS788" i="3"/>
  <c r="AP788" i="3"/>
  <c r="AS787" i="3"/>
  <c r="AP787" i="3"/>
  <c r="AS786" i="3"/>
  <c r="AP786" i="3"/>
  <c r="AS785" i="3"/>
  <c r="AP785" i="3"/>
  <c r="AS784" i="3"/>
  <c r="AP784" i="3"/>
  <c r="AS783" i="3"/>
  <c r="AP783" i="3"/>
  <c r="AS782" i="3"/>
  <c r="AP782" i="3"/>
  <c r="AS781" i="3"/>
  <c r="AP781" i="3"/>
  <c r="AS780" i="3"/>
  <c r="AP780" i="3"/>
  <c r="AS779" i="3"/>
  <c r="AP779" i="3"/>
  <c r="AS778" i="3"/>
  <c r="AP778" i="3"/>
  <c r="AS777" i="3"/>
  <c r="AP777" i="3"/>
  <c r="AS776" i="3"/>
  <c r="AP776" i="3"/>
  <c r="AS775" i="3"/>
  <c r="AP775" i="3"/>
  <c r="AS774" i="3"/>
  <c r="AP774" i="3"/>
  <c r="AS773" i="3"/>
  <c r="AP773" i="3"/>
  <c r="AS772" i="3"/>
  <c r="AP772" i="3"/>
  <c r="AS771" i="3"/>
  <c r="AP771" i="3"/>
  <c r="AS770" i="3"/>
  <c r="AP770" i="3"/>
  <c r="AS769" i="3"/>
  <c r="AP769" i="3"/>
  <c r="AS768" i="3"/>
  <c r="AP768" i="3"/>
  <c r="AS767" i="3"/>
  <c r="AP767" i="3"/>
  <c r="AS766" i="3"/>
  <c r="AP766" i="3"/>
  <c r="AS765" i="3"/>
  <c r="AP765" i="3"/>
  <c r="AS764" i="3"/>
  <c r="AP764" i="3"/>
  <c r="AS763" i="3"/>
  <c r="AP763" i="3"/>
  <c r="AS762" i="3"/>
  <c r="AP762" i="3"/>
  <c r="AS761" i="3"/>
  <c r="AP761" i="3"/>
  <c r="AS760" i="3"/>
  <c r="AP760" i="3"/>
  <c r="AS759" i="3"/>
  <c r="AP759" i="3"/>
  <c r="AS758" i="3"/>
  <c r="AP758" i="3"/>
  <c r="AS757" i="3"/>
  <c r="AP757" i="3"/>
  <c r="AS756" i="3"/>
  <c r="AP756" i="3"/>
  <c r="AS755" i="3"/>
  <c r="AP755" i="3"/>
  <c r="AS754" i="3"/>
  <c r="AP754" i="3"/>
  <c r="AS753" i="3"/>
  <c r="AP753" i="3"/>
  <c r="AS752" i="3"/>
  <c r="AP752" i="3"/>
  <c r="AS751" i="3"/>
  <c r="AP751" i="3"/>
  <c r="AS750" i="3"/>
  <c r="AP750" i="3"/>
  <c r="AS749" i="3"/>
  <c r="AP749" i="3"/>
  <c r="AS748" i="3"/>
  <c r="AP748" i="3"/>
  <c r="AS747" i="3"/>
  <c r="AP747" i="3"/>
  <c r="AS746" i="3"/>
  <c r="AP746" i="3"/>
  <c r="AS745" i="3"/>
  <c r="AP745" i="3"/>
  <c r="AS744" i="3"/>
  <c r="AP744" i="3"/>
  <c r="AS743" i="3"/>
  <c r="AP743" i="3"/>
  <c r="AS742" i="3"/>
  <c r="AP742" i="3"/>
  <c r="AS741" i="3"/>
  <c r="AP741" i="3"/>
  <c r="AS740" i="3"/>
  <c r="AP740" i="3"/>
  <c r="AS739" i="3"/>
  <c r="AP739" i="3"/>
  <c r="AS738" i="3"/>
  <c r="AP738" i="3"/>
  <c r="AS737" i="3"/>
  <c r="AP737" i="3"/>
  <c r="AS736" i="3"/>
  <c r="AP736" i="3"/>
  <c r="AS735" i="3"/>
  <c r="AP735" i="3"/>
  <c r="AS734" i="3"/>
  <c r="AP734" i="3"/>
  <c r="AS733" i="3"/>
  <c r="AP733" i="3"/>
  <c r="AS732" i="3"/>
  <c r="AP732" i="3"/>
  <c r="AS731" i="3"/>
  <c r="AP731" i="3"/>
  <c r="AS730" i="3"/>
  <c r="AP730" i="3"/>
  <c r="AS729" i="3"/>
  <c r="AP729" i="3"/>
  <c r="AS728" i="3"/>
  <c r="AP728" i="3"/>
  <c r="AS727" i="3"/>
  <c r="AP727" i="3"/>
  <c r="AS726" i="3"/>
  <c r="AP726" i="3"/>
  <c r="AS725" i="3"/>
  <c r="AP725" i="3"/>
  <c r="AS724" i="3"/>
  <c r="AP724" i="3"/>
  <c r="AS723" i="3"/>
  <c r="AP723" i="3"/>
  <c r="AS722" i="3"/>
  <c r="AP722" i="3"/>
  <c r="AS721" i="3"/>
  <c r="AP721" i="3"/>
  <c r="AS720" i="3"/>
  <c r="AP720" i="3"/>
  <c r="AS719" i="3"/>
  <c r="AP719" i="3"/>
  <c r="AS718" i="3"/>
  <c r="AP718" i="3"/>
  <c r="AS717" i="3"/>
  <c r="AP717" i="3"/>
  <c r="AS716" i="3"/>
  <c r="AP716" i="3"/>
  <c r="AS715" i="3"/>
  <c r="AP715" i="3"/>
  <c r="AS714" i="3"/>
  <c r="AP714" i="3"/>
  <c r="AS713" i="3"/>
  <c r="AP713" i="3"/>
  <c r="AS712" i="3"/>
  <c r="AP712" i="3"/>
  <c r="AS711" i="3"/>
  <c r="AP711" i="3"/>
  <c r="AS710" i="3"/>
  <c r="AP710" i="3"/>
  <c r="AS709" i="3"/>
  <c r="AP709" i="3"/>
  <c r="AS708" i="3"/>
  <c r="AP708" i="3"/>
  <c r="AS707" i="3"/>
  <c r="AP707" i="3"/>
  <c r="AS706" i="3"/>
  <c r="AP706" i="3"/>
  <c r="AS705" i="3"/>
  <c r="AP705" i="3"/>
  <c r="AS704" i="3"/>
  <c r="AP704" i="3"/>
  <c r="AS703" i="3"/>
  <c r="AP703" i="3"/>
  <c r="AS702" i="3"/>
  <c r="AP702" i="3"/>
  <c r="AS701" i="3"/>
  <c r="AP701" i="3"/>
  <c r="AS700" i="3"/>
  <c r="AP700" i="3"/>
  <c r="AS699" i="3"/>
  <c r="AP699" i="3"/>
  <c r="AS698" i="3"/>
  <c r="AP698" i="3"/>
  <c r="AS697" i="3"/>
  <c r="AP697" i="3"/>
  <c r="AS696" i="3"/>
  <c r="AP696" i="3"/>
  <c r="AS695" i="3"/>
  <c r="AP695" i="3"/>
  <c r="AS694" i="3"/>
  <c r="AP694" i="3"/>
  <c r="AS693" i="3"/>
  <c r="AP693" i="3"/>
  <c r="AS692" i="3"/>
  <c r="AP692" i="3"/>
  <c r="AS691" i="3"/>
  <c r="AP691" i="3"/>
  <c r="AS690" i="3"/>
  <c r="AP690" i="3"/>
  <c r="AS689" i="3"/>
  <c r="AP689" i="3"/>
  <c r="AS688" i="3"/>
  <c r="AP688" i="3"/>
  <c r="AS687" i="3"/>
  <c r="AP687" i="3"/>
  <c r="AS686" i="3"/>
  <c r="AP686" i="3"/>
  <c r="AS685" i="3"/>
  <c r="AP685" i="3"/>
  <c r="AS684" i="3"/>
  <c r="AP684" i="3"/>
  <c r="AS683" i="3"/>
  <c r="AP683" i="3"/>
  <c r="AS682" i="3"/>
  <c r="AP682" i="3"/>
  <c r="AS681" i="3"/>
  <c r="AP681" i="3"/>
  <c r="AS680" i="3"/>
  <c r="AP680" i="3"/>
  <c r="AS679" i="3"/>
  <c r="AP679" i="3"/>
  <c r="AS678" i="3"/>
  <c r="AP678" i="3"/>
  <c r="AS677" i="3"/>
  <c r="AP677" i="3"/>
  <c r="AS676" i="3"/>
  <c r="AP676" i="3"/>
  <c r="AS675" i="3"/>
  <c r="AP675" i="3"/>
  <c r="AS674" i="3"/>
  <c r="AP674" i="3"/>
  <c r="AS673" i="3"/>
  <c r="AP673" i="3"/>
  <c r="AS672" i="3"/>
  <c r="AP672" i="3"/>
  <c r="AS671" i="3"/>
  <c r="AP671" i="3"/>
  <c r="AS670" i="3"/>
  <c r="AP670" i="3"/>
  <c r="AS669" i="3"/>
  <c r="AP669" i="3"/>
  <c r="AS668" i="3"/>
  <c r="AP668" i="3"/>
  <c r="AS667" i="3"/>
  <c r="AP667" i="3"/>
  <c r="AS666" i="3"/>
  <c r="AP666" i="3"/>
  <c r="AS665" i="3"/>
  <c r="AP665" i="3"/>
  <c r="AS664" i="3"/>
  <c r="AP664" i="3"/>
  <c r="AS663" i="3"/>
  <c r="AP663" i="3"/>
  <c r="AS662" i="3"/>
  <c r="AP662" i="3"/>
  <c r="AS661" i="3"/>
  <c r="AP661" i="3"/>
  <c r="AS660" i="3"/>
  <c r="AP660" i="3"/>
  <c r="AS659" i="3"/>
  <c r="AP659" i="3"/>
  <c r="AS658" i="3"/>
  <c r="AP658" i="3"/>
  <c r="AS657" i="3"/>
  <c r="AP657" i="3"/>
  <c r="AS656" i="3"/>
  <c r="AP656" i="3"/>
  <c r="AS655" i="3"/>
  <c r="AP655" i="3"/>
  <c r="AS654" i="3"/>
  <c r="AP654" i="3"/>
  <c r="AS653" i="3"/>
  <c r="AP653" i="3"/>
  <c r="AS652" i="3"/>
  <c r="AP652" i="3"/>
  <c r="AS651" i="3"/>
  <c r="AP651" i="3"/>
  <c r="AS650" i="3"/>
  <c r="AP650" i="3"/>
  <c r="AS649" i="3"/>
  <c r="AP649" i="3"/>
  <c r="AS648" i="3"/>
  <c r="AP648" i="3"/>
  <c r="AS647" i="3"/>
  <c r="AP647" i="3"/>
  <c r="AS646" i="3"/>
  <c r="AP646" i="3"/>
  <c r="AS645" i="3"/>
  <c r="AP645" i="3"/>
  <c r="AS644" i="3"/>
  <c r="AP644" i="3"/>
  <c r="AS643" i="3"/>
  <c r="AP643" i="3"/>
  <c r="AS642" i="3"/>
  <c r="AP642" i="3"/>
  <c r="AS641" i="3"/>
  <c r="AP641" i="3"/>
  <c r="AS640" i="3"/>
  <c r="AP640" i="3"/>
  <c r="AS639" i="3"/>
  <c r="AP639" i="3"/>
  <c r="AS638" i="3"/>
  <c r="AP638" i="3"/>
  <c r="AS637" i="3"/>
  <c r="AP637" i="3"/>
  <c r="AS636" i="3"/>
  <c r="AP636" i="3"/>
  <c r="AS635" i="3"/>
  <c r="AP635" i="3"/>
  <c r="AS634" i="3"/>
  <c r="AP634" i="3"/>
  <c r="AS633" i="3"/>
  <c r="AP633" i="3"/>
  <c r="AS632" i="3"/>
  <c r="AP632" i="3"/>
  <c r="AS631" i="3"/>
  <c r="AP631" i="3"/>
  <c r="AS630" i="3"/>
  <c r="AP630" i="3"/>
  <c r="AS629" i="3"/>
  <c r="AP629" i="3"/>
  <c r="AS628" i="3"/>
  <c r="AP628" i="3"/>
  <c r="AS627" i="3"/>
  <c r="AP627" i="3"/>
  <c r="AS626" i="3"/>
  <c r="AP626" i="3"/>
  <c r="AS625" i="3"/>
  <c r="AP625" i="3"/>
  <c r="AS624" i="3"/>
  <c r="AP624" i="3"/>
  <c r="AS623" i="3"/>
  <c r="AP623" i="3"/>
  <c r="AS622" i="3"/>
  <c r="AP622" i="3"/>
  <c r="AS621" i="3"/>
  <c r="AP621" i="3"/>
  <c r="AS620" i="3"/>
  <c r="AP620" i="3"/>
  <c r="AS619" i="3"/>
  <c r="AP619" i="3"/>
  <c r="AS618" i="3"/>
  <c r="AP618" i="3"/>
  <c r="AS617" i="3"/>
  <c r="AP617" i="3"/>
  <c r="AS616" i="3"/>
  <c r="AP616" i="3"/>
  <c r="AS615" i="3"/>
  <c r="AP615" i="3"/>
  <c r="AS614" i="3"/>
  <c r="AP614" i="3"/>
  <c r="AS613" i="3"/>
  <c r="AP613" i="3"/>
  <c r="AS612" i="3"/>
  <c r="AP612" i="3"/>
  <c r="AS611" i="3"/>
  <c r="AP611" i="3"/>
  <c r="AS610" i="3"/>
  <c r="AP610" i="3"/>
  <c r="AS609" i="3"/>
  <c r="AP609" i="3"/>
  <c r="AS608" i="3"/>
  <c r="AP608" i="3"/>
  <c r="AS607" i="3"/>
  <c r="AP607" i="3"/>
  <c r="AS606" i="3"/>
  <c r="AP606" i="3"/>
  <c r="AS605" i="3"/>
  <c r="AP605" i="3"/>
  <c r="AS604" i="3"/>
  <c r="AP604" i="3"/>
  <c r="AS603" i="3"/>
  <c r="AP603" i="3"/>
  <c r="AS602" i="3"/>
  <c r="AP602" i="3"/>
  <c r="AS601" i="3"/>
  <c r="AP601" i="3"/>
  <c r="AS600" i="3"/>
  <c r="AP600" i="3"/>
  <c r="AS599" i="3"/>
  <c r="AP599" i="3"/>
  <c r="AS598" i="3"/>
  <c r="AP598" i="3"/>
  <c r="AS597" i="3"/>
  <c r="AP597" i="3"/>
  <c r="AS596" i="3"/>
  <c r="AP596" i="3"/>
  <c r="AS595" i="3"/>
  <c r="AP595" i="3"/>
  <c r="AS594" i="3"/>
  <c r="AP594" i="3"/>
  <c r="AS593" i="3"/>
  <c r="AP593" i="3"/>
  <c r="AS592" i="3"/>
  <c r="AP592" i="3"/>
  <c r="AS591" i="3"/>
  <c r="AP591" i="3"/>
  <c r="AS590" i="3"/>
  <c r="AP590" i="3"/>
  <c r="AS589" i="3"/>
  <c r="AP589" i="3"/>
  <c r="AS588" i="3"/>
  <c r="AP588" i="3"/>
  <c r="AS587" i="3"/>
  <c r="AP587" i="3"/>
  <c r="AS586" i="3"/>
  <c r="AP586" i="3"/>
  <c r="AS585" i="3"/>
  <c r="AP585" i="3"/>
  <c r="AS584" i="3"/>
  <c r="AP584" i="3"/>
  <c r="AS583" i="3"/>
  <c r="AP583" i="3"/>
  <c r="AS582" i="3"/>
  <c r="AP582" i="3"/>
  <c r="AS581" i="3"/>
  <c r="AP581" i="3"/>
  <c r="AS580" i="3"/>
  <c r="AP580" i="3"/>
  <c r="AS579" i="3"/>
  <c r="AP579" i="3"/>
  <c r="AS578" i="3"/>
  <c r="AP578" i="3"/>
  <c r="AS577" i="3"/>
  <c r="AP577" i="3"/>
  <c r="AS576" i="3"/>
  <c r="AP576" i="3"/>
  <c r="AS575" i="3"/>
  <c r="AP575" i="3"/>
  <c r="AS574" i="3"/>
  <c r="AP574" i="3"/>
  <c r="AS573" i="3"/>
  <c r="AP573" i="3"/>
  <c r="AS572" i="3"/>
  <c r="AP572" i="3"/>
  <c r="AS571" i="3"/>
  <c r="AP571" i="3"/>
  <c r="AS570" i="3"/>
  <c r="AP570" i="3"/>
  <c r="AS569" i="3"/>
  <c r="AP569" i="3"/>
  <c r="AS568" i="3"/>
  <c r="AP568" i="3"/>
  <c r="AS567" i="3"/>
  <c r="AP567" i="3"/>
  <c r="AS566" i="3"/>
  <c r="AP566" i="3"/>
  <c r="AS565" i="3"/>
  <c r="AP565" i="3"/>
  <c r="AS564" i="3"/>
  <c r="AP564" i="3"/>
  <c r="AS563" i="3"/>
  <c r="AP563" i="3"/>
  <c r="AS562" i="3"/>
  <c r="AP562" i="3"/>
  <c r="AS561" i="3"/>
  <c r="AP561" i="3"/>
  <c r="AS560" i="3"/>
  <c r="AP560" i="3"/>
  <c r="AS559" i="3"/>
  <c r="AP559" i="3"/>
  <c r="AS558" i="3"/>
  <c r="AP558" i="3"/>
  <c r="AS557" i="3"/>
  <c r="AP557" i="3"/>
  <c r="AS556" i="3"/>
  <c r="AP556" i="3"/>
  <c r="AS555" i="3"/>
  <c r="AP555" i="3"/>
  <c r="AS554" i="3"/>
  <c r="AP554" i="3"/>
  <c r="AS553" i="3"/>
  <c r="AP553" i="3"/>
  <c r="AS552" i="3"/>
  <c r="AP552" i="3"/>
  <c r="AS551" i="3"/>
  <c r="AP551" i="3"/>
  <c r="AS550" i="3"/>
  <c r="AP550" i="3"/>
  <c r="AS549" i="3"/>
  <c r="AP549" i="3"/>
  <c r="AS548" i="3"/>
  <c r="AP548" i="3"/>
  <c r="AS547" i="3"/>
  <c r="AP547" i="3"/>
  <c r="AS546" i="3"/>
  <c r="AP546" i="3"/>
  <c r="AS545" i="3"/>
  <c r="AP545" i="3"/>
  <c r="AS544" i="3"/>
  <c r="AP544" i="3"/>
  <c r="AS543" i="3"/>
  <c r="AP543" i="3"/>
  <c r="AS542" i="3"/>
  <c r="AP542" i="3"/>
  <c r="AS541" i="3"/>
  <c r="AP541" i="3"/>
  <c r="AS540" i="3"/>
  <c r="AP540" i="3"/>
  <c r="AS539" i="3"/>
  <c r="AP539" i="3"/>
  <c r="AS538" i="3"/>
  <c r="AP538" i="3"/>
  <c r="AS537" i="3"/>
  <c r="AP537" i="3"/>
  <c r="AS536" i="3"/>
  <c r="AP536" i="3"/>
  <c r="AS535" i="3"/>
  <c r="AP535" i="3"/>
  <c r="AS534" i="3"/>
  <c r="AP534" i="3"/>
  <c r="AS533" i="3"/>
  <c r="AP533" i="3"/>
  <c r="AS532" i="3"/>
  <c r="AP532" i="3"/>
  <c r="AS531" i="3"/>
  <c r="AP531" i="3"/>
  <c r="AS530" i="3"/>
  <c r="AP530" i="3"/>
  <c r="AS529" i="3"/>
  <c r="AP529" i="3"/>
  <c r="AS528" i="3"/>
  <c r="AP528" i="3"/>
  <c r="AS527" i="3"/>
  <c r="AP527" i="3"/>
  <c r="AS526" i="3"/>
  <c r="AP526" i="3"/>
  <c r="AS525" i="3"/>
  <c r="AP525" i="3"/>
  <c r="AS524" i="3"/>
  <c r="AP524" i="3"/>
  <c r="AS523" i="3"/>
  <c r="AP523" i="3"/>
  <c r="AS522" i="3"/>
  <c r="AP522" i="3"/>
  <c r="AS521" i="3"/>
  <c r="AP521" i="3"/>
  <c r="AS520" i="3"/>
  <c r="AP520" i="3"/>
  <c r="AS519" i="3"/>
  <c r="AP519" i="3"/>
  <c r="AS518" i="3"/>
  <c r="AP518" i="3"/>
  <c r="AS517" i="3"/>
  <c r="AP517" i="3"/>
  <c r="AS516" i="3"/>
  <c r="AP516" i="3"/>
  <c r="AS515" i="3"/>
  <c r="AP515" i="3"/>
  <c r="AS514" i="3"/>
  <c r="AP514" i="3"/>
  <c r="AS513" i="3"/>
  <c r="AP513" i="3"/>
  <c r="AS512" i="3"/>
  <c r="AP512" i="3"/>
  <c r="AS511" i="3"/>
  <c r="AP511" i="3"/>
  <c r="AS510" i="3"/>
  <c r="AP510" i="3"/>
  <c r="AS509" i="3"/>
  <c r="AP509" i="3"/>
  <c r="AS508" i="3"/>
  <c r="AP508" i="3"/>
  <c r="AS507" i="3"/>
  <c r="AP507" i="3"/>
  <c r="AS506" i="3"/>
  <c r="AP506" i="3"/>
  <c r="AS505" i="3"/>
  <c r="AP505" i="3"/>
  <c r="AS504" i="3"/>
  <c r="AP504" i="3"/>
  <c r="AS503" i="3"/>
  <c r="AP503" i="3"/>
  <c r="AS502" i="3"/>
  <c r="AP502" i="3"/>
  <c r="AS501" i="3"/>
  <c r="AP501" i="3"/>
  <c r="AS500" i="3"/>
  <c r="AP500" i="3"/>
  <c r="AS499" i="3"/>
  <c r="AP499" i="3"/>
  <c r="AS498" i="3"/>
  <c r="AP498" i="3"/>
  <c r="AS497" i="3"/>
  <c r="AP497" i="3"/>
  <c r="AS496" i="3"/>
  <c r="AP496" i="3"/>
  <c r="AS495" i="3"/>
  <c r="AP495" i="3"/>
  <c r="AS494" i="3"/>
  <c r="AP494" i="3"/>
  <c r="AS493" i="3"/>
  <c r="AP493" i="3"/>
  <c r="AS492" i="3"/>
  <c r="AP492" i="3"/>
  <c r="AS491" i="3"/>
  <c r="AP491" i="3"/>
  <c r="AS490" i="3"/>
  <c r="AP490" i="3"/>
  <c r="AS489" i="3"/>
  <c r="AP489" i="3"/>
  <c r="AS488" i="3"/>
  <c r="AP488" i="3"/>
  <c r="AS487" i="3"/>
  <c r="AP487" i="3"/>
  <c r="AS486" i="3"/>
  <c r="AP486" i="3"/>
  <c r="AS485" i="3"/>
  <c r="AP485" i="3"/>
  <c r="AS484" i="3"/>
  <c r="AP484" i="3"/>
  <c r="AS483" i="3"/>
  <c r="AP483" i="3"/>
  <c r="AS482" i="3"/>
  <c r="AP482" i="3"/>
  <c r="AS481" i="3"/>
  <c r="AP481" i="3"/>
  <c r="AS480" i="3"/>
  <c r="AP480" i="3"/>
  <c r="AS479" i="3"/>
  <c r="AP479" i="3"/>
  <c r="AS478" i="3"/>
  <c r="AP478" i="3"/>
  <c r="AS477" i="3"/>
  <c r="AP477" i="3"/>
  <c r="AS476" i="3"/>
  <c r="AP476" i="3"/>
  <c r="AS475" i="3"/>
  <c r="AP475" i="3"/>
  <c r="AS474" i="3"/>
  <c r="AP474" i="3"/>
  <c r="AS473" i="3"/>
  <c r="AP473" i="3"/>
  <c r="AS472" i="3"/>
  <c r="AP472" i="3"/>
  <c r="AS471" i="3"/>
  <c r="AP471" i="3"/>
  <c r="AS470" i="3"/>
  <c r="AP470" i="3"/>
  <c r="AS469" i="3"/>
  <c r="AP469" i="3"/>
  <c r="AS468" i="3"/>
  <c r="AP468" i="3"/>
  <c r="AS467" i="3"/>
  <c r="AP467" i="3"/>
  <c r="AS466" i="3"/>
  <c r="AP466" i="3"/>
  <c r="AS465" i="3"/>
  <c r="AP465" i="3"/>
  <c r="AS464" i="3"/>
  <c r="AP464" i="3"/>
  <c r="AS463" i="3"/>
  <c r="AP463" i="3"/>
  <c r="AS462" i="3"/>
  <c r="AP462" i="3"/>
  <c r="AS461" i="3"/>
  <c r="AP461" i="3"/>
  <c r="AS460" i="3"/>
  <c r="AP460" i="3"/>
  <c r="AS459" i="3"/>
  <c r="AP459" i="3"/>
  <c r="AS458" i="3"/>
  <c r="AP458" i="3"/>
  <c r="AS457" i="3"/>
  <c r="AP457" i="3"/>
  <c r="AS456" i="3"/>
  <c r="AP456" i="3"/>
  <c r="AS455" i="3"/>
  <c r="AP455" i="3"/>
  <c r="AS454" i="3"/>
  <c r="AP454" i="3"/>
  <c r="AS453" i="3"/>
  <c r="AP453" i="3"/>
  <c r="AS452" i="3"/>
  <c r="AP452" i="3"/>
  <c r="AS451" i="3"/>
  <c r="AP451" i="3"/>
  <c r="AS450" i="3"/>
  <c r="AP450" i="3"/>
  <c r="AS449" i="3"/>
  <c r="AP449" i="3"/>
  <c r="AS448" i="3"/>
  <c r="AP448" i="3"/>
  <c r="AS447" i="3"/>
  <c r="AP447" i="3"/>
  <c r="AS446" i="3"/>
  <c r="AP446" i="3"/>
  <c r="AS445" i="3"/>
  <c r="AP445" i="3"/>
  <c r="AS444" i="3"/>
  <c r="AP444" i="3"/>
  <c r="AS443" i="3"/>
  <c r="AP443" i="3"/>
  <c r="AS442" i="3"/>
  <c r="AP442" i="3"/>
  <c r="AS441" i="3"/>
  <c r="AP441" i="3"/>
  <c r="AS440" i="3"/>
  <c r="AP440" i="3"/>
  <c r="AS439" i="3"/>
  <c r="AP439" i="3"/>
  <c r="AS438" i="3"/>
  <c r="AP438" i="3"/>
  <c r="AS437" i="3"/>
  <c r="AP437" i="3"/>
  <c r="AS436" i="3"/>
  <c r="AP436" i="3"/>
  <c r="AS435" i="3"/>
  <c r="AP435" i="3"/>
  <c r="AS434" i="3"/>
  <c r="AP434" i="3"/>
  <c r="AS433" i="3"/>
  <c r="AP433" i="3"/>
  <c r="AS432" i="3"/>
  <c r="AP432" i="3"/>
  <c r="AS431" i="3"/>
  <c r="AP431" i="3"/>
  <c r="AS430" i="3"/>
  <c r="AP430" i="3"/>
  <c r="AS429" i="3"/>
  <c r="AP429" i="3"/>
  <c r="AS428" i="3"/>
  <c r="AP428" i="3"/>
  <c r="AS427" i="3"/>
  <c r="AP427" i="3"/>
  <c r="AS426" i="3"/>
  <c r="AP426" i="3"/>
  <c r="AS425" i="3"/>
  <c r="AP425" i="3"/>
  <c r="AS424" i="3"/>
  <c r="AP424" i="3"/>
  <c r="AS423" i="3"/>
  <c r="AP423" i="3"/>
  <c r="AS422" i="3"/>
  <c r="AP422" i="3"/>
  <c r="AS421" i="3"/>
  <c r="AP421" i="3"/>
  <c r="AS420" i="3"/>
  <c r="AP420" i="3"/>
  <c r="AS419" i="3"/>
  <c r="AP419" i="3"/>
  <c r="AS418" i="3"/>
  <c r="AP418" i="3"/>
  <c r="AS417" i="3"/>
  <c r="AP417" i="3"/>
  <c r="AS416" i="3"/>
  <c r="AP416" i="3"/>
  <c r="AS415" i="3"/>
  <c r="AP415" i="3"/>
  <c r="AS414" i="3"/>
  <c r="AP414" i="3"/>
  <c r="AS413" i="3"/>
  <c r="AP413" i="3"/>
  <c r="AS412" i="3"/>
  <c r="AP412" i="3"/>
  <c r="AS411" i="3"/>
  <c r="AP411" i="3"/>
  <c r="AS410" i="3"/>
  <c r="AP410" i="3"/>
  <c r="AS409" i="3"/>
  <c r="AP409" i="3"/>
  <c r="AS408" i="3"/>
  <c r="AP408" i="3"/>
  <c r="AS407" i="3"/>
  <c r="AP407" i="3"/>
  <c r="AS406" i="3"/>
  <c r="AP406" i="3"/>
  <c r="AS405" i="3"/>
  <c r="AP405" i="3"/>
  <c r="AS404" i="3"/>
  <c r="AP404" i="3"/>
  <c r="AS403" i="3"/>
  <c r="AP403" i="3"/>
  <c r="AS402" i="3"/>
  <c r="AP402" i="3"/>
  <c r="AS401" i="3"/>
  <c r="AP401" i="3"/>
  <c r="AS400" i="3"/>
  <c r="AP400" i="3"/>
  <c r="AS399" i="3"/>
  <c r="AP399" i="3"/>
  <c r="AS398" i="3"/>
  <c r="AP398" i="3"/>
  <c r="AS397" i="3"/>
  <c r="AP397" i="3"/>
  <c r="AS396" i="3"/>
  <c r="AP396" i="3"/>
  <c r="AS395" i="3"/>
  <c r="AP395" i="3"/>
  <c r="AS394" i="3"/>
  <c r="AP394" i="3"/>
  <c r="AS393" i="3"/>
  <c r="AP393" i="3"/>
  <c r="AS392" i="3"/>
  <c r="AP392" i="3"/>
  <c r="AS391" i="3"/>
  <c r="AP391" i="3"/>
  <c r="AS390" i="3"/>
  <c r="AP390" i="3"/>
  <c r="AS389" i="3"/>
  <c r="AP389" i="3"/>
  <c r="AS388" i="3"/>
  <c r="AP388" i="3"/>
  <c r="AS387" i="3"/>
  <c r="AP387" i="3"/>
  <c r="AS386" i="3"/>
  <c r="AP386" i="3"/>
  <c r="AS385" i="3"/>
  <c r="AP385" i="3"/>
  <c r="AS384" i="3"/>
  <c r="AP384" i="3"/>
  <c r="AS383" i="3"/>
  <c r="AP383" i="3"/>
  <c r="AS382" i="3"/>
  <c r="AP382" i="3"/>
  <c r="AS381" i="3"/>
  <c r="AP381" i="3"/>
  <c r="AS380" i="3"/>
  <c r="AP380" i="3"/>
  <c r="AS379" i="3"/>
  <c r="AP379" i="3"/>
  <c r="AS378" i="3"/>
  <c r="AP378" i="3"/>
  <c r="AS377" i="3"/>
  <c r="AP377" i="3"/>
  <c r="AS376" i="3"/>
  <c r="AP376" i="3"/>
  <c r="AS375" i="3"/>
  <c r="AP375" i="3"/>
  <c r="AS374" i="3"/>
  <c r="AP374" i="3"/>
  <c r="AS373" i="3"/>
  <c r="AP373" i="3"/>
  <c r="AS372" i="3"/>
  <c r="AP372" i="3"/>
  <c r="AS371" i="3"/>
  <c r="AP371" i="3"/>
  <c r="AS370" i="3"/>
  <c r="AP370" i="3"/>
  <c r="AS369" i="3"/>
  <c r="AP369" i="3"/>
  <c r="AS368" i="3"/>
  <c r="AP368" i="3"/>
  <c r="AS367" i="3"/>
  <c r="AP367" i="3"/>
  <c r="AS366" i="3"/>
  <c r="AP366" i="3"/>
  <c r="AS365" i="3"/>
  <c r="AP365" i="3"/>
  <c r="AS364" i="3"/>
  <c r="AP364" i="3"/>
  <c r="AS363" i="3"/>
  <c r="AP363" i="3"/>
  <c r="AS362" i="3"/>
  <c r="AP362" i="3"/>
  <c r="AS361" i="3"/>
  <c r="AP361" i="3"/>
  <c r="AS360" i="3"/>
  <c r="AP360" i="3"/>
  <c r="AS359" i="3"/>
  <c r="AP359" i="3"/>
  <c r="AS358" i="3"/>
  <c r="AP358" i="3"/>
  <c r="AS357" i="3"/>
  <c r="AP357" i="3"/>
  <c r="AS356" i="3"/>
  <c r="AP356" i="3"/>
  <c r="AS355" i="3"/>
  <c r="AP355" i="3"/>
  <c r="AS354" i="3"/>
  <c r="AP354" i="3"/>
  <c r="AS353" i="3"/>
  <c r="AP353" i="3"/>
  <c r="AS352" i="3"/>
  <c r="AP352" i="3"/>
  <c r="AS351" i="3"/>
  <c r="AP351" i="3"/>
  <c r="AS350" i="3"/>
  <c r="AP350" i="3"/>
  <c r="AS349" i="3"/>
  <c r="AP349" i="3"/>
  <c r="AS348" i="3"/>
  <c r="AP348" i="3"/>
  <c r="AS347" i="3"/>
  <c r="AP347" i="3"/>
  <c r="AS346" i="3"/>
  <c r="AP346" i="3"/>
  <c r="AS345" i="3"/>
  <c r="AP345" i="3"/>
  <c r="AS344" i="3"/>
  <c r="AP344" i="3"/>
  <c r="AS343" i="3"/>
  <c r="AP343" i="3"/>
  <c r="AS342" i="3"/>
  <c r="AP342" i="3"/>
  <c r="AS341" i="3"/>
  <c r="AP341" i="3"/>
  <c r="AS340" i="3"/>
  <c r="AP340" i="3"/>
  <c r="AS339" i="3"/>
  <c r="AP339" i="3"/>
  <c r="AS338" i="3"/>
  <c r="AP338" i="3"/>
  <c r="AS337" i="3"/>
  <c r="AP337" i="3"/>
  <c r="AS336" i="3"/>
  <c r="AP336" i="3"/>
  <c r="AS335" i="3"/>
  <c r="AP335" i="3"/>
  <c r="AS334" i="3"/>
  <c r="AP334" i="3"/>
  <c r="AS333" i="3"/>
  <c r="AP333" i="3"/>
  <c r="AS332" i="3"/>
  <c r="AP332" i="3"/>
  <c r="AS331" i="3"/>
  <c r="AP331" i="3"/>
  <c r="AS330" i="3"/>
  <c r="AP330" i="3"/>
  <c r="AS329" i="3"/>
  <c r="AP329" i="3"/>
  <c r="AS328" i="3"/>
  <c r="AP328" i="3"/>
  <c r="AS327" i="3"/>
  <c r="AP327" i="3"/>
  <c r="AS326" i="3"/>
  <c r="AP326" i="3"/>
  <c r="AS325" i="3"/>
  <c r="AP325" i="3"/>
  <c r="AS324" i="3"/>
  <c r="AP324" i="3"/>
  <c r="AS323" i="3"/>
  <c r="AP323" i="3"/>
  <c r="AS322" i="3"/>
  <c r="AP322" i="3"/>
  <c r="AS321" i="3"/>
  <c r="AP321" i="3"/>
  <c r="AS320" i="3"/>
  <c r="AP320" i="3"/>
  <c r="AS319" i="3"/>
  <c r="AP319" i="3"/>
  <c r="AS318" i="3"/>
  <c r="AP318" i="3"/>
  <c r="AS317" i="3"/>
  <c r="AP317" i="3"/>
  <c r="AS316" i="3"/>
  <c r="AP316" i="3"/>
  <c r="AS315" i="3"/>
  <c r="AP315" i="3"/>
  <c r="AS314" i="3"/>
  <c r="AP314" i="3"/>
  <c r="AS313" i="3"/>
  <c r="AP313" i="3"/>
  <c r="AS312" i="3"/>
  <c r="AP312" i="3"/>
  <c r="AS311" i="3"/>
  <c r="AP311" i="3"/>
  <c r="AS310" i="3"/>
  <c r="AP310" i="3"/>
  <c r="AS309" i="3"/>
  <c r="AP309" i="3"/>
  <c r="AS308" i="3"/>
  <c r="AP308" i="3"/>
  <c r="AS307" i="3"/>
  <c r="AP307" i="3"/>
  <c r="AS306" i="3"/>
  <c r="AP306" i="3"/>
  <c r="AS305" i="3"/>
  <c r="AP305" i="3"/>
  <c r="AS304" i="3"/>
  <c r="AP304" i="3"/>
  <c r="AS303" i="3"/>
  <c r="AP303" i="3"/>
  <c r="AS302" i="3"/>
  <c r="AP302" i="3"/>
  <c r="AS301" i="3"/>
  <c r="AP301" i="3"/>
  <c r="AS300" i="3"/>
  <c r="AP300" i="3"/>
  <c r="AS299" i="3"/>
  <c r="AP299" i="3"/>
  <c r="AS298" i="3"/>
  <c r="AP298" i="3"/>
  <c r="AS297" i="3"/>
  <c r="AP297" i="3"/>
  <c r="AS296" i="3"/>
  <c r="AP296" i="3"/>
  <c r="AS295" i="3"/>
  <c r="AP295" i="3"/>
  <c r="AS294" i="3"/>
  <c r="AP294" i="3"/>
  <c r="AS293" i="3"/>
  <c r="AP293" i="3"/>
  <c r="AS292" i="3"/>
  <c r="AP292" i="3"/>
  <c r="AS291" i="3"/>
  <c r="AP291" i="3"/>
  <c r="AS290" i="3"/>
  <c r="AP290" i="3"/>
  <c r="AS289" i="3"/>
  <c r="AP289" i="3"/>
  <c r="AS288" i="3"/>
  <c r="AP288" i="3"/>
  <c r="AS287" i="3"/>
  <c r="AP287" i="3"/>
  <c r="AS286" i="3"/>
  <c r="AP286" i="3"/>
  <c r="AS285" i="3"/>
  <c r="AP285" i="3"/>
  <c r="AS284" i="3"/>
  <c r="AP284" i="3"/>
  <c r="AS283" i="3"/>
  <c r="AP283" i="3"/>
  <c r="AS282" i="3"/>
  <c r="AP282" i="3"/>
  <c r="AS281" i="3"/>
  <c r="AP281" i="3"/>
  <c r="AS280" i="3"/>
  <c r="AP280" i="3"/>
  <c r="AS279" i="3"/>
  <c r="AP279" i="3"/>
  <c r="AS278" i="3"/>
  <c r="AP278" i="3"/>
  <c r="AS277" i="3"/>
  <c r="AP277" i="3"/>
  <c r="AS276" i="3"/>
  <c r="AP276" i="3"/>
  <c r="AS275" i="3"/>
  <c r="AP275" i="3"/>
  <c r="AS274" i="3"/>
  <c r="AP274" i="3"/>
  <c r="AS273" i="3"/>
  <c r="AP273" i="3"/>
  <c r="AS272" i="3"/>
  <c r="AP272" i="3"/>
  <c r="AS271" i="3"/>
  <c r="AP271" i="3"/>
  <c r="AS270" i="3"/>
  <c r="AP270" i="3"/>
  <c r="AS269" i="3"/>
  <c r="AP269" i="3"/>
  <c r="AS268" i="3"/>
  <c r="AP268" i="3"/>
  <c r="AS267" i="3"/>
  <c r="AP267" i="3"/>
  <c r="AS266" i="3"/>
  <c r="AP266" i="3"/>
  <c r="AS265" i="3"/>
  <c r="AP265" i="3"/>
  <c r="AS264" i="3"/>
  <c r="AP264" i="3"/>
  <c r="AS263" i="3"/>
  <c r="AP263" i="3"/>
  <c r="AS262" i="3"/>
  <c r="AP262" i="3"/>
  <c r="AS261" i="3"/>
  <c r="AP261" i="3"/>
  <c r="AS260" i="3"/>
  <c r="AP260" i="3"/>
  <c r="AS259" i="3"/>
  <c r="AP259" i="3"/>
  <c r="AS258" i="3"/>
  <c r="AP258" i="3"/>
  <c r="AS257" i="3"/>
  <c r="AP257" i="3"/>
  <c r="AS256" i="3"/>
  <c r="AP256" i="3"/>
  <c r="AS255" i="3"/>
  <c r="AP255" i="3"/>
  <c r="AS254" i="3"/>
  <c r="AP254" i="3"/>
  <c r="AS253" i="3"/>
  <c r="AP253" i="3"/>
  <c r="AS252" i="3"/>
  <c r="AP252" i="3"/>
  <c r="AS251" i="3"/>
  <c r="AP251" i="3"/>
  <c r="AS250" i="3"/>
  <c r="AP250" i="3"/>
  <c r="AS249" i="3"/>
  <c r="AP249" i="3"/>
  <c r="AS248" i="3"/>
  <c r="AP248" i="3"/>
  <c r="AS247" i="3"/>
  <c r="AP247" i="3"/>
  <c r="AS246" i="3"/>
  <c r="AP246" i="3"/>
  <c r="AS245" i="3"/>
  <c r="AP245" i="3"/>
  <c r="AS244" i="3"/>
  <c r="AP244" i="3"/>
  <c r="AS243" i="3"/>
  <c r="AP243" i="3"/>
  <c r="AS242" i="3"/>
  <c r="AP242" i="3"/>
  <c r="AS241" i="3"/>
  <c r="AP241" i="3"/>
  <c r="AS240" i="3"/>
  <c r="AP240" i="3"/>
  <c r="AS239" i="3"/>
  <c r="AP239" i="3"/>
  <c r="AS238" i="3"/>
  <c r="AP238" i="3"/>
  <c r="AS237" i="3"/>
  <c r="AP237" i="3"/>
  <c r="AS236" i="3"/>
  <c r="AP236" i="3"/>
  <c r="AS235" i="3"/>
  <c r="AP235" i="3"/>
  <c r="AS234" i="3"/>
  <c r="AP234" i="3"/>
  <c r="AS233" i="3"/>
  <c r="AP233" i="3"/>
  <c r="AS232" i="3"/>
  <c r="AP232" i="3"/>
  <c r="AS231" i="3"/>
  <c r="AP231" i="3"/>
  <c r="AS230" i="3"/>
  <c r="AP230" i="3"/>
  <c r="AS229" i="3"/>
  <c r="AP229" i="3"/>
  <c r="AS228" i="3"/>
  <c r="AP228" i="3"/>
  <c r="AS227" i="3"/>
  <c r="AP227" i="3"/>
  <c r="AS226" i="3"/>
  <c r="AP226" i="3"/>
  <c r="AS225" i="3"/>
  <c r="AP225" i="3"/>
  <c r="AS224" i="3"/>
  <c r="AP224" i="3"/>
  <c r="AS223" i="3"/>
  <c r="AP223" i="3"/>
  <c r="AS222" i="3"/>
  <c r="AP222" i="3"/>
  <c r="AS221" i="3"/>
  <c r="AP221" i="3"/>
  <c r="AS220" i="3"/>
  <c r="AP220" i="3"/>
  <c r="AS219" i="3"/>
  <c r="AP219" i="3"/>
  <c r="AS218" i="3"/>
  <c r="AP218" i="3"/>
  <c r="AS217" i="3"/>
  <c r="AP217" i="3"/>
  <c r="AS216" i="3"/>
  <c r="AP216" i="3"/>
  <c r="AS215" i="3"/>
  <c r="AP215" i="3"/>
  <c r="AS214" i="3"/>
  <c r="AP214" i="3"/>
  <c r="AS213" i="3"/>
  <c r="AP213" i="3"/>
  <c r="AS212" i="3"/>
  <c r="AP212" i="3"/>
  <c r="AS211" i="3"/>
  <c r="AP211" i="3"/>
  <c r="AS210" i="3"/>
  <c r="AP210" i="3"/>
  <c r="AS209" i="3"/>
  <c r="AP209" i="3"/>
  <c r="AS208" i="3"/>
  <c r="AP208" i="3"/>
  <c r="AS207" i="3"/>
  <c r="AP207" i="3"/>
  <c r="AS206" i="3"/>
  <c r="AP206" i="3"/>
  <c r="AS205" i="3"/>
  <c r="AP205" i="3"/>
  <c r="AS204" i="3"/>
  <c r="AP204" i="3"/>
  <c r="AS203" i="3"/>
  <c r="AP203" i="3"/>
  <c r="AS202" i="3"/>
  <c r="AP202" i="3"/>
  <c r="AS201" i="3"/>
  <c r="AP201" i="3"/>
  <c r="AS200" i="3"/>
  <c r="AP200" i="3"/>
  <c r="AS199" i="3"/>
  <c r="AP199" i="3"/>
  <c r="AS198" i="3"/>
  <c r="AP198" i="3"/>
  <c r="AS197" i="3"/>
  <c r="AP197" i="3"/>
  <c r="AS196" i="3"/>
  <c r="AP196" i="3"/>
  <c r="AS195" i="3"/>
  <c r="AP195" i="3"/>
  <c r="AS194" i="3"/>
  <c r="AP194" i="3"/>
  <c r="AS193" i="3"/>
  <c r="AP193" i="3"/>
  <c r="AS192" i="3"/>
  <c r="AP192" i="3"/>
  <c r="AS191" i="3"/>
  <c r="AP191" i="3"/>
  <c r="AS190" i="3"/>
  <c r="AP190" i="3"/>
  <c r="AS189" i="3"/>
  <c r="AP189" i="3"/>
  <c r="AS188" i="3"/>
  <c r="AP188" i="3"/>
  <c r="AS187" i="3"/>
  <c r="AP187" i="3"/>
  <c r="AS186" i="3"/>
  <c r="AP186" i="3"/>
  <c r="AS185" i="3"/>
  <c r="AP185" i="3"/>
  <c r="AS184" i="3"/>
  <c r="AP184" i="3"/>
  <c r="AS183" i="3"/>
  <c r="AP183" i="3"/>
  <c r="AS182" i="3"/>
  <c r="AP182" i="3"/>
  <c r="AS181" i="3"/>
  <c r="AP181" i="3"/>
  <c r="AS180" i="3"/>
  <c r="AP180" i="3"/>
  <c r="AS179" i="3"/>
  <c r="AP179" i="3"/>
  <c r="AS178" i="3"/>
  <c r="AP178" i="3"/>
  <c r="AS177" i="3"/>
  <c r="AP177" i="3"/>
  <c r="AS176" i="3"/>
  <c r="AP176" i="3"/>
  <c r="AS175" i="3"/>
  <c r="AP175" i="3"/>
  <c r="AS174" i="3"/>
  <c r="AP174" i="3"/>
  <c r="AS173" i="3"/>
  <c r="AP173" i="3"/>
  <c r="AS172" i="3"/>
  <c r="AP172" i="3"/>
  <c r="AS171" i="3"/>
  <c r="AP171" i="3"/>
  <c r="AS170" i="3"/>
  <c r="AP170" i="3"/>
  <c r="AS169" i="3"/>
  <c r="AP169" i="3"/>
  <c r="AS168" i="3"/>
  <c r="AP168" i="3"/>
  <c r="AS167" i="3"/>
  <c r="AP167" i="3"/>
  <c r="AS166" i="3"/>
  <c r="AP166" i="3"/>
  <c r="AS165" i="3"/>
  <c r="AP165" i="3"/>
  <c r="AS164" i="3"/>
  <c r="AP164" i="3"/>
  <c r="AS163" i="3"/>
  <c r="AP163" i="3"/>
  <c r="AS162" i="3"/>
  <c r="AP162" i="3"/>
  <c r="AS161" i="3"/>
  <c r="AP161" i="3"/>
  <c r="AS160" i="3"/>
  <c r="AP160" i="3"/>
  <c r="AS159" i="3"/>
  <c r="AP159" i="3"/>
  <c r="AS158" i="3"/>
  <c r="AP158" i="3"/>
  <c r="AS157" i="3"/>
  <c r="AP157" i="3"/>
  <c r="AS156" i="3"/>
  <c r="AP156" i="3"/>
  <c r="AS155" i="3"/>
  <c r="AP155" i="3"/>
  <c r="AS154" i="3"/>
  <c r="AP154" i="3"/>
  <c r="AS153" i="3"/>
  <c r="AP153" i="3"/>
  <c r="AS152" i="3"/>
  <c r="AP152" i="3"/>
  <c r="AS151" i="3"/>
  <c r="AP151" i="3"/>
  <c r="AS150" i="3"/>
  <c r="AP150" i="3"/>
  <c r="AS149" i="3"/>
  <c r="AP149" i="3"/>
  <c r="AS148" i="3"/>
  <c r="AP148" i="3"/>
  <c r="AS147" i="3"/>
  <c r="AP147" i="3"/>
  <c r="AS146" i="3"/>
  <c r="AP146" i="3"/>
  <c r="AS145" i="3"/>
  <c r="AP145" i="3"/>
  <c r="AS144" i="3"/>
  <c r="AP144" i="3"/>
  <c r="AS143" i="3"/>
  <c r="AP143" i="3"/>
  <c r="AS142" i="3"/>
  <c r="AP142" i="3"/>
  <c r="AS141" i="3"/>
  <c r="AP141" i="3"/>
  <c r="AS140" i="3"/>
  <c r="AP140" i="3"/>
  <c r="AS139" i="3"/>
  <c r="AP139" i="3"/>
  <c r="AS138" i="3"/>
  <c r="AP138" i="3"/>
  <c r="AS137" i="3"/>
  <c r="AP137" i="3"/>
  <c r="AS136" i="3"/>
  <c r="AP136" i="3"/>
  <c r="AS135" i="3"/>
  <c r="AP135" i="3"/>
  <c r="AS134" i="3"/>
  <c r="AP134" i="3"/>
  <c r="AS133" i="3"/>
  <c r="AP133" i="3"/>
  <c r="AS132" i="3"/>
  <c r="AP132" i="3"/>
  <c r="AS131" i="3"/>
  <c r="AP131" i="3"/>
  <c r="AS130" i="3"/>
  <c r="AP130" i="3"/>
  <c r="AS129" i="3"/>
  <c r="AP129" i="3"/>
  <c r="AS128" i="3"/>
  <c r="AP128" i="3"/>
  <c r="AS127" i="3"/>
  <c r="AP127" i="3"/>
  <c r="AS126" i="3"/>
  <c r="AP126" i="3"/>
  <c r="AS125" i="3"/>
  <c r="AP125" i="3"/>
  <c r="AS124" i="3"/>
  <c r="AP124" i="3"/>
  <c r="AS123" i="3"/>
  <c r="AP123" i="3"/>
  <c r="AS122" i="3"/>
  <c r="AP122" i="3"/>
  <c r="AS121" i="3"/>
  <c r="AP121" i="3"/>
  <c r="AS120" i="3"/>
  <c r="AP120" i="3"/>
  <c r="AS119" i="3"/>
  <c r="AP119" i="3"/>
  <c r="AS118" i="3"/>
  <c r="AP118" i="3"/>
  <c r="AS117" i="3"/>
  <c r="AP117" i="3"/>
  <c r="AS116" i="3"/>
  <c r="AP116" i="3"/>
  <c r="AS115" i="3"/>
  <c r="AP115" i="3"/>
  <c r="AS114" i="3"/>
  <c r="AP114" i="3"/>
  <c r="AS113" i="3"/>
  <c r="AP113" i="3"/>
  <c r="AS112" i="3"/>
  <c r="AP112" i="3"/>
  <c r="AS111" i="3"/>
  <c r="AP111" i="3"/>
  <c r="AS110" i="3"/>
  <c r="AP110" i="3"/>
  <c r="AS109" i="3"/>
  <c r="AP109" i="3"/>
  <c r="AS108" i="3"/>
  <c r="AP108" i="3"/>
  <c r="AS107" i="3"/>
  <c r="AP107" i="3"/>
  <c r="AS106" i="3"/>
  <c r="AP106" i="3"/>
  <c r="AS105" i="3"/>
  <c r="AP105" i="3"/>
  <c r="AS104" i="3"/>
  <c r="AP104" i="3"/>
  <c r="AS103" i="3"/>
  <c r="AP103" i="3"/>
  <c r="AS102" i="3"/>
  <c r="AP102" i="3"/>
  <c r="AS101" i="3"/>
  <c r="AP101" i="3"/>
  <c r="AS100" i="3"/>
  <c r="AP100" i="3"/>
  <c r="AS99" i="3"/>
  <c r="AP99" i="3"/>
  <c r="AS98" i="3"/>
  <c r="AP98" i="3"/>
  <c r="AS97" i="3"/>
  <c r="AP97" i="3"/>
  <c r="AS96" i="3"/>
  <c r="AP96" i="3"/>
  <c r="AS95" i="3"/>
  <c r="AP95" i="3"/>
  <c r="AS94" i="3"/>
  <c r="AP94" i="3"/>
  <c r="AS93" i="3"/>
  <c r="AP93" i="3"/>
  <c r="AS92" i="3"/>
  <c r="AP92" i="3"/>
  <c r="AS91" i="3"/>
  <c r="AP91" i="3"/>
  <c r="AS90" i="3"/>
  <c r="AP90" i="3"/>
  <c r="AS89" i="3"/>
  <c r="AP89" i="3"/>
  <c r="AS88" i="3"/>
  <c r="AP88" i="3"/>
  <c r="AS87" i="3"/>
  <c r="AP87" i="3"/>
  <c r="AS86" i="3"/>
  <c r="AP86" i="3"/>
  <c r="AS85" i="3"/>
  <c r="AP85" i="3"/>
  <c r="AS84" i="3"/>
  <c r="AP84" i="3"/>
  <c r="AS83" i="3"/>
  <c r="AP83" i="3"/>
  <c r="AS82" i="3"/>
  <c r="AP82" i="3"/>
  <c r="AS81" i="3"/>
  <c r="AP81" i="3"/>
  <c r="AS80" i="3"/>
  <c r="AP80" i="3"/>
  <c r="AS79" i="3"/>
  <c r="AP79" i="3"/>
  <c r="AS78" i="3"/>
  <c r="AP78" i="3"/>
  <c r="AS77" i="3"/>
  <c r="AP77" i="3"/>
  <c r="AS76" i="3"/>
  <c r="AP76" i="3"/>
  <c r="AS75" i="3"/>
  <c r="AP75" i="3"/>
  <c r="AS74" i="3"/>
  <c r="AP74" i="3"/>
  <c r="AS73" i="3"/>
  <c r="AP73" i="3"/>
  <c r="AS72" i="3"/>
  <c r="AP72" i="3"/>
  <c r="AS71" i="3"/>
  <c r="AP71" i="3"/>
  <c r="AS70" i="3"/>
  <c r="AP70" i="3"/>
  <c r="AS69" i="3"/>
  <c r="AP69" i="3"/>
  <c r="AS68" i="3"/>
  <c r="AP68" i="3"/>
  <c r="AS67" i="3"/>
  <c r="AP67" i="3"/>
  <c r="AS66" i="3"/>
  <c r="AP66" i="3"/>
  <c r="AS65" i="3"/>
  <c r="AP65" i="3"/>
  <c r="AS64" i="3"/>
  <c r="AP64" i="3"/>
  <c r="AS63" i="3"/>
  <c r="AP63" i="3"/>
  <c r="AS62" i="3"/>
  <c r="AP62" i="3"/>
  <c r="AS61" i="3"/>
  <c r="AP61" i="3"/>
  <c r="AS60" i="3"/>
  <c r="AP60" i="3"/>
  <c r="AS59" i="3"/>
  <c r="AP59" i="3"/>
  <c r="AS58" i="3"/>
  <c r="AP58" i="3"/>
  <c r="AS57" i="3"/>
  <c r="AP57" i="3"/>
  <c r="AS56" i="3"/>
  <c r="AP56" i="3"/>
  <c r="AS55" i="3"/>
  <c r="AP55" i="3"/>
  <c r="AS54" i="3"/>
  <c r="AP54" i="3"/>
  <c r="AS53" i="3"/>
  <c r="AP53" i="3"/>
  <c r="AS52" i="3"/>
  <c r="AP52" i="3"/>
  <c r="AS51" i="3"/>
  <c r="AP51" i="3"/>
  <c r="AS50" i="3"/>
  <c r="AP50" i="3"/>
  <c r="AS49" i="3"/>
  <c r="AP49" i="3"/>
  <c r="AS48" i="3"/>
  <c r="AP48" i="3"/>
  <c r="AS47" i="3"/>
  <c r="AP47" i="3"/>
  <c r="AS46" i="3"/>
  <c r="AP46" i="3"/>
  <c r="AS45" i="3"/>
  <c r="AP45" i="3"/>
  <c r="AS44" i="3"/>
  <c r="AP44" i="3"/>
  <c r="AS43" i="3"/>
  <c r="AP43" i="3"/>
  <c r="AS42" i="3"/>
  <c r="AP42" i="3"/>
  <c r="AS41" i="3"/>
  <c r="AP41" i="3"/>
  <c r="AS40" i="3"/>
  <c r="AP40" i="3"/>
  <c r="AS39" i="3"/>
  <c r="AP39" i="3"/>
  <c r="AS38" i="3"/>
  <c r="AP38" i="3"/>
  <c r="AS37" i="3"/>
  <c r="AP37" i="3"/>
  <c r="AS36" i="3"/>
  <c r="AP36" i="3"/>
  <c r="AS35" i="3"/>
  <c r="AP35" i="3"/>
  <c r="AS34" i="3"/>
  <c r="AP34" i="3"/>
  <c r="AS33" i="3"/>
  <c r="AP33" i="3"/>
  <c r="AS32" i="3"/>
  <c r="AP32" i="3"/>
  <c r="AS31" i="3"/>
  <c r="AP31" i="3"/>
  <c r="AS30" i="3"/>
  <c r="AP30" i="3"/>
  <c r="AS29" i="3"/>
  <c r="AP29" i="3"/>
  <c r="AS28" i="3"/>
  <c r="AP28" i="3"/>
  <c r="AS27" i="3"/>
  <c r="AP27" i="3"/>
  <c r="AS26" i="3"/>
  <c r="AP26" i="3"/>
  <c r="AS25" i="3"/>
  <c r="AP25" i="3"/>
  <c r="AS24" i="3"/>
  <c r="AP24" i="3"/>
  <c r="AS23" i="3"/>
  <c r="AP23" i="3"/>
  <c r="AS22" i="3"/>
  <c r="AP22" i="3"/>
  <c r="AS21" i="3"/>
  <c r="AP21" i="3"/>
  <c r="AS20" i="3"/>
  <c r="AP20" i="3"/>
  <c r="AS19" i="3"/>
  <c r="AP19" i="3"/>
  <c r="AS18" i="3"/>
  <c r="AP18" i="3"/>
  <c r="AS17" i="3"/>
  <c r="AP17" i="3"/>
  <c r="AS16" i="3"/>
  <c r="AP16" i="3"/>
  <c r="AS15" i="3"/>
  <c r="AP15" i="3"/>
  <c r="AS14" i="3"/>
  <c r="AP14" i="3"/>
  <c r="AS13" i="3"/>
  <c r="AP13" i="3"/>
  <c r="AS12" i="3"/>
  <c r="AP12" i="3" s="1"/>
  <c r="AS11" i="3"/>
  <c r="AP11" i="3" s="1"/>
  <c r="H211" i="3" l="1"/>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304" i="3"/>
  <c r="H305" i="3"/>
  <c r="H306" i="3"/>
  <c r="H307" i="3"/>
  <c r="H308" i="3"/>
  <c r="H309" i="3"/>
  <c r="H310" i="3"/>
  <c r="H311" i="3"/>
  <c r="H312" i="3"/>
  <c r="H313" i="3"/>
  <c r="H314" i="3"/>
  <c r="H315" i="3"/>
  <c r="H316" i="3"/>
  <c r="H317" i="3"/>
  <c r="H318" i="3"/>
  <c r="H319" i="3"/>
  <c r="H320" i="3"/>
  <c r="H321" i="3"/>
  <c r="H322" i="3"/>
  <c r="H323" i="3"/>
  <c r="H324" i="3"/>
  <c r="H325" i="3"/>
  <c r="H326" i="3"/>
  <c r="H327" i="3"/>
  <c r="H328" i="3"/>
  <c r="H329" i="3"/>
  <c r="H330" i="3"/>
  <c r="H331" i="3"/>
  <c r="H332" i="3"/>
  <c r="H333" i="3"/>
  <c r="H334" i="3"/>
  <c r="H335" i="3"/>
  <c r="H336" i="3"/>
  <c r="H337" i="3"/>
  <c r="H338" i="3"/>
  <c r="H339" i="3"/>
  <c r="H340" i="3"/>
  <c r="H341" i="3"/>
  <c r="H342" i="3"/>
  <c r="H343" i="3"/>
  <c r="H344" i="3"/>
  <c r="H345" i="3"/>
  <c r="H346" i="3"/>
  <c r="H347" i="3"/>
  <c r="H348" i="3"/>
  <c r="H349" i="3"/>
  <c r="H350" i="3"/>
  <c r="H351" i="3"/>
  <c r="H352" i="3"/>
  <c r="H353" i="3"/>
  <c r="H354" i="3"/>
  <c r="H355" i="3"/>
  <c r="H356" i="3"/>
  <c r="H357" i="3"/>
  <c r="H358" i="3"/>
  <c r="H359" i="3"/>
  <c r="H360" i="3"/>
  <c r="H361" i="3"/>
  <c r="H362" i="3"/>
  <c r="H363" i="3"/>
  <c r="H364" i="3"/>
  <c r="H365" i="3"/>
  <c r="H366" i="3"/>
  <c r="H367" i="3"/>
  <c r="H368" i="3"/>
  <c r="H369" i="3"/>
  <c r="H370" i="3"/>
  <c r="H371" i="3"/>
  <c r="H372" i="3"/>
  <c r="H373" i="3"/>
  <c r="H374" i="3"/>
  <c r="H375" i="3"/>
  <c r="H376" i="3"/>
  <c r="H377" i="3"/>
  <c r="H378" i="3"/>
  <c r="H379" i="3"/>
  <c r="H380" i="3"/>
  <c r="H381" i="3"/>
  <c r="H382" i="3"/>
  <c r="H383" i="3"/>
  <c r="H384" i="3"/>
  <c r="H385" i="3"/>
  <c r="H386" i="3"/>
  <c r="H387" i="3"/>
  <c r="H388" i="3"/>
  <c r="H389" i="3"/>
  <c r="H390" i="3"/>
  <c r="H391" i="3"/>
  <c r="H392" i="3"/>
  <c r="H393" i="3"/>
  <c r="H394" i="3"/>
  <c r="H395" i="3"/>
  <c r="H396" i="3"/>
  <c r="H397" i="3"/>
  <c r="H398" i="3"/>
  <c r="H399" i="3"/>
  <c r="H400" i="3"/>
  <c r="H401" i="3"/>
  <c r="H402" i="3"/>
  <c r="H403" i="3"/>
  <c r="H404" i="3"/>
  <c r="H405" i="3"/>
  <c r="H406" i="3"/>
  <c r="H407" i="3"/>
  <c r="H408" i="3"/>
  <c r="H409" i="3"/>
  <c r="H410" i="3"/>
  <c r="H411" i="3"/>
  <c r="H412" i="3"/>
  <c r="H413" i="3"/>
  <c r="H414" i="3"/>
  <c r="H415" i="3"/>
  <c r="H416" i="3"/>
  <c r="H417" i="3"/>
  <c r="H418" i="3"/>
  <c r="H419" i="3"/>
  <c r="H420" i="3"/>
  <c r="H421" i="3"/>
  <c r="H422" i="3"/>
  <c r="H423" i="3"/>
  <c r="H424" i="3"/>
  <c r="H425" i="3"/>
  <c r="H426" i="3"/>
  <c r="H427" i="3"/>
  <c r="H428" i="3"/>
  <c r="H429" i="3"/>
  <c r="H430" i="3"/>
  <c r="H431" i="3"/>
  <c r="H432" i="3"/>
  <c r="H433" i="3"/>
  <c r="H434" i="3"/>
  <c r="H435" i="3"/>
  <c r="H436" i="3"/>
  <c r="H437" i="3"/>
  <c r="H438" i="3"/>
  <c r="H439" i="3"/>
  <c r="H440" i="3"/>
  <c r="H441" i="3"/>
  <c r="H442" i="3"/>
  <c r="H443" i="3"/>
  <c r="H444" i="3"/>
  <c r="H445" i="3"/>
  <c r="H446" i="3"/>
  <c r="H447" i="3"/>
  <c r="H448" i="3"/>
  <c r="H449" i="3"/>
  <c r="H450" i="3"/>
  <c r="H451" i="3"/>
  <c r="H452" i="3"/>
  <c r="H453" i="3"/>
  <c r="H454" i="3"/>
  <c r="H455" i="3"/>
  <c r="H456" i="3"/>
  <c r="H457" i="3"/>
  <c r="H458" i="3"/>
  <c r="H459" i="3"/>
  <c r="H460" i="3"/>
  <c r="H461" i="3"/>
  <c r="H462" i="3"/>
  <c r="H463" i="3"/>
  <c r="H464" i="3"/>
  <c r="H465" i="3"/>
  <c r="H466" i="3"/>
  <c r="H467" i="3"/>
  <c r="H468" i="3"/>
  <c r="H469" i="3"/>
  <c r="H470" i="3"/>
  <c r="H471" i="3"/>
  <c r="H472" i="3"/>
  <c r="H473" i="3"/>
  <c r="H474" i="3"/>
  <c r="H475" i="3"/>
  <c r="H476" i="3"/>
  <c r="H477" i="3"/>
  <c r="H478" i="3"/>
  <c r="H479" i="3"/>
  <c r="H480" i="3"/>
  <c r="H481" i="3"/>
  <c r="H482" i="3"/>
  <c r="H483" i="3"/>
  <c r="H484" i="3"/>
  <c r="H485" i="3"/>
  <c r="H486" i="3"/>
  <c r="H487" i="3"/>
  <c r="H488" i="3"/>
  <c r="H489" i="3"/>
  <c r="H490" i="3"/>
  <c r="H491" i="3"/>
  <c r="H492" i="3"/>
  <c r="H493" i="3"/>
  <c r="H494" i="3"/>
  <c r="H495" i="3"/>
  <c r="H496" i="3"/>
  <c r="H497" i="3"/>
  <c r="H498" i="3"/>
  <c r="H499" i="3"/>
  <c r="H500" i="3"/>
  <c r="H501" i="3"/>
  <c r="H502" i="3"/>
  <c r="H503" i="3"/>
  <c r="H504" i="3"/>
  <c r="H505" i="3"/>
  <c r="H506" i="3"/>
  <c r="H507" i="3"/>
  <c r="H508" i="3"/>
  <c r="H509" i="3"/>
  <c r="H510" i="3"/>
  <c r="H511" i="3"/>
  <c r="H512" i="3"/>
  <c r="H513" i="3"/>
  <c r="H514" i="3"/>
  <c r="H515" i="3"/>
  <c r="H516" i="3"/>
  <c r="H517" i="3"/>
  <c r="H518" i="3"/>
  <c r="H519" i="3"/>
  <c r="H520" i="3"/>
  <c r="H521" i="3"/>
  <c r="H522" i="3"/>
  <c r="H523" i="3"/>
  <c r="H524" i="3"/>
  <c r="H525" i="3"/>
  <c r="H526" i="3"/>
  <c r="H527" i="3"/>
  <c r="H528" i="3"/>
  <c r="H529" i="3"/>
  <c r="H530" i="3"/>
  <c r="H531" i="3"/>
  <c r="H532" i="3"/>
  <c r="H533" i="3"/>
  <c r="H534" i="3"/>
  <c r="H535" i="3"/>
  <c r="H536" i="3"/>
  <c r="H537" i="3"/>
  <c r="H538" i="3"/>
  <c r="H539" i="3"/>
  <c r="H540" i="3"/>
  <c r="H541" i="3"/>
  <c r="H542" i="3"/>
  <c r="H543" i="3"/>
  <c r="H544" i="3"/>
  <c r="H545" i="3"/>
  <c r="H546" i="3"/>
  <c r="H547" i="3"/>
  <c r="H548" i="3"/>
  <c r="H549" i="3"/>
  <c r="H550" i="3"/>
  <c r="H551" i="3"/>
  <c r="H552" i="3"/>
  <c r="H553" i="3"/>
  <c r="H554" i="3"/>
  <c r="H555" i="3"/>
  <c r="H556" i="3"/>
  <c r="H557" i="3"/>
  <c r="H558" i="3"/>
  <c r="H559" i="3"/>
  <c r="H560" i="3"/>
  <c r="H561" i="3"/>
  <c r="H562" i="3"/>
  <c r="H563" i="3"/>
  <c r="H564" i="3"/>
  <c r="H565" i="3"/>
  <c r="H566" i="3"/>
  <c r="H567" i="3"/>
  <c r="H568" i="3"/>
  <c r="H569" i="3"/>
  <c r="H570" i="3"/>
  <c r="H571" i="3"/>
  <c r="H572" i="3"/>
  <c r="H573" i="3"/>
  <c r="H574" i="3"/>
  <c r="H575" i="3"/>
  <c r="H576" i="3"/>
  <c r="H577" i="3"/>
  <c r="H578" i="3"/>
  <c r="H579" i="3"/>
  <c r="H580" i="3"/>
  <c r="H581" i="3"/>
  <c r="H582" i="3"/>
  <c r="H583" i="3"/>
  <c r="H584" i="3"/>
  <c r="H585" i="3"/>
  <c r="H586" i="3"/>
  <c r="H587" i="3"/>
  <c r="H588" i="3"/>
  <c r="H589" i="3"/>
  <c r="H590" i="3"/>
  <c r="H591" i="3"/>
  <c r="H592" i="3"/>
  <c r="H593" i="3"/>
  <c r="H594" i="3"/>
  <c r="H595" i="3"/>
  <c r="H596" i="3"/>
  <c r="H597" i="3"/>
  <c r="H598" i="3"/>
  <c r="H599" i="3"/>
  <c r="H600" i="3"/>
  <c r="H601" i="3"/>
  <c r="H602" i="3"/>
  <c r="H603" i="3"/>
  <c r="H604" i="3"/>
  <c r="H605" i="3"/>
  <c r="H606" i="3"/>
  <c r="H607" i="3"/>
  <c r="H608" i="3"/>
  <c r="H609" i="3"/>
  <c r="H610" i="3"/>
  <c r="H611" i="3"/>
  <c r="H612" i="3"/>
  <c r="H613" i="3"/>
  <c r="H614" i="3"/>
  <c r="H615" i="3"/>
  <c r="H616" i="3"/>
  <c r="H617" i="3"/>
  <c r="H618" i="3"/>
  <c r="H619" i="3"/>
  <c r="H620" i="3"/>
  <c r="H621" i="3"/>
  <c r="H622" i="3"/>
  <c r="H623" i="3"/>
  <c r="H624" i="3"/>
  <c r="H625" i="3"/>
  <c r="H626" i="3"/>
  <c r="H627" i="3"/>
  <c r="H628" i="3"/>
  <c r="H629" i="3"/>
  <c r="H630" i="3"/>
  <c r="H631" i="3"/>
  <c r="H632" i="3"/>
  <c r="H633" i="3"/>
  <c r="H634" i="3"/>
  <c r="H635" i="3"/>
  <c r="H636" i="3"/>
  <c r="H637" i="3"/>
  <c r="H638" i="3"/>
  <c r="H639" i="3"/>
  <c r="H640" i="3"/>
  <c r="H641" i="3"/>
  <c r="H642" i="3"/>
  <c r="H643" i="3"/>
  <c r="H644" i="3"/>
  <c r="H645" i="3"/>
  <c r="H646" i="3"/>
  <c r="H647" i="3"/>
  <c r="H648" i="3"/>
  <c r="H649" i="3"/>
  <c r="H650" i="3"/>
  <c r="H651" i="3"/>
  <c r="H652" i="3"/>
  <c r="H653" i="3"/>
  <c r="H654" i="3"/>
  <c r="H655" i="3"/>
  <c r="H656" i="3"/>
  <c r="H657" i="3"/>
  <c r="H658" i="3"/>
  <c r="H659" i="3"/>
  <c r="H660" i="3"/>
  <c r="H661" i="3"/>
  <c r="H662" i="3"/>
  <c r="H663" i="3"/>
  <c r="H664" i="3"/>
  <c r="H665" i="3"/>
  <c r="H666" i="3"/>
  <c r="H667" i="3"/>
  <c r="H668" i="3"/>
  <c r="H669" i="3"/>
  <c r="H670" i="3"/>
  <c r="H671" i="3"/>
  <c r="H672" i="3"/>
  <c r="H673" i="3"/>
  <c r="H674" i="3"/>
  <c r="H675" i="3"/>
  <c r="H676" i="3"/>
  <c r="H677" i="3"/>
  <c r="H678" i="3"/>
  <c r="H679" i="3"/>
  <c r="H680" i="3"/>
  <c r="H681" i="3"/>
  <c r="H682" i="3"/>
  <c r="H683" i="3"/>
  <c r="H684" i="3"/>
  <c r="H685" i="3"/>
  <c r="H686" i="3"/>
  <c r="H687" i="3"/>
  <c r="H688" i="3"/>
  <c r="H689" i="3"/>
  <c r="H690" i="3"/>
  <c r="H691" i="3"/>
  <c r="H692" i="3"/>
  <c r="H693" i="3"/>
  <c r="H694" i="3"/>
  <c r="H695" i="3"/>
  <c r="H696" i="3"/>
  <c r="H697" i="3"/>
  <c r="H698" i="3"/>
  <c r="H699" i="3"/>
  <c r="H700" i="3"/>
  <c r="H701" i="3"/>
  <c r="H702" i="3"/>
  <c r="H703" i="3"/>
  <c r="H704" i="3"/>
  <c r="H705" i="3"/>
  <c r="H706" i="3"/>
  <c r="H707" i="3"/>
  <c r="H708" i="3"/>
  <c r="H709" i="3"/>
  <c r="H710" i="3"/>
  <c r="H711" i="3"/>
  <c r="H712" i="3"/>
  <c r="H713" i="3"/>
  <c r="H714" i="3"/>
  <c r="H715" i="3"/>
  <c r="H716" i="3"/>
  <c r="H717" i="3"/>
  <c r="H718" i="3"/>
  <c r="H719" i="3"/>
  <c r="H720" i="3"/>
  <c r="H721" i="3"/>
  <c r="H722" i="3"/>
  <c r="H723" i="3"/>
  <c r="H724" i="3"/>
  <c r="H725" i="3"/>
  <c r="H726" i="3"/>
  <c r="H727" i="3"/>
  <c r="H728" i="3"/>
  <c r="H729" i="3"/>
  <c r="H730" i="3"/>
  <c r="H731" i="3"/>
  <c r="H732" i="3"/>
  <c r="H733" i="3"/>
  <c r="H734" i="3"/>
  <c r="H735" i="3"/>
  <c r="H736" i="3"/>
  <c r="H737" i="3"/>
  <c r="H738" i="3"/>
  <c r="H739" i="3"/>
  <c r="H740" i="3"/>
  <c r="H741" i="3"/>
  <c r="H742" i="3"/>
  <c r="H743" i="3"/>
  <c r="H744" i="3"/>
  <c r="H745" i="3"/>
  <c r="H746" i="3"/>
  <c r="H747" i="3"/>
  <c r="H748" i="3"/>
  <c r="H749" i="3"/>
  <c r="H750" i="3"/>
  <c r="H751" i="3"/>
  <c r="H752" i="3"/>
  <c r="H753" i="3"/>
  <c r="H754" i="3"/>
  <c r="H755" i="3"/>
  <c r="H756" i="3"/>
  <c r="H757" i="3"/>
  <c r="H758" i="3"/>
  <c r="H759" i="3"/>
  <c r="H760" i="3"/>
  <c r="H761" i="3"/>
  <c r="H762" i="3"/>
  <c r="H763" i="3"/>
  <c r="H764" i="3"/>
  <c r="H765" i="3"/>
  <c r="H766" i="3"/>
  <c r="H767" i="3"/>
  <c r="H768" i="3"/>
  <c r="H769" i="3"/>
  <c r="H770" i="3"/>
  <c r="H771" i="3"/>
  <c r="H772" i="3"/>
  <c r="H773" i="3"/>
  <c r="H774" i="3"/>
  <c r="H775" i="3"/>
  <c r="H776" i="3"/>
  <c r="H777" i="3"/>
  <c r="H778" i="3"/>
  <c r="H779" i="3"/>
  <c r="H780" i="3"/>
  <c r="H781" i="3"/>
  <c r="H782" i="3"/>
  <c r="H783" i="3"/>
  <c r="H784" i="3"/>
  <c r="H785" i="3"/>
  <c r="H786" i="3"/>
  <c r="H787" i="3"/>
  <c r="H788" i="3"/>
  <c r="H789" i="3"/>
  <c r="H790" i="3"/>
  <c r="H791" i="3"/>
  <c r="H792" i="3"/>
  <c r="H793" i="3"/>
  <c r="H794" i="3"/>
  <c r="H795" i="3"/>
  <c r="H796" i="3"/>
  <c r="H797" i="3"/>
  <c r="H798" i="3"/>
  <c r="H799" i="3"/>
  <c r="H800" i="3"/>
  <c r="H801" i="3"/>
  <c r="H802" i="3"/>
  <c r="H803" i="3"/>
  <c r="H804" i="3"/>
  <c r="H805" i="3"/>
  <c r="H806" i="3"/>
  <c r="H807" i="3"/>
  <c r="H808" i="3"/>
  <c r="H809" i="3"/>
  <c r="H810" i="3"/>
  <c r="H811" i="3"/>
  <c r="H812" i="3"/>
  <c r="H813" i="3"/>
  <c r="H814" i="3"/>
  <c r="H815" i="3"/>
  <c r="H816" i="3"/>
  <c r="H817" i="3"/>
  <c r="H818" i="3"/>
  <c r="H819" i="3"/>
  <c r="H820" i="3"/>
  <c r="H821" i="3"/>
  <c r="H822" i="3"/>
  <c r="H823" i="3"/>
  <c r="H824" i="3"/>
  <c r="H825" i="3"/>
  <c r="H826" i="3"/>
  <c r="H827" i="3"/>
  <c r="H828" i="3"/>
  <c r="H829" i="3"/>
  <c r="H830" i="3"/>
  <c r="H831" i="3"/>
  <c r="H832" i="3"/>
  <c r="H833" i="3"/>
  <c r="H834" i="3"/>
  <c r="H835" i="3"/>
  <c r="H836" i="3"/>
  <c r="H837" i="3"/>
  <c r="H838" i="3"/>
  <c r="H839" i="3"/>
  <c r="H840" i="3"/>
  <c r="H841" i="3"/>
  <c r="H842" i="3"/>
  <c r="H843" i="3"/>
  <c r="H844" i="3"/>
  <c r="H845" i="3"/>
  <c r="H846" i="3"/>
  <c r="H847" i="3"/>
  <c r="H848" i="3"/>
  <c r="H849" i="3"/>
  <c r="H850" i="3"/>
  <c r="H851" i="3"/>
  <c r="H852" i="3"/>
  <c r="H853" i="3"/>
  <c r="H854" i="3"/>
  <c r="H855" i="3"/>
  <c r="H856" i="3"/>
  <c r="H857" i="3"/>
  <c r="H858" i="3"/>
  <c r="H859" i="3"/>
  <c r="H860" i="3"/>
  <c r="H861" i="3"/>
  <c r="H862" i="3"/>
  <c r="H863" i="3"/>
  <c r="H864" i="3"/>
  <c r="H865" i="3"/>
  <c r="H866" i="3"/>
  <c r="H867" i="3"/>
  <c r="H868" i="3"/>
  <c r="H869" i="3"/>
  <c r="H870" i="3"/>
  <c r="H871" i="3"/>
  <c r="H872" i="3"/>
  <c r="H873" i="3"/>
  <c r="H874" i="3"/>
  <c r="H875" i="3"/>
  <c r="H876" i="3"/>
  <c r="H877" i="3"/>
  <c r="H878" i="3"/>
  <c r="H879" i="3"/>
  <c r="H880" i="3"/>
  <c r="H881" i="3"/>
  <c r="H882" i="3"/>
  <c r="H883" i="3"/>
  <c r="H884" i="3"/>
  <c r="H885" i="3"/>
  <c r="H886" i="3"/>
  <c r="H887" i="3"/>
  <c r="H888" i="3"/>
  <c r="H889" i="3"/>
  <c r="H890" i="3"/>
  <c r="H891" i="3"/>
  <c r="H892" i="3"/>
  <c r="H893" i="3"/>
  <c r="H894" i="3"/>
  <c r="H895" i="3"/>
  <c r="H896" i="3"/>
  <c r="H897" i="3"/>
  <c r="H898" i="3"/>
  <c r="H899" i="3"/>
  <c r="H900" i="3"/>
  <c r="H901" i="3"/>
  <c r="H902" i="3"/>
  <c r="H903" i="3"/>
  <c r="H904" i="3"/>
  <c r="H905" i="3"/>
  <c r="H906" i="3"/>
  <c r="H907" i="3"/>
  <c r="H908" i="3"/>
  <c r="H909" i="3"/>
  <c r="H910" i="3"/>
  <c r="H911" i="3"/>
  <c r="H912" i="3"/>
  <c r="H913" i="3"/>
  <c r="H914" i="3"/>
  <c r="H915" i="3"/>
  <c r="H916" i="3"/>
  <c r="H917" i="3"/>
  <c r="H918" i="3"/>
  <c r="H919" i="3"/>
  <c r="H920" i="3"/>
  <c r="H921" i="3"/>
  <c r="H922" i="3"/>
  <c r="H923" i="3"/>
  <c r="H924" i="3"/>
  <c r="H925" i="3"/>
  <c r="H926" i="3"/>
  <c r="H927" i="3"/>
  <c r="H928" i="3"/>
  <c r="H929" i="3"/>
  <c r="H930" i="3"/>
  <c r="H931" i="3"/>
  <c r="H932" i="3"/>
  <c r="H933" i="3"/>
  <c r="H934" i="3"/>
  <c r="H935" i="3"/>
  <c r="H936" i="3"/>
  <c r="H937" i="3"/>
  <c r="H938" i="3"/>
  <c r="H939" i="3"/>
  <c r="H940" i="3"/>
  <c r="H941" i="3"/>
  <c r="H942" i="3"/>
  <c r="H943" i="3"/>
  <c r="H944" i="3"/>
  <c r="H945" i="3"/>
  <c r="H946" i="3"/>
  <c r="H947" i="3"/>
  <c r="H948" i="3"/>
  <c r="H949" i="3"/>
  <c r="H950" i="3"/>
  <c r="H951" i="3"/>
  <c r="H952" i="3"/>
  <c r="H953" i="3"/>
  <c r="H954" i="3"/>
  <c r="H955" i="3"/>
  <c r="H956" i="3"/>
  <c r="H957" i="3"/>
  <c r="H958" i="3"/>
  <c r="H959" i="3"/>
  <c r="H960" i="3"/>
  <c r="H961" i="3"/>
  <c r="H962" i="3"/>
  <c r="H963" i="3"/>
  <c r="H964" i="3"/>
  <c r="H965" i="3"/>
  <c r="H966" i="3"/>
  <c r="H967" i="3"/>
  <c r="H968" i="3"/>
  <c r="H969" i="3"/>
  <c r="H970" i="3"/>
  <c r="H971" i="3"/>
  <c r="H972" i="3"/>
  <c r="H973" i="3"/>
  <c r="H974" i="3"/>
  <c r="H975" i="3"/>
  <c r="H976" i="3"/>
  <c r="H977" i="3"/>
  <c r="H978" i="3"/>
  <c r="H979" i="3"/>
  <c r="H980" i="3"/>
  <c r="H981" i="3"/>
  <c r="H982" i="3"/>
  <c r="H983" i="3"/>
  <c r="H984" i="3"/>
  <c r="H985" i="3"/>
  <c r="H986" i="3"/>
  <c r="H987" i="3"/>
  <c r="H988" i="3"/>
  <c r="H989" i="3"/>
  <c r="H990" i="3"/>
  <c r="H991" i="3"/>
  <c r="H992" i="3"/>
  <c r="H993" i="3"/>
  <c r="H994" i="3"/>
  <c r="H995" i="3"/>
  <c r="H996" i="3"/>
  <c r="H997" i="3"/>
  <c r="H998" i="3"/>
  <c r="H999" i="3"/>
  <c r="H1000" i="3"/>
  <c r="H1001" i="3"/>
  <c r="H1002" i="3"/>
  <c r="H1003" i="3"/>
  <c r="H1004" i="3"/>
  <c r="H1005" i="3"/>
  <c r="H1006" i="3"/>
  <c r="H1007" i="3"/>
  <c r="H1008" i="3"/>
  <c r="H1009" i="3"/>
  <c r="H1010" i="3"/>
  <c r="H343" i="2"/>
  <c r="AP343" i="2"/>
  <c r="AS343" i="2"/>
  <c r="H344" i="2"/>
  <c r="AP344" i="2"/>
  <c r="AS344" i="2"/>
  <c r="H345" i="2"/>
  <c r="AP345" i="2"/>
  <c r="AS345" i="2"/>
  <c r="H346" i="2"/>
  <c r="AP346" i="2"/>
  <c r="AS346" i="2"/>
  <c r="H347" i="2"/>
  <c r="AP347" i="2"/>
  <c r="AS347" i="2"/>
  <c r="H348" i="2"/>
  <c r="AP348" i="2"/>
  <c r="AS348" i="2"/>
  <c r="H349" i="2"/>
  <c r="AP349" i="2"/>
  <c r="AS349" i="2"/>
  <c r="H350" i="2"/>
  <c r="AP350" i="2"/>
  <c r="AS350" i="2"/>
  <c r="H351" i="2"/>
  <c r="AP351" i="2"/>
  <c r="AS351" i="2"/>
  <c r="H352" i="2"/>
  <c r="AP352" i="2"/>
  <c r="AS352" i="2"/>
  <c r="H353" i="2"/>
  <c r="AP353" i="2"/>
  <c r="AS353" i="2"/>
  <c r="H354" i="2"/>
  <c r="AP354" i="2"/>
  <c r="AS354" i="2"/>
  <c r="H355" i="2"/>
  <c r="AP355" i="2"/>
  <c r="AS355" i="2"/>
  <c r="H356" i="2"/>
  <c r="AP356" i="2"/>
  <c r="AS356" i="2"/>
  <c r="H357" i="2"/>
  <c r="AP357" i="2"/>
  <c r="AS357" i="2"/>
  <c r="H358" i="2"/>
  <c r="AP358" i="2"/>
  <c r="AS358" i="2"/>
  <c r="H359" i="2"/>
  <c r="AP359" i="2"/>
  <c r="AS359" i="2"/>
  <c r="H360" i="2"/>
  <c r="AP360" i="2"/>
  <c r="AS360" i="2"/>
  <c r="H361" i="2"/>
  <c r="AP361" i="2"/>
  <c r="AS361" i="2"/>
  <c r="H362" i="2"/>
  <c r="AP362" i="2"/>
  <c r="AS362" i="2"/>
  <c r="H363" i="2"/>
  <c r="AP363" i="2"/>
  <c r="AS363" i="2"/>
  <c r="H364" i="2"/>
  <c r="AP364" i="2"/>
  <c r="AS364" i="2"/>
  <c r="H365" i="2"/>
  <c r="AP365" i="2"/>
  <c r="AS365" i="2"/>
  <c r="H366" i="2"/>
  <c r="AP366" i="2"/>
  <c r="AS366" i="2"/>
  <c r="H367" i="2"/>
  <c r="AP367" i="2"/>
  <c r="AS367" i="2"/>
  <c r="H368" i="2"/>
  <c r="AP368" i="2"/>
  <c r="AS368" i="2"/>
  <c r="H369" i="2"/>
  <c r="AP369" i="2"/>
  <c r="AS369" i="2"/>
  <c r="H370" i="2"/>
  <c r="AP370" i="2"/>
  <c r="AS370" i="2"/>
  <c r="H371" i="2"/>
  <c r="AP371" i="2"/>
  <c r="AS371" i="2"/>
  <c r="H372" i="2"/>
  <c r="AP372" i="2"/>
  <c r="AS372" i="2"/>
  <c r="H373" i="2"/>
  <c r="AP373" i="2"/>
  <c r="AS373" i="2"/>
  <c r="H374" i="2"/>
  <c r="AP374" i="2"/>
  <c r="AS374" i="2"/>
  <c r="H375" i="2"/>
  <c r="AP375" i="2"/>
  <c r="AS375" i="2"/>
  <c r="H376" i="2"/>
  <c r="AP376" i="2"/>
  <c r="AS376" i="2"/>
  <c r="H377" i="2"/>
  <c r="AP377" i="2"/>
  <c r="AS377" i="2"/>
  <c r="H378" i="2"/>
  <c r="AP378" i="2"/>
  <c r="AS378" i="2"/>
  <c r="H379" i="2"/>
  <c r="AP379" i="2"/>
  <c r="AS379" i="2"/>
  <c r="H380" i="2"/>
  <c r="AP380" i="2"/>
  <c r="AS380" i="2"/>
  <c r="H381" i="2"/>
  <c r="AP381" i="2"/>
  <c r="AS381" i="2"/>
  <c r="H382" i="2"/>
  <c r="AP382" i="2"/>
  <c r="AS382" i="2"/>
  <c r="H383" i="2"/>
  <c r="AP383" i="2"/>
  <c r="AS383" i="2"/>
  <c r="H384" i="2"/>
  <c r="AP384" i="2"/>
  <c r="AS384" i="2"/>
  <c r="H385" i="2"/>
  <c r="AP385" i="2"/>
  <c r="AS385" i="2"/>
  <c r="H386" i="2"/>
  <c r="AP386" i="2"/>
  <c r="AS386" i="2"/>
  <c r="H387" i="2"/>
  <c r="AP387" i="2"/>
  <c r="AS387" i="2"/>
  <c r="H388" i="2"/>
  <c r="AP388" i="2"/>
  <c r="AS388" i="2"/>
  <c r="H389" i="2"/>
  <c r="AP389" i="2"/>
  <c r="AS389" i="2"/>
  <c r="H390" i="2"/>
  <c r="AP390" i="2"/>
  <c r="AS390" i="2"/>
  <c r="H391" i="2"/>
  <c r="AP391" i="2"/>
  <c r="AS391" i="2"/>
  <c r="H392" i="2"/>
  <c r="AP392" i="2"/>
  <c r="AS392" i="2"/>
  <c r="H393" i="2"/>
  <c r="AP393" i="2"/>
  <c r="AS393" i="2"/>
  <c r="H394" i="2"/>
  <c r="AP394" i="2"/>
  <c r="AS394" i="2"/>
  <c r="H395" i="2"/>
  <c r="AP395" i="2"/>
  <c r="AS395" i="2"/>
  <c r="H396" i="2"/>
  <c r="AP396" i="2"/>
  <c r="AS396" i="2"/>
  <c r="H397" i="2"/>
  <c r="AP397" i="2"/>
  <c r="AS397" i="2"/>
  <c r="H398" i="2"/>
  <c r="AP398" i="2"/>
  <c r="AS398" i="2"/>
  <c r="H399" i="2"/>
  <c r="AP399" i="2"/>
  <c r="AS399" i="2"/>
  <c r="H400" i="2"/>
  <c r="AP400" i="2"/>
  <c r="AS400" i="2"/>
  <c r="H401" i="2"/>
  <c r="AP401" i="2"/>
  <c r="AS401" i="2"/>
  <c r="H402" i="2"/>
  <c r="AP402" i="2"/>
  <c r="AS402" i="2"/>
  <c r="H403" i="2"/>
  <c r="AP403" i="2"/>
  <c r="AS403" i="2"/>
  <c r="H404" i="2"/>
  <c r="AP404" i="2"/>
  <c r="AS404" i="2"/>
  <c r="H405" i="2"/>
  <c r="AP405" i="2"/>
  <c r="AS405" i="2"/>
  <c r="H406" i="2"/>
  <c r="AP406" i="2"/>
  <c r="AS406" i="2"/>
  <c r="H407" i="2"/>
  <c r="AP407" i="2"/>
  <c r="AS407" i="2"/>
  <c r="H408" i="2"/>
  <c r="AP408" i="2"/>
  <c r="AS408" i="2"/>
  <c r="H409" i="2"/>
  <c r="AP409" i="2"/>
  <c r="AS409" i="2"/>
  <c r="H410" i="2"/>
  <c r="AP410" i="2"/>
  <c r="AS410" i="2"/>
  <c r="H411" i="2"/>
  <c r="AP411" i="2"/>
  <c r="AS411" i="2"/>
  <c r="H412" i="2"/>
  <c r="AP412" i="2"/>
  <c r="AS412" i="2"/>
  <c r="H413" i="2"/>
  <c r="AP413" i="2"/>
  <c r="AS413" i="2"/>
  <c r="H414" i="2"/>
  <c r="AP414" i="2"/>
  <c r="AS414" i="2"/>
  <c r="H415" i="2"/>
  <c r="AP415" i="2"/>
  <c r="AS415" i="2"/>
  <c r="H416" i="2"/>
  <c r="AP416" i="2"/>
  <c r="AS416" i="2"/>
  <c r="H417" i="2"/>
  <c r="AP417" i="2"/>
  <c r="AS417" i="2"/>
  <c r="H418" i="2"/>
  <c r="AP418" i="2"/>
  <c r="AS418" i="2"/>
  <c r="H419" i="2"/>
  <c r="AP419" i="2"/>
  <c r="AS419" i="2"/>
  <c r="H420" i="2"/>
  <c r="AP420" i="2"/>
  <c r="AS420" i="2"/>
  <c r="H421" i="2"/>
  <c r="AP421" i="2"/>
  <c r="AS421" i="2"/>
  <c r="H422" i="2"/>
  <c r="AP422" i="2"/>
  <c r="AS422" i="2"/>
  <c r="H423" i="2"/>
  <c r="AP423" i="2"/>
  <c r="AS423" i="2"/>
  <c r="H424" i="2"/>
  <c r="AP424" i="2"/>
  <c r="AS424" i="2"/>
  <c r="H425" i="2"/>
  <c r="AP425" i="2"/>
  <c r="AS425" i="2"/>
  <c r="H426" i="2"/>
  <c r="AP426" i="2"/>
  <c r="AS426" i="2"/>
  <c r="H427" i="2"/>
  <c r="AP427" i="2"/>
  <c r="AS427" i="2"/>
  <c r="H428" i="2"/>
  <c r="AP428" i="2"/>
  <c r="AS428" i="2"/>
  <c r="H429" i="2"/>
  <c r="AP429" i="2"/>
  <c r="AS429" i="2"/>
  <c r="H430" i="2"/>
  <c r="AP430" i="2"/>
  <c r="AS430" i="2"/>
  <c r="H431" i="2"/>
  <c r="AP431" i="2"/>
  <c r="AS431" i="2"/>
  <c r="H432" i="2"/>
  <c r="AP432" i="2"/>
  <c r="AS432" i="2"/>
  <c r="H433" i="2"/>
  <c r="AP433" i="2"/>
  <c r="AS433" i="2"/>
  <c r="H434" i="2"/>
  <c r="AP434" i="2"/>
  <c r="AS434" i="2"/>
  <c r="H435" i="2"/>
  <c r="AP435" i="2"/>
  <c r="AS435" i="2"/>
  <c r="H436" i="2"/>
  <c r="AP436" i="2"/>
  <c r="AS436" i="2"/>
  <c r="H437" i="2"/>
  <c r="AP437" i="2"/>
  <c r="AS437" i="2"/>
  <c r="H438" i="2"/>
  <c r="AP438" i="2"/>
  <c r="AS438" i="2"/>
  <c r="H439" i="2"/>
  <c r="AP439" i="2"/>
  <c r="AS439" i="2"/>
  <c r="H440" i="2"/>
  <c r="AP440" i="2"/>
  <c r="AS440" i="2"/>
  <c r="H441" i="2"/>
  <c r="AP441" i="2"/>
  <c r="AS441" i="2"/>
  <c r="H442" i="2"/>
  <c r="AP442" i="2"/>
  <c r="AS442" i="2"/>
  <c r="H443" i="2"/>
  <c r="AP443" i="2"/>
  <c r="AS443" i="2"/>
  <c r="H444" i="2"/>
  <c r="AP444" i="2"/>
  <c r="AS444" i="2"/>
  <c r="H445" i="2"/>
  <c r="AP445" i="2"/>
  <c r="AS445" i="2"/>
  <c r="H446" i="2"/>
  <c r="AP446" i="2"/>
  <c r="AS446" i="2"/>
  <c r="H447" i="2"/>
  <c r="AP447" i="2"/>
  <c r="AS447" i="2"/>
  <c r="H448" i="2"/>
  <c r="AP448" i="2"/>
  <c r="AS448" i="2"/>
  <c r="H449" i="2"/>
  <c r="AP449" i="2"/>
  <c r="AS449" i="2"/>
  <c r="H450" i="2"/>
  <c r="AP450" i="2"/>
  <c r="AS450" i="2"/>
  <c r="H451" i="2"/>
  <c r="AP451" i="2"/>
  <c r="AS451" i="2"/>
  <c r="H452" i="2"/>
  <c r="AP452" i="2"/>
  <c r="AS452" i="2"/>
  <c r="H453" i="2"/>
  <c r="AP453" i="2"/>
  <c r="AS453" i="2"/>
  <c r="H454" i="2"/>
  <c r="AP454" i="2"/>
  <c r="AS454" i="2"/>
  <c r="H455" i="2"/>
  <c r="AP455" i="2"/>
  <c r="AS455" i="2"/>
  <c r="H456" i="2"/>
  <c r="AP456" i="2"/>
  <c r="AS456" i="2"/>
  <c r="H457" i="2"/>
  <c r="AP457" i="2"/>
  <c r="AS457" i="2"/>
  <c r="H458" i="2"/>
  <c r="AP458" i="2"/>
  <c r="AS458" i="2"/>
  <c r="H459" i="2"/>
  <c r="AP459" i="2"/>
  <c r="AS459" i="2"/>
  <c r="H460" i="2"/>
  <c r="AP460" i="2"/>
  <c r="AS460" i="2"/>
  <c r="H461" i="2"/>
  <c r="AP461" i="2"/>
  <c r="AS461" i="2"/>
  <c r="H462" i="2"/>
  <c r="AP462" i="2"/>
  <c r="AS462" i="2"/>
  <c r="H463" i="2"/>
  <c r="AP463" i="2"/>
  <c r="AS463" i="2"/>
  <c r="H464" i="2"/>
  <c r="AP464" i="2"/>
  <c r="AS464" i="2"/>
  <c r="H465" i="2"/>
  <c r="AP465" i="2"/>
  <c r="AS465" i="2"/>
  <c r="H466" i="2"/>
  <c r="AP466" i="2"/>
  <c r="AS466" i="2"/>
  <c r="H467" i="2"/>
  <c r="AP467" i="2"/>
  <c r="AS467" i="2"/>
  <c r="H468" i="2"/>
  <c r="AP468" i="2"/>
  <c r="AS468" i="2"/>
  <c r="H469" i="2"/>
  <c r="AP469" i="2"/>
  <c r="AS469" i="2"/>
  <c r="H470" i="2"/>
  <c r="AP470" i="2"/>
  <c r="AS470" i="2"/>
  <c r="H471" i="2"/>
  <c r="AP471" i="2"/>
  <c r="AS471" i="2"/>
  <c r="H472" i="2"/>
  <c r="AP472" i="2"/>
  <c r="AS472" i="2"/>
  <c r="H473" i="2"/>
  <c r="AP473" i="2"/>
  <c r="AS473" i="2"/>
  <c r="H474" i="2"/>
  <c r="AP474" i="2"/>
  <c r="AS474" i="2"/>
  <c r="H475" i="2"/>
  <c r="AP475" i="2"/>
  <c r="AS475" i="2"/>
  <c r="H476" i="2"/>
  <c r="AP476" i="2"/>
  <c r="AS476" i="2"/>
  <c r="H477" i="2"/>
  <c r="AP477" i="2"/>
  <c r="AS477" i="2"/>
  <c r="H478" i="2"/>
  <c r="AP478" i="2"/>
  <c r="AS478" i="2"/>
  <c r="H479" i="2"/>
  <c r="AP479" i="2"/>
  <c r="AS479" i="2"/>
  <c r="H480" i="2"/>
  <c r="AP480" i="2"/>
  <c r="AS480" i="2"/>
  <c r="H481" i="2"/>
  <c r="AP481" i="2"/>
  <c r="AS481" i="2"/>
  <c r="H482" i="2"/>
  <c r="AP482" i="2"/>
  <c r="AS482" i="2"/>
  <c r="H483" i="2"/>
  <c r="AP483" i="2"/>
  <c r="AS483" i="2"/>
  <c r="H484" i="2"/>
  <c r="AP484" i="2"/>
  <c r="AS484" i="2"/>
  <c r="H485" i="2"/>
  <c r="AP485" i="2"/>
  <c r="AS485" i="2"/>
  <c r="H486" i="2"/>
  <c r="AP486" i="2"/>
  <c r="AS486" i="2"/>
  <c r="H487" i="2"/>
  <c r="AP487" i="2"/>
  <c r="AS487" i="2"/>
  <c r="H488" i="2"/>
  <c r="AP488" i="2"/>
  <c r="AS488" i="2"/>
  <c r="H489" i="2"/>
  <c r="AP489" i="2"/>
  <c r="AS489" i="2"/>
  <c r="H490" i="2"/>
  <c r="AP490" i="2"/>
  <c r="AS490" i="2"/>
  <c r="H491" i="2"/>
  <c r="AP491" i="2"/>
  <c r="AS491" i="2"/>
  <c r="H492" i="2"/>
  <c r="AP492" i="2"/>
  <c r="AS492" i="2"/>
  <c r="H493" i="2"/>
  <c r="AP493" i="2"/>
  <c r="AS493" i="2"/>
  <c r="H494" i="2"/>
  <c r="AP494" i="2"/>
  <c r="AS494" i="2"/>
  <c r="H495" i="2"/>
  <c r="AP495" i="2"/>
  <c r="AS495" i="2"/>
  <c r="H496" i="2"/>
  <c r="AP496" i="2"/>
  <c r="AS496" i="2"/>
  <c r="H497" i="2"/>
  <c r="AP497" i="2"/>
  <c r="AS497" i="2"/>
  <c r="H498" i="2"/>
  <c r="AP498" i="2"/>
  <c r="AS498" i="2"/>
  <c r="H499" i="2"/>
  <c r="AP499" i="2"/>
  <c r="AS499" i="2"/>
  <c r="H500" i="2"/>
  <c r="AP500" i="2"/>
  <c r="AS500" i="2"/>
  <c r="H501" i="2"/>
  <c r="AP501" i="2"/>
  <c r="AS501" i="2"/>
  <c r="H502" i="2"/>
  <c r="AP502" i="2"/>
  <c r="AS502" i="2"/>
  <c r="H503" i="2"/>
  <c r="AP503" i="2"/>
  <c r="AS503" i="2"/>
  <c r="H504" i="2"/>
  <c r="AP504" i="2"/>
  <c r="AS504" i="2"/>
  <c r="H505" i="2"/>
  <c r="AP505" i="2"/>
  <c r="AS505" i="2"/>
  <c r="H506" i="2"/>
  <c r="AP506" i="2"/>
  <c r="AS506" i="2"/>
  <c r="H507" i="2"/>
  <c r="AP507" i="2"/>
  <c r="AS507" i="2"/>
  <c r="H508" i="2"/>
  <c r="AP508" i="2"/>
  <c r="AS508" i="2"/>
  <c r="H509" i="2"/>
  <c r="AP509" i="2"/>
  <c r="AS509" i="2"/>
  <c r="H510" i="2"/>
  <c r="AP510" i="2"/>
  <c r="AS510" i="2"/>
  <c r="H511" i="2"/>
  <c r="AP511" i="2"/>
  <c r="AS511" i="2"/>
  <c r="H512" i="2"/>
  <c r="AP512" i="2"/>
  <c r="AS512" i="2"/>
  <c r="H513" i="2"/>
  <c r="AP513" i="2"/>
  <c r="AS513" i="2"/>
  <c r="H514" i="2"/>
  <c r="AP514" i="2"/>
  <c r="AS514" i="2"/>
  <c r="H515" i="2"/>
  <c r="AP515" i="2"/>
  <c r="AS515" i="2"/>
  <c r="H516" i="2"/>
  <c r="AP516" i="2"/>
  <c r="AS516" i="2"/>
  <c r="H517" i="2"/>
  <c r="AP517" i="2"/>
  <c r="AS517" i="2"/>
  <c r="H518" i="2"/>
  <c r="AP518" i="2"/>
  <c r="AS518" i="2"/>
  <c r="H519" i="2"/>
  <c r="AP519" i="2"/>
  <c r="AS519" i="2"/>
  <c r="H520" i="2"/>
  <c r="AP520" i="2"/>
  <c r="AS520" i="2"/>
  <c r="H521" i="2"/>
  <c r="AP521" i="2"/>
  <c r="AS521" i="2"/>
  <c r="H522" i="2"/>
  <c r="AP522" i="2"/>
  <c r="AS522" i="2"/>
  <c r="H523" i="2"/>
  <c r="AP523" i="2"/>
  <c r="AS523" i="2"/>
  <c r="H524" i="2"/>
  <c r="AP524" i="2"/>
  <c r="AS524" i="2"/>
  <c r="H525" i="2"/>
  <c r="AP525" i="2"/>
  <c r="AS525" i="2"/>
  <c r="H526" i="2"/>
  <c r="AP526" i="2"/>
  <c r="AS526" i="2"/>
  <c r="H527" i="2"/>
  <c r="AP527" i="2"/>
  <c r="AS527" i="2"/>
  <c r="H528" i="2"/>
  <c r="AP528" i="2"/>
  <c r="AS528" i="2"/>
  <c r="H529" i="2"/>
  <c r="AP529" i="2"/>
  <c r="AS529" i="2"/>
  <c r="H530" i="2"/>
  <c r="AP530" i="2"/>
  <c r="AS530" i="2"/>
  <c r="H531" i="2"/>
  <c r="AP531" i="2"/>
  <c r="AS531" i="2"/>
  <c r="H532" i="2"/>
  <c r="AP532" i="2"/>
  <c r="AS532" i="2"/>
  <c r="H533" i="2"/>
  <c r="AP533" i="2"/>
  <c r="AS533" i="2"/>
  <c r="H534" i="2"/>
  <c r="AP534" i="2"/>
  <c r="AS534" i="2"/>
  <c r="H535" i="2"/>
  <c r="AP535" i="2"/>
  <c r="AS535" i="2"/>
  <c r="H536" i="2"/>
  <c r="AP536" i="2"/>
  <c r="AS536" i="2"/>
  <c r="H537" i="2"/>
  <c r="AP537" i="2"/>
  <c r="AS537" i="2"/>
  <c r="H538" i="2"/>
  <c r="AP538" i="2"/>
  <c r="AS538" i="2"/>
  <c r="H539" i="2"/>
  <c r="AP539" i="2"/>
  <c r="AS539" i="2"/>
  <c r="H540" i="2"/>
  <c r="AP540" i="2"/>
  <c r="AS540" i="2"/>
  <c r="H541" i="2"/>
  <c r="AP541" i="2"/>
  <c r="AS541" i="2"/>
  <c r="H542" i="2"/>
  <c r="AP542" i="2"/>
  <c r="AS542" i="2"/>
  <c r="H543" i="2"/>
  <c r="AP543" i="2"/>
  <c r="AS543" i="2"/>
  <c r="H544" i="2"/>
  <c r="AP544" i="2"/>
  <c r="AS544" i="2"/>
  <c r="H545" i="2"/>
  <c r="AP545" i="2"/>
  <c r="AS545" i="2"/>
  <c r="H546" i="2"/>
  <c r="AP546" i="2"/>
  <c r="AS546" i="2"/>
  <c r="H547" i="2"/>
  <c r="AP547" i="2"/>
  <c r="AS547" i="2"/>
  <c r="H548" i="2"/>
  <c r="AP548" i="2"/>
  <c r="AS548" i="2"/>
  <c r="H549" i="2"/>
  <c r="AP549" i="2"/>
  <c r="AS549" i="2"/>
  <c r="H550" i="2"/>
  <c r="AP550" i="2"/>
  <c r="AS550" i="2"/>
  <c r="H551" i="2"/>
  <c r="AP551" i="2"/>
  <c r="AS551" i="2"/>
  <c r="H552" i="2"/>
  <c r="AP552" i="2"/>
  <c r="AS552" i="2"/>
  <c r="H553" i="2"/>
  <c r="AP553" i="2"/>
  <c r="AS553" i="2"/>
  <c r="H554" i="2"/>
  <c r="AP554" i="2"/>
  <c r="AS554" i="2"/>
  <c r="H555" i="2"/>
  <c r="AP555" i="2"/>
  <c r="AS555" i="2"/>
  <c r="H556" i="2"/>
  <c r="AP556" i="2"/>
  <c r="AS556" i="2"/>
  <c r="H557" i="2"/>
  <c r="AP557" i="2"/>
  <c r="AS557" i="2"/>
  <c r="H558" i="2"/>
  <c r="AP558" i="2"/>
  <c r="AS558" i="2"/>
  <c r="H559" i="2"/>
  <c r="AP559" i="2"/>
  <c r="AS559" i="2"/>
  <c r="H560" i="2"/>
  <c r="AP560" i="2"/>
  <c r="AS560" i="2"/>
  <c r="H561" i="2"/>
  <c r="AP561" i="2"/>
  <c r="AS561" i="2"/>
  <c r="H562" i="2"/>
  <c r="AP562" i="2"/>
  <c r="AS562" i="2"/>
  <c r="H563" i="2"/>
  <c r="AP563" i="2"/>
  <c r="AS563" i="2"/>
  <c r="H564" i="2"/>
  <c r="AP564" i="2"/>
  <c r="AS564" i="2"/>
  <c r="H565" i="2"/>
  <c r="AP565" i="2"/>
  <c r="AS565" i="2"/>
  <c r="H566" i="2"/>
  <c r="AP566" i="2"/>
  <c r="AS566" i="2"/>
  <c r="H567" i="2"/>
  <c r="AP567" i="2"/>
  <c r="AS567" i="2"/>
  <c r="H568" i="2"/>
  <c r="AP568" i="2"/>
  <c r="AS568" i="2"/>
  <c r="H569" i="2"/>
  <c r="AP569" i="2"/>
  <c r="AS569" i="2"/>
  <c r="H570" i="2"/>
  <c r="AP570" i="2"/>
  <c r="AS570" i="2"/>
  <c r="H571" i="2"/>
  <c r="AP571" i="2"/>
  <c r="AS571" i="2"/>
  <c r="H572" i="2"/>
  <c r="AP572" i="2"/>
  <c r="AS572" i="2"/>
  <c r="H573" i="2"/>
  <c r="AP573" i="2"/>
  <c r="AS573" i="2"/>
  <c r="H574" i="2"/>
  <c r="AP574" i="2"/>
  <c r="AS574" i="2"/>
  <c r="H575" i="2"/>
  <c r="AP575" i="2"/>
  <c r="AS575" i="2"/>
  <c r="H576" i="2"/>
  <c r="AP576" i="2"/>
  <c r="AS576" i="2"/>
  <c r="H577" i="2"/>
  <c r="AP577" i="2"/>
  <c r="AS577" i="2"/>
  <c r="H578" i="2"/>
  <c r="AP578" i="2"/>
  <c r="AS578" i="2"/>
  <c r="H579" i="2"/>
  <c r="AP579" i="2"/>
  <c r="AS579" i="2"/>
  <c r="H580" i="2"/>
  <c r="AP580" i="2"/>
  <c r="AS580" i="2"/>
  <c r="H581" i="2"/>
  <c r="AP581" i="2"/>
  <c r="AS581" i="2"/>
  <c r="H582" i="2"/>
  <c r="AP582" i="2"/>
  <c r="AS582" i="2"/>
  <c r="H583" i="2"/>
  <c r="AP583" i="2"/>
  <c r="AS583" i="2"/>
  <c r="H584" i="2"/>
  <c r="AP584" i="2"/>
  <c r="AS584" i="2"/>
  <c r="H585" i="2"/>
  <c r="AP585" i="2"/>
  <c r="AS585" i="2"/>
  <c r="H586" i="2"/>
  <c r="AP586" i="2"/>
  <c r="AS586" i="2"/>
  <c r="H587" i="2"/>
  <c r="AP587" i="2"/>
  <c r="AS587" i="2"/>
  <c r="H588" i="2"/>
  <c r="AP588" i="2"/>
  <c r="AS588" i="2"/>
  <c r="H589" i="2"/>
  <c r="AP589" i="2"/>
  <c r="AS589" i="2"/>
  <c r="H590" i="2"/>
  <c r="AP590" i="2"/>
  <c r="AS590" i="2"/>
  <c r="H591" i="2"/>
  <c r="AP591" i="2"/>
  <c r="AS591" i="2"/>
  <c r="H592" i="2"/>
  <c r="AP592" i="2"/>
  <c r="AS592" i="2"/>
  <c r="H593" i="2"/>
  <c r="AP593" i="2"/>
  <c r="AS593" i="2"/>
  <c r="H594" i="2"/>
  <c r="AP594" i="2"/>
  <c r="AS594" i="2"/>
  <c r="H595" i="2"/>
  <c r="AP595" i="2"/>
  <c r="AS595" i="2"/>
  <c r="H596" i="2"/>
  <c r="AP596" i="2"/>
  <c r="AS596" i="2"/>
  <c r="H597" i="2"/>
  <c r="AP597" i="2"/>
  <c r="AS597" i="2"/>
  <c r="H598" i="2"/>
  <c r="AP598" i="2"/>
  <c r="AS598" i="2"/>
  <c r="H599" i="2"/>
  <c r="AP599" i="2"/>
  <c r="AS599" i="2"/>
  <c r="H600" i="2"/>
  <c r="AP600" i="2"/>
  <c r="AS600" i="2"/>
  <c r="H601" i="2"/>
  <c r="AP601" i="2"/>
  <c r="AS601" i="2"/>
  <c r="H602" i="2"/>
  <c r="AP602" i="2"/>
  <c r="AS602" i="2"/>
  <c r="H603" i="2"/>
  <c r="AP603" i="2"/>
  <c r="AS603" i="2"/>
  <c r="H604" i="2"/>
  <c r="AP604" i="2"/>
  <c r="AS604" i="2"/>
  <c r="H605" i="2"/>
  <c r="AP605" i="2"/>
  <c r="AS605" i="2"/>
  <c r="H606" i="2"/>
  <c r="AP606" i="2"/>
  <c r="AS606" i="2"/>
  <c r="H607" i="2"/>
  <c r="AP607" i="2"/>
  <c r="AS607" i="2"/>
  <c r="H608" i="2"/>
  <c r="AP608" i="2"/>
  <c r="AS608" i="2"/>
  <c r="H609" i="2"/>
  <c r="AP609" i="2"/>
  <c r="AS609" i="2"/>
  <c r="H610" i="2"/>
  <c r="AP610" i="2"/>
  <c r="AS610" i="2"/>
  <c r="H611" i="2"/>
  <c r="AP611" i="2"/>
  <c r="AS611" i="2"/>
  <c r="H612" i="2"/>
  <c r="AP612" i="2"/>
  <c r="AS612" i="2"/>
  <c r="H613" i="2"/>
  <c r="AP613" i="2"/>
  <c r="AS613" i="2"/>
  <c r="H614" i="2"/>
  <c r="AP614" i="2"/>
  <c r="AS614" i="2"/>
  <c r="H615" i="2"/>
  <c r="AP615" i="2"/>
  <c r="AS615" i="2"/>
  <c r="H616" i="2"/>
  <c r="AP616" i="2"/>
  <c r="AS616" i="2"/>
  <c r="H617" i="2"/>
  <c r="AP617" i="2"/>
  <c r="AS617" i="2"/>
  <c r="H618" i="2"/>
  <c r="AP618" i="2"/>
  <c r="AS618" i="2"/>
  <c r="H619" i="2"/>
  <c r="AP619" i="2"/>
  <c r="AS619" i="2"/>
  <c r="H620" i="2"/>
  <c r="AP620" i="2"/>
  <c r="AS620" i="2"/>
  <c r="H621" i="2"/>
  <c r="AP621" i="2"/>
  <c r="AS621" i="2"/>
  <c r="H622" i="2"/>
  <c r="AP622" i="2"/>
  <c r="AS622" i="2"/>
  <c r="H623" i="2"/>
  <c r="AP623" i="2"/>
  <c r="AS623" i="2"/>
  <c r="H624" i="2"/>
  <c r="AP624" i="2"/>
  <c r="AS624" i="2"/>
  <c r="H625" i="2"/>
  <c r="AP625" i="2"/>
  <c r="AS625" i="2"/>
  <c r="H626" i="2"/>
  <c r="AP626" i="2"/>
  <c r="AS626" i="2"/>
  <c r="H627" i="2"/>
  <c r="AP627" i="2"/>
  <c r="AS627" i="2"/>
  <c r="H628" i="2"/>
  <c r="AP628" i="2"/>
  <c r="AS628" i="2"/>
  <c r="H629" i="2"/>
  <c r="AP629" i="2"/>
  <c r="AS629" i="2"/>
  <c r="H630" i="2"/>
  <c r="AP630" i="2"/>
  <c r="AS630" i="2"/>
  <c r="H631" i="2"/>
  <c r="AP631" i="2"/>
  <c r="AS631" i="2"/>
  <c r="H632" i="2"/>
  <c r="AP632" i="2"/>
  <c r="AS632" i="2"/>
  <c r="H633" i="2"/>
  <c r="AP633" i="2"/>
  <c r="AS633" i="2"/>
  <c r="H634" i="2"/>
  <c r="AP634" i="2"/>
  <c r="AS634" i="2"/>
  <c r="H635" i="2"/>
  <c r="AP635" i="2"/>
  <c r="AS635" i="2"/>
  <c r="H636" i="2"/>
  <c r="AP636" i="2"/>
  <c r="AS636" i="2"/>
  <c r="H637" i="2"/>
  <c r="AP637" i="2"/>
  <c r="AS637" i="2"/>
  <c r="H638" i="2"/>
  <c r="AP638" i="2"/>
  <c r="AS638" i="2"/>
  <c r="H639" i="2"/>
  <c r="AP639" i="2"/>
  <c r="AS639" i="2"/>
  <c r="H640" i="2"/>
  <c r="AP640" i="2"/>
  <c r="AS640" i="2"/>
  <c r="H641" i="2"/>
  <c r="AP641" i="2"/>
  <c r="AS641" i="2"/>
  <c r="H642" i="2"/>
  <c r="AP642" i="2"/>
  <c r="AS642" i="2"/>
  <c r="H643" i="2"/>
  <c r="AP643" i="2"/>
  <c r="AS643" i="2"/>
  <c r="H644" i="2"/>
  <c r="AP644" i="2"/>
  <c r="AS644" i="2"/>
  <c r="H645" i="2"/>
  <c r="AP645" i="2"/>
  <c r="AS645" i="2"/>
  <c r="H646" i="2"/>
  <c r="AP646" i="2"/>
  <c r="AS646" i="2"/>
  <c r="H647" i="2"/>
  <c r="AP647" i="2"/>
  <c r="AS647" i="2"/>
  <c r="H648" i="2"/>
  <c r="AP648" i="2"/>
  <c r="AS648" i="2"/>
  <c r="H649" i="2"/>
  <c r="AP649" i="2"/>
  <c r="AS649" i="2"/>
  <c r="H650" i="2"/>
  <c r="AP650" i="2"/>
  <c r="AS650" i="2"/>
  <c r="H651" i="2"/>
  <c r="AP651" i="2"/>
  <c r="AS651" i="2"/>
  <c r="H652" i="2"/>
  <c r="AP652" i="2"/>
  <c r="AS652" i="2"/>
  <c r="H653" i="2"/>
  <c r="AP653" i="2"/>
  <c r="AS653" i="2"/>
  <c r="H654" i="2"/>
  <c r="AP654" i="2"/>
  <c r="AS654" i="2"/>
  <c r="H655" i="2"/>
  <c r="AP655" i="2"/>
  <c r="AS655" i="2"/>
  <c r="H656" i="2"/>
  <c r="AP656" i="2"/>
  <c r="AS656" i="2"/>
  <c r="H657" i="2"/>
  <c r="AP657" i="2"/>
  <c r="AS657" i="2"/>
  <c r="H658" i="2"/>
  <c r="AP658" i="2"/>
  <c r="AS658" i="2"/>
  <c r="H659" i="2"/>
  <c r="AP659" i="2"/>
  <c r="AS659" i="2"/>
  <c r="H660" i="2"/>
  <c r="AP660" i="2"/>
  <c r="AS660" i="2"/>
  <c r="H661" i="2"/>
  <c r="AP661" i="2"/>
  <c r="AS661" i="2"/>
  <c r="H662" i="2"/>
  <c r="AP662" i="2"/>
  <c r="AS662" i="2"/>
  <c r="H663" i="2"/>
  <c r="AP663" i="2"/>
  <c r="AS663" i="2"/>
  <c r="H664" i="2"/>
  <c r="AP664" i="2"/>
  <c r="AS664" i="2"/>
  <c r="H665" i="2"/>
  <c r="AP665" i="2"/>
  <c r="AS665" i="2"/>
  <c r="H666" i="2"/>
  <c r="AP666" i="2"/>
  <c r="AS666" i="2"/>
  <c r="H667" i="2"/>
  <c r="AP667" i="2"/>
  <c r="AS667" i="2"/>
  <c r="H668" i="2"/>
  <c r="AP668" i="2"/>
  <c r="AS668" i="2"/>
  <c r="H669" i="2"/>
  <c r="AP669" i="2"/>
  <c r="AS669" i="2"/>
  <c r="H670" i="2"/>
  <c r="AP670" i="2"/>
  <c r="AS670" i="2"/>
  <c r="H671" i="2"/>
  <c r="AP671" i="2"/>
  <c r="AS671" i="2"/>
  <c r="H672" i="2"/>
  <c r="AP672" i="2"/>
  <c r="AS672" i="2"/>
  <c r="H673" i="2"/>
  <c r="AP673" i="2"/>
  <c r="AS673" i="2"/>
  <c r="H674" i="2"/>
  <c r="AP674" i="2"/>
  <c r="AS674" i="2"/>
  <c r="H675" i="2"/>
  <c r="AP675" i="2"/>
  <c r="AS675" i="2"/>
  <c r="H676" i="2"/>
  <c r="AP676" i="2"/>
  <c r="AS676" i="2"/>
  <c r="H677" i="2"/>
  <c r="AP677" i="2"/>
  <c r="AS677" i="2"/>
  <c r="H678" i="2"/>
  <c r="AP678" i="2"/>
  <c r="AS678" i="2"/>
  <c r="H679" i="2"/>
  <c r="AP679" i="2"/>
  <c r="AS679" i="2"/>
  <c r="H680" i="2"/>
  <c r="AP680" i="2"/>
  <c r="AS680" i="2"/>
  <c r="H681" i="2"/>
  <c r="AP681" i="2"/>
  <c r="AS681" i="2"/>
  <c r="H682" i="2"/>
  <c r="AP682" i="2"/>
  <c r="AS682" i="2"/>
  <c r="H683" i="2"/>
  <c r="AP683" i="2"/>
  <c r="AS683" i="2"/>
  <c r="H684" i="2"/>
  <c r="AP684" i="2"/>
  <c r="AS684" i="2"/>
  <c r="H685" i="2"/>
  <c r="AP685" i="2"/>
  <c r="AS685" i="2"/>
  <c r="H686" i="2"/>
  <c r="AP686" i="2"/>
  <c r="AS686" i="2"/>
  <c r="H687" i="2"/>
  <c r="AP687" i="2"/>
  <c r="AS687" i="2"/>
  <c r="H688" i="2"/>
  <c r="AP688" i="2"/>
  <c r="AS688" i="2"/>
  <c r="H689" i="2"/>
  <c r="AP689" i="2"/>
  <c r="AS689" i="2"/>
  <c r="H690" i="2"/>
  <c r="AP690" i="2"/>
  <c r="AS690" i="2"/>
  <c r="H691" i="2"/>
  <c r="AP691" i="2"/>
  <c r="AS691" i="2"/>
  <c r="H692" i="2"/>
  <c r="AP692" i="2"/>
  <c r="AS692" i="2"/>
  <c r="H693" i="2"/>
  <c r="AP693" i="2"/>
  <c r="AS693" i="2"/>
  <c r="H694" i="2"/>
  <c r="AP694" i="2"/>
  <c r="AS694" i="2"/>
  <c r="H695" i="2"/>
  <c r="AP695" i="2"/>
  <c r="AS695" i="2"/>
  <c r="H696" i="2"/>
  <c r="AP696" i="2"/>
  <c r="AS696" i="2"/>
  <c r="H697" i="2"/>
  <c r="AP697" i="2"/>
  <c r="AS697" i="2"/>
  <c r="H698" i="2"/>
  <c r="AP698" i="2"/>
  <c r="AS698" i="2"/>
  <c r="H699" i="2"/>
  <c r="AP699" i="2"/>
  <c r="AS699" i="2"/>
  <c r="H700" i="2"/>
  <c r="AP700" i="2"/>
  <c r="AS700" i="2"/>
  <c r="H701" i="2"/>
  <c r="AP701" i="2"/>
  <c r="AS701" i="2"/>
  <c r="H702" i="2"/>
  <c r="AP702" i="2"/>
  <c r="AS702" i="2"/>
  <c r="H703" i="2"/>
  <c r="AP703" i="2"/>
  <c r="AS703" i="2"/>
  <c r="H704" i="2"/>
  <c r="AP704" i="2"/>
  <c r="AS704" i="2"/>
  <c r="H705" i="2"/>
  <c r="AP705" i="2"/>
  <c r="AS705" i="2"/>
  <c r="H706" i="2"/>
  <c r="AP706" i="2"/>
  <c r="AS706" i="2"/>
  <c r="H707" i="2"/>
  <c r="AP707" i="2"/>
  <c r="AS707" i="2"/>
  <c r="H708" i="2"/>
  <c r="AP708" i="2"/>
  <c r="AS708" i="2"/>
  <c r="H709" i="2"/>
  <c r="AP709" i="2"/>
  <c r="AS709" i="2"/>
  <c r="H710" i="2"/>
  <c r="AP710" i="2"/>
  <c r="AS710" i="2"/>
  <c r="H711" i="2"/>
  <c r="AP711" i="2"/>
  <c r="AS711" i="2"/>
  <c r="H712" i="2"/>
  <c r="AP712" i="2"/>
  <c r="AS712" i="2"/>
  <c r="H713" i="2"/>
  <c r="AP713" i="2"/>
  <c r="AS713" i="2"/>
  <c r="H714" i="2"/>
  <c r="AP714" i="2"/>
  <c r="AS714" i="2"/>
  <c r="H715" i="2"/>
  <c r="AP715" i="2"/>
  <c r="AS715" i="2"/>
  <c r="H716" i="2"/>
  <c r="AP716" i="2"/>
  <c r="AS716" i="2"/>
  <c r="H717" i="2"/>
  <c r="AP717" i="2"/>
  <c r="AS717" i="2"/>
  <c r="H718" i="2"/>
  <c r="AP718" i="2"/>
  <c r="AS718" i="2"/>
  <c r="H719" i="2"/>
  <c r="AP719" i="2"/>
  <c r="AS719" i="2"/>
  <c r="H720" i="2"/>
  <c r="AP720" i="2"/>
  <c r="AS720" i="2"/>
  <c r="H721" i="2"/>
  <c r="AP721" i="2"/>
  <c r="AS721" i="2"/>
  <c r="H722" i="2"/>
  <c r="AP722" i="2"/>
  <c r="AS722" i="2"/>
  <c r="H723" i="2"/>
  <c r="AP723" i="2"/>
  <c r="AS723" i="2"/>
  <c r="H724" i="2"/>
  <c r="AP724" i="2"/>
  <c r="AS724" i="2"/>
  <c r="H725" i="2"/>
  <c r="AP725" i="2"/>
  <c r="AS725" i="2"/>
  <c r="H726" i="2"/>
  <c r="AP726" i="2"/>
  <c r="AS726" i="2"/>
  <c r="H727" i="2"/>
  <c r="AP727" i="2"/>
  <c r="AS727" i="2"/>
  <c r="H728" i="2"/>
  <c r="AP728" i="2"/>
  <c r="AS728" i="2"/>
  <c r="H729" i="2"/>
  <c r="AP729" i="2"/>
  <c r="AS729" i="2"/>
  <c r="H730" i="2"/>
  <c r="AP730" i="2"/>
  <c r="AS730" i="2"/>
  <c r="H731" i="2"/>
  <c r="AP731" i="2"/>
  <c r="AS731" i="2"/>
  <c r="H732" i="2"/>
  <c r="AP732" i="2"/>
  <c r="AS732" i="2"/>
  <c r="H733" i="2"/>
  <c r="AP733" i="2"/>
  <c r="AS733" i="2"/>
  <c r="H734" i="2"/>
  <c r="AP734" i="2"/>
  <c r="AS734" i="2"/>
  <c r="H735" i="2"/>
  <c r="AP735" i="2"/>
  <c r="AS735" i="2"/>
  <c r="H736" i="2"/>
  <c r="AP736" i="2"/>
  <c r="AS736" i="2"/>
  <c r="H737" i="2"/>
  <c r="AP737" i="2"/>
  <c r="AS737" i="2"/>
  <c r="H738" i="2"/>
  <c r="AP738" i="2"/>
  <c r="AS738" i="2"/>
  <c r="H739" i="2"/>
  <c r="AP739" i="2"/>
  <c r="AS739" i="2"/>
  <c r="H740" i="2"/>
  <c r="AP740" i="2"/>
  <c r="AS740" i="2"/>
  <c r="H741" i="2"/>
  <c r="AP741" i="2"/>
  <c r="AS741" i="2"/>
  <c r="H742" i="2"/>
  <c r="AP742" i="2"/>
  <c r="AS742" i="2"/>
  <c r="H743" i="2"/>
  <c r="AP743" i="2"/>
  <c r="AS743" i="2"/>
  <c r="H744" i="2"/>
  <c r="AP744" i="2"/>
  <c r="AS744" i="2"/>
  <c r="H745" i="2"/>
  <c r="AP745" i="2"/>
  <c r="AS745" i="2"/>
  <c r="H746" i="2"/>
  <c r="AP746" i="2"/>
  <c r="AS746" i="2"/>
  <c r="H747" i="2"/>
  <c r="AP747" i="2"/>
  <c r="AS747" i="2"/>
  <c r="H748" i="2"/>
  <c r="AP748" i="2"/>
  <c r="AS748" i="2"/>
  <c r="H749" i="2"/>
  <c r="AP749" i="2"/>
  <c r="AS749" i="2"/>
  <c r="H750" i="2"/>
  <c r="AP750" i="2"/>
  <c r="AS750" i="2"/>
  <c r="H751" i="2"/>
  <c r="AP751" i="2"/>
  <c r="AS751" i="2"/>
  <c r="H752" i="2"/>
  <c r="AP752" i="2"/>
  <c r="AS752" i="2"/>
  <c r="H753" i="2"/>
  <c r="AP753" i="2"/>
  <c r="AS753" i="2"/>
  <c r="H754" i="2"/>
  <c r="AP754" i="2"/>
  <c r="AS754" i="2"/>
  <c r="H755" i="2"/>
  <c r="AP755" i="2"/>
  <c r="AS755" i="2"/>
  <c r="H756" i="2"/>
  <c r="AP756" i="2"/>
  <c r="AS756" i="2"/>
  <c r="H757" i="2"/>
  <c r="AP757" i="2"/>
  <c r="AS757" i="2"/>
  <c r="H758" i="2"/>
  <c r="AP758" i="2"/>
  <c r="AS758" i="2"/>
  <c r="H759" i="2"/>
  <c r="AP759" i="2"/>
  <c r="AS759" i="2"/>
  <c r="H760" i="2"/>
  <c r="AP760" i="2"/>
  <c r="AS760" i="2"/>
  <c r="H761" i="2"/>
  <c r="AP761" i="2"/>
  <c r="AS761" i="2"/>
  <c r="H762" i="2"/>
  <c r="AP762" i="2"/>
  <c r="AS762" i="2"/>
  <c r="H763" i="2"/>
  <c r="AP763" i="2"/>
  <c r="AS763" i="2"/>
  <c r="H764" i="2"/>
  <c r="AP764" i="2"/>
  <c r="AS764" i="2"/>
  <c r="H765" i="2"/>
  <c r="AP765" i="2"/>
  <c r="AS765" i="2"/>
  <c r="H766" i="2"/>
  <c r="AP766" i="2"/>
  <c r="AS766" i="2"/>
  <c r="H767" i="2"/>
  <c r="AP767" i="2"/>
  <c r="AS767" i="2"/>
  <c r="H768" i="2"/>
  <c r="AP768" i="2"/>
  <c r="AS768" i="2"/>
  <c r="H769" i="2"/>
  <c r="AP769" i="2"/>
  <c r="AS769" i="2"/>
  <c r="H770" i="2"/>
  <c r="AP770" i="2"/>
  <c r="AS770" i="2"/>
  <c r="H771" i="2"/>
  <c r="AP771" i="2"/>
  <c r="AS771" i="2"/>
  <c r="H772" i="2"/>
  <c r="AP772" i="2"/>
  <c r="AS772" i="2"/>
  <c r="H773" i="2"/>
  <c r="AP773" i="2"/>
  <c r="AS773" i="2"/>
  <c r="H774" i="2"/>
  <c r="AP774" i="2"/>
  <c r="AS774" i="2"/>
  <c r="H775" i="2"/>
  <c r="AP775" i="2"/>
  <c r="AS775" i="2"/>
  <c r="H776" i="2"/>
  <c r="AP776" i="2"/>
  <c r="AS776" i="2"/>
  <c r="H777" i="2"/>
  <c r="AP777" i="2"/>
  <c r="AS777" i="2"/>
  <c r="H778" i="2"/>
  <c r="AP778" i="2"/>
  <c r="AS778" i="2"/>
  <c r="H779" i="2"/>
  <c r="AP779" i="2"/>
  <c r="AS779" i="2"/>
  <c r="H780" i="2"/>
  <c r="AP780" i="2"/>
  <c r="AS780" i="2"/>
  <c r="H781" i="2"/>
  <c r="AP781" i="2"/>
  <c r="AS781" i="2"/>
  <c r="H782" i="2"/>
  <c r="AP782" i="2"/>
  <c r="AS782" i="2"/>
  <c r="H783" i="2"/>
  <c r="AP783" i="2"/>
  <c r="AS783" i="2"/>
  <c r="H784" i="2"/>
  <c r="AP784" i="2"/>
  <c r="AS784" i="2"/>
  <c r="H785" i="2"/>
  <c r="AP785" i="2"/>
  <c r="AS785" i="2"/>
  <c r="H786" i="2"/>
  <c r="AP786" i="2"/>
  <c r="AS786" i="2"/>
  <c r="H787" i="2"/>
  <c r="AP787" i="2"/>
  <c r="AS787" i="2"/>
  <c r="H788" i="2"/>
  <c r="AP788" i="2"/>
  <c r="AS788" i="2"/>
  <c r="H789" i="2"/>
  <c r="AP789" i="2"/>
  <c r="AS789" i="2"/>
  <c r="H790" i="2"/>
  <c r="AP790" i="2"/>
  <c r="AS790" i="2"/>
  <c r="H791" i="2"/>
  <c r="AP791" i="2"/>
  <c r="AS791" i="2"/>
  <c r="H792" i="2"/>
  <c r="AP792" i="2"/>
  <c r="AS792" i="2"/>
  <c r="H793" i="2"/>
  <c r="AP793" i="2"/>
  <c r="AS793" i="2"/>
  <c r="H794" i="2"/>
  <c r="AP794" i="2"/>
  <c r="AS794" i="2"/>
  <c r="H795" i="2"/>
  <c r="AP795" i="2"/>
  <c r="AS795" i="2"/>
  <c r="H796" i="2"/>
  <c r="AP796" i="2"/>
  <c r="AS796" i="2"/>
  <c r="H797" i="2"/>
  <c r="AP797" i="2"/>
  <c r="AS797" i="2"/>
  <c r="H798" i="2"/>
  <c r="AP798" i="2"/>
  <c r="AS798" i="2"/>
  <c r="H799" i="2"/>
  <c r="AP799" i="2"/>
  <c r="AS799" i="2"/>
  <c r="H800" i="2"/>
  <c r="AP800" i="2"/>
  <c r="AS800" i="2"/>
  <c r="H801" i="2"/>
  <c r="AP801" i="2"/>
  <c r="AS801" i="2"/>
  <c r="H802" i="2"/>
  <c r="AP802" i="2"/>
  <c r="AS802" i="2"/>
  <c r="H803" i="2"/>
  <c r="AP803" i="2"/>
  <c r="AS803" i="2"/>
  <c r="H804" i="2"/>
  <c r="AP804" i="2"/>
  <c r="AS804" i="2"/>
  <c r="H805" i="2"/>
  <c r="AP805" i="2"/>
  <c r="AS805" i="2"/>
  <c r="H806" i="2"/>
  <c r="AP806" i="2"/>
  <c r="AS806" i="2"/>
  <c r="H807" i="2"/>
  <c r="AP807" i="2"/>
  <c r="AS807" i="2"/>
  <c r="H808" i="2"/>
  <c r="AP808" i="2"/>
  <c r="AS808" i="2"/>
  <c r="H809" i="2"/>
  <c r="AP809" i="2"/>
  <c r="AS809" i="2"/>
  <c r="H810" i="2"/>
  <c r="AP810" i="2"/>
  <c r="AS810" i="2"/>
  <c r="H811" i="2"/>
  <c r="AP811" i="2"/>
  <c r="AS811" i="2"/>
  <c r="H812" i="2"/>
  <c r="AP812" i="2"/>
  <c r="AS812" i="2"/>
  <c r="H813" i="2"/>
  <c r="AP813" i="2"/>
  <c r="AS813" i="2"/>
  <c r="H814" i="2"/>
  <c r="AP814" i="2"/>
  <c r="AS814" i="2"/>
  <c r="H815" i="2"/>
  <c r="AP815" i="2"/>
  <c r="AS815" i="2"/>
  <c r="H816" i="2"/>
  <c r="AP816" i="2"/>
  <c r="AS816" i="2"/>
  <c r="H817" i="2"/>
  <c r="AP817" i="2"/>
  <c r="AS817" i="2"/>
  <c r="H818" i="2"/>
  <c r="AP818" i="2"/>
  <c r="AS818" i="2"/>
  <c r="H819" i="2"/>
  <c r="AP819" i="2"/>
  <c r="AS819" i="2"/>
  <c r="H820" i="2"/>
  <c r="AP820" i="2"/>
  <c r="AS820" i="2"/>
  <c r="H821" i="2"/>
  <c r="AP821" i="2"/>
  <c r="AS821" i="2"/>
  <c r="H822" i="2"/>
  <c r="AP822" i="2"/>
  <c r="AS822" i="2"/>
  <c r="H823" i="2"/>
  <c r="AP823" i="2"/>
  <c r="AS823" i="2"/>
  <c r="H824" i="2"/>
  <c r="AP824" i="2"/>
  <c r="AS824" i="2"/>
  <c r="H825" i="2"/>
  <c r="AP825" i="2"/>
  <c r="AS825" i="2"/>
  <c r="H826" i="2"/>
  <c r="AP826" i="2"/>
  <c r="AS826" i="2"/>
  <c r="H827" i="2"/>
  <c r="AP827" i="2"/>
  <c r="AS827" i="2"/>
  <c r="H828" i="2"/>
  <c r="AP828" i="2"/>
  <c r="AS828" i="2"/>
  <c r="H829" i="2"/>
  <c r="AP829" i="2"/>
  <c r="AS829" i="2"/>
  <c r="H830" i="2"/>
  <c r="AP830" i="2"/>
  <c r="AS830" i="2"/>
  <c r="H831" i="2"/>
  <c r="AP831" i="2"/>
  <c r="AS831" i="2"/>
  <c r="H832" i="2"/>
  <c r="AP832" i="2"/>
  <c r="AS832" i="2"/>
  <c r="H833" i="2"/>
  <c r="AP833" i="2"/>
  <c r="AS833" i="2"/>
  <c r="H834" i="2"/>
  <c r="AP834" i="2"/>
  <c r="AS834" i="2"/>
  <c r="H835" i="2"/>
  <c r="AP835" i="2"/>
  <c r="AS835" i="2"/>
  <c r="H836" i="2"/>
  <c r="AP836" i="2"/>
  <c r="AS836" i="2"/>
  <c r="H837" i="2"/>
  <c r="AP837" i="2"/>
  <c r="AS837" i="2"/>
  <c r="H838" i="2"/>
  <c r="AP838" i="2"/>
  <c r="AS838" i="2"/>
  <c r="H839" i="2"/>
  <c r="AP839" i="2"/>
  <c r="AS839" i="2"/>
  <c r="H840" i="2"/>
  <c r="AP840" i="2"/>
  <c r="AS840" i="2"/>
  <c r="H841" i="2"/>
  <c r="AP841" i="2"/>
  <c r="AS841" i="2"/>
  <c r="H842" i="2"/>
  <c r="AP842" i="2"/>
  <c r="AS842" i="2"/>
  <c r="H843" i="2"/>
  <c r="AP843" i="2"/>
  <c r="AS843" i="2"/>
  <c r="H844" i="2"/>
  <c r="AP844" i="2"/>
  <c r="AS844" i="2"/>
  <c r="H845" i="2"/>
  <c r="AP845" i="2"/>
  <c r="AS845" i="2"/>
  <c r="H846" i="2"/>
  <c r="AP846" i="2"/>
  <c r="AS846" i="2"/>
  <c r="H847" i="2"/>
  <c r="AP847" i="2"/>
  <c r="AS847" i="2"/>
  <c r="H848" i="2"/>
  <c r="AP848" i="2"/>
  <c r="AS848" i="2"/>
  <c r="H849" i="2"/>
  <c r="AP849" i="2"/>
  <c r="AS849" i="2"/>
  <c r="H850" i="2"/>
  <c r="AP850" i="2"/>
  <c r="AS850" i="2"/>
  <c r="H851" i="2"/>
  <c r="AP851" i="2"/>
  <c r="AS851" i="2"/>
  <c r="H852" i="2"/>
  <c r="AP852" i="2"/>
  <c r="AS852" i="2"/>
  <c r="H853" i="2"/>
  <c r="AP853" i="2"/>
  <c r="AS853" i="2"/>
  <c r="H854" i="2"/>
  <c r="AP854" i="2"/>
  <c r="AS854" i="2"/>
  <c r="H855" i="2"/>
  <c r="AP855" i="2"/>
  <c r="AS855" i="2"/>
  <c r="H856" i="2"/>
  <c r="AP856" i="2"/>
  <c r="AS856" i="2"/>
  <c r="H857" i="2"/>
  <c r="AP857" i="2"/>
  <c r="AS857" i="2"/>
  <c r="H858" i="2"/>
  <c r="AP858" i="2"/>
  <c r="AS858" i="2"/>
  <c r="H859" i="2"/>
  <c r="AP859" i="2"/>
  <c r="AS859" i="2"/>
  <c r="H860" i="2"/>
  <c r="AP860" i="2"/>
  <c r="AS860" i="2"/>
  <c r="H861" i="2"/>
  <c r="AP861" i="2"/>
  <c r="AS861" i="2"/>
  <c r="H862" i="2"/>
  <c r="AP862" i="2"/>
  <c r="AS862" i="2"/>
  <c r="H863" i="2"/>
  <c r="AP863" i="2"/>
  <c r="AS863" i="2"/>
  <c r="H864" i="2"/>
  <c r="AP864" i="2"/>
  <c r="AS864" i="2"/>
  <c r="H865" i="2"/>
  <c r="AP865" i="2"/>
  <c r="AS865" i="2"/>
  <c r="H866" i="2"/>
  <c r="AP866" i="2"/>
  <c r="AS866" i="2"/>
  <c r="H867" i="2"/>
  <c r="AP867" i="2"/>
  <c r="AS867" i="2"/>
  <c r="H868" i="2"/>
  <c r="AP868" i="2"/>
  <c r="AS868" i="2"/>
  <c r="H869" i="2"/>
  <c r="AP869" i="2"/>
  <c r="AS869" i="2"/>
  <c r="H870" i="2"/>
  <c r="AP870" i="2"/>
  <c r="AS870" i="2"/>
  <c r="H871" i="2"/>
  <c r="AP871" i="2"/>
  <c r="AS871" i="2"/>
  <c r="H872" i="2"/>
  <c r="AP872" i="2"/>
  <c r="AS872" i="2"/>
  <c r="H873" i="2"/>
  <c r="AP873" i="2"/>
  <c r="AS873" i="2"/>
  <c r="H874" i="2"/>
  <c r="AP874" i="2"/>
  <c r="AS874" i="2"/>
  <c r="H875" i="2"/>
  <c r="AP875" i="2"/>
  <c r="AS875" i="2"/>
  <c r="H876" i="2"/>
  <c r="AP876" i="2"/>
  <c r="AS876" i="2"/>
  <c r="H877" i="2"/>
  <c r="AP877" i="2"/>
  <c r="AS877" i="2"/>
  <c r="H878" i="2"/>
  <c r="AP878" i="2"/>
  <c r="AS878" i="2"/>
  <c r="H879" i="2"/>
  <c r="AP879" i="2"/>
  <c r="AS879" i="2"/>
  <c r="H880" i="2"/>
  <c r="AP880" i="2"/>
  <c r="AS880" i="2"/>
  <c r="H881" i="2"/>
  <c r="AP881" i="2"/>
  <c r="AS881" i="2"/>
  <c r="H882" i="2"/>
  <c r="AP882" i="2"/>
  <c r="AS882" i="2"/>
  <c r="H883" i="2"/>
  <c r="AP883" i="2"/>
  <c r="AS883" i="2"/>
  <c r="H884" i="2"/>
  <c r="AP884" i="2"/>
  <c r="AS884" i="2"/>
  <c r="H885" i="2"/>
  <c r="AP885" i="2"/>
  <c r="AS885" i="2"/>
  <c r="H886" i="2"/>
  <c r="AP886" i="2"/>
  <c r="AS886" i="2"/>
  <c r="H887" i="2"/>
  <c r="AP887" i="2"/>
  <c r="AS887" i="2"/>
  <c r="H888" i="2"/>
  <c r="AP888" i="2"/>
  <c r="AS888" i="2"/>
  <c r="H889" i="2"/>
  <c r="AP889" i="2"/>
  <c r="AS889" i="2"/>
  <c r="H890" i="2"/>
  <c r="AP890" i="2"/>
  <c r="AS890" i="2"/>
  <c r="H891" i="2"/>
  <c r="AP891" i="2"/>
  <c r="AS891" i="2"/>
  <c r="H892" i="2"/>
  <c r="AP892" i="2"/>
  <c r="AS892" i="2"/>
  <c r="H893" i="2"/>
  <c r="AP893" i="2"/>
  <c r="AS893" i="2"/>
  <c r="H894" i="2"/>
  <c r="AP894" i="2"/>
  <c r="AS894" i="2"/>
  <c r="H895" i="2"/>
  <c r="AP895" i="2"/>
  <c r="AS895" i="2"/>
  <c r="H896" i="2"/>
  <c r="AP896" i="2"/>
  <c r="AS896" i="2"/>
  <c r="H897" i="2"/>
  <c r="AP897" i="2"/>
  <c r="AS897" i="2"/>
  <c r="H898" i="2"/>
  <c r="AP898" i="2"/>
  <c r="AS898" i="2"/>
  <c r="H899" i="2"/>
  <c r="AP899" i="2"/>
  <c r="AS899" i="2"/>
  <c r="H900" i="2"/>
  <c r="AP900" i="2"/>
  <c r="AS900" i="2"/>
  <c r="H901" i="2"/>
  <c r="AP901" i="2"/>
  <c r="AS901" i="2"/>
  <c r="H902" i="2"/>
  <c r="AP902" i="2"/>
  <c r="AS902" i="2"/>
  <c r="H903" i="2"/>
  <c r="AP903" i="2"/>
  <c r="AS903" i="2"/>
  <c r="H904" i="2"/>
  <c r="AP904" i="2"/>
  <c r="AS904" i="2"/>
  <c r="H905" i="2"/>
  <c r="AP905" i="2"/>
  <c r="AS905" i="2"/>
  <c r="H906" i="2"/>
  <c r="AP906" i="2"/>
  <c r="AS906" i="2"/>
  <c r="H907" i="2"/>
  <c r="AP907" i="2"/>
  <c r="AS907" i="2"/>
  <c r="H908" i="2"/>
  <c r="AP908" i="2"/>
  <c r="AS908" i="2"/>
  <c r="H909" i="2"/>
  <c r="AP909" i="2"/>
  <c r="AS909" i="2"/>
  <c r="H910" i="2"/>
  <c r="AP910" i="2"/>
  <c r="AS910" i="2"/>
  <c r="H911" i="2"/>
  <c r="AP911" i="2"/>
  <c r="AS911" i="2"/>
  <c r="H912" i="2"/>
  <c r="AP912" i="2"/>
  <c r="AS912" i="2"/>
  <c r="H913" i="2"/>
  <c r="AP913" i="2"/>
  <c r="AS913" i="2"/>
  <c r="H914" i="2"/>
  <c r="AP914" i="2"/>
  <c r="AS914" i="2"/>
  <c r="H915" i="2"/>
  <c r="AP915" i="2"/>
  <c r="AS915" i="2"/>
  <c r="H916" i="2"/>
  <c r="AP916" i="2"/>
  <c r="AS916" i="2"/>
  <c r="H917" i="2"/>
  <c r="AP917" i="2"/>
  <c r="AS917" i="2"/>
  <c r="H918" i="2"/>
  <c r="AP918" i="2"/>
  <c r="AS918" i="2"/>
  <c r="H919" i="2"/>
  <c r="AP919" i="2"/>
  <c r="AS919" i="2"/>
  <c r="H920" i="2"/>
  <c r="AP920" i="2"/>
  <c r="AS920" i="2"/>
  <c r="H921" i="2"/>
  <c r="AP921" i="2"/>
  <c r="AS921" i="2"/>
  <c r="H922" i="2"/>
  <c r="AP922" i="2"/>
  <c r="AS922" i="2"/>
  <c r="H923" i="2"/>
  <c r="AP923" i="2"/>
  <c r="AS923" i="2"/>
  <c r="H924" i="2"/>
  <c r="AP924" i="2"/>
  <c r="AS924" i="2"/>
  <c r="H925" i="2"/>
  <c r="AP925" i="2"/>
  <c r="AS925" i="2"/>
  <c r="H926" i="2"/>
  <c r="AP926" i="2"/>
  <c r="AS926" i="2"/>
  <c r="H927" i="2"/>
  <c r="AP927" i="2"/>
  <c r="AS927" i="2"/>
  <c r="H928" i="2"/>
  <c r="AP928" i="2"/>
  <c r="AS928" i="2"/>
  <c r="H929" i="2"/>
  <c r="AP929" i="2"/>
  <c r="AS929" i="2"/>
  <c r="H930" i="2"/>
  <c r="AP930" i="2"/>
  <c r="AS930" i="2"/>
  <c r="H931" i="2"/>
  <c r="AP931" i="2"/>
  <c r="AS931" i="2"/>
  <c r="H932" i="2"/>
  <c r="AP932" i="2"/>
  <c r="AS932" i="2"/>
  <c r="H933" i="2"/>
  <c r="AP933" i="2"/>
  <c r="AS933" i="2"/>
  <c r="H934" i="2"/>
  <c r="AP934" i="2"/>
  <c r="AS934" i="2"/>
  <c r="H935" i="2"/>
  <c r="AP935" i="2"/>
  <c r="AS935" i="2"/>
  <c r="H936" i="2"/>
  <c r="AP936" i="2"/>
  <c r="AS936" i="2"/>
  <c r="H937" i="2"/>
  <c r="AP937" i="2"/>
  <c r="AS937" i="2"/>
  <c r="H938" i="2"/>
  <c r="AP938" i="2"/>
  <c r="AS938" i="2"/>
  <c r="H939" i="2"/>
  <c r="AP939" i="2"/>
  <c r="AS939" i="2"/>
  <c r="H940" i="2"/>
  <c r="AP940" i="2"/>
  <c r="AS940" i="2"/>
  <c r="H941" i="2"/>
  <c r="AP941" i="2"/>
  <c r="AS941" i="2"/>
  <c r="H942" i="2"/>
  <c r="AP942" i="2"/>
  <c r="AS942" i="2"/>
  <c r="H943" i="2"/>
  <c r="AP943" i="2"/>
  <c r="AS943" i="2"/>
  <c r="H944" i="2"/>
  <c r="AP944" i="2"/>
  <c r="AS944" i="2"/>
  <c r="H945" i="2"/>
  <c r="AP945" i="2"/>
  <c r="AS945" i="2"/>
  <c r="H946" i="2"/>
  <c r="AP946" i="2"/>
  <c r="AS946" i="2"/>
  <c r="H947" i="2"/>
  <c r="AP947" i="2"/>
  <c r="AS947" i="2"/>
  <c r="H948" i="2"/>
  <c r="AP948" i="2"/>
  <c r="AS948" i="2"/>
  <c r="H949" i="2"/>
  <c r="AP949" i="2"/>
  <c r="AS949" i="2"/>
  <c r="H950" i="2"/>
  <c r="AP950" i="2"/>
  <c r="AS950" i="2"/>
  <c r="H951" i="2"/>
  <c r="AP951" i="2"/>
  <c r="AS951" i="2"/>
  <c r="H952" i="2"/>
  <c r="AP952" i="2"/>
  <c r="AS952" i="2"/>
  <c r="H953" i="2"/>
  <c r="AP953" i="2"/>
  <c r="AS953" i="2"/>
  <c r="H954" i="2"/>
  <c r="AP954" i="2"/>
  <c r="AS954" i="2"/>
  <c r="H955" i="2"/>
  <c r="AP955" i="2"/>
  <c r="AS955" i="2"/>
  <c r="H956" i="2"/>
  <c r="AP956" i="2"/>
  <c r="AS956" i="2"/>
  <c r="H957" i="2"/>
  <c r="AP957" i="2"/>
  <c r="AS957" i="2"/>
  <c r="H958" i="2"/>
  <c r="AP958" i="2"/>
  <c r="AS958" i="2"/>
  <c r="H959" i="2"/>
  <c r="AP959" i="2"/>
  <c r="AS959" i="2"/>
  <c r="H960" i="2"/>
  <c r="AP960" i="2"/>
  <c r="AS960" i="2"/>
  <c r="H961" i="2"/>
  <c r="AP961" i="2"/>
  <c r="AS961" i="2"/>
  <c r="H962" i="2"/>
  <c r="AP962" i="2"/>
  <c r="AS962" i="2"/>
  <c r="H963" i="2"/>
  <c r="AP963" i="2"/>
  <c r="AS963" i="2"/>
  <c r="H964" i="2"/>
  <c r="AP964" i="2"/>
  <c r="AS964" i="2"/>
  <c r="H965" i="2"/>
  <c r="AP965" i="2"/>
  <c r="AS965" i="2"/>
  <c r="H966" i="2"/>
  <c r="AP966" i="2"/>
  <c r="AS966" i="2"/>
  <c r="H967" i="2"/>
  <c r="AP967" i="2"/>
  <c r="AS967" i="2"/>
  <c r="H968" i="2"/>
  <c r="AP968" i="2"/>
  <c r="AS968" i="2"/>
  <c r="H969" i="2"/>
  <c r="AP969" i="2"/>
  <c r="AS969" i="2"/>
  <c r="H970" i="2"/>
  <c r="AP970" i="2"/>
  <c r="AS970" i="2"/>
  <c r="H971" i="2"/>
  <c r="AP971" i="2"/>
  <c r="AS971" i="2"/>
  <c r="H972" i="2"/>
  <c r="AP972" i="2"/>
  <c r="AS972" i="2"/>
  <c r="H973" i="2"/>
  <c r="AP973" i="2"/>
  <c r="AS973" i="2"/>
  <c r="H974" i="2"/>
  <c r="AP974" i="2"/>
  <c r="AS974" i="2"/>
  <c r="H975" i="2"/>
  <c r="AP975" i="2"/>
  <c r="AS975" i="2"/>
  <c r="H976" i="2"/>
  <c r="AP976" i="2"/>
  <c r="AS976" i="2"/>
  <c r="H977" i="2"/>
  <c r="AP977" i="2"/>
  <c r="AS977" i="2"/>
  <c r="H978" i="2"/>
  <c r="AP978" i="2"/>
  <c r="AS978" i="2"/>
  <c r="H979" i="2"/>
  <c r="AP979" i="2"/>
  <c r="AS979" i="2"/>
  <c r="H980" i="2"/>
  <c r="AP980" i="2"/>
  <c r="AS980" i="2"/>
  <c r="H981" i="2"/>
  <c r="AP981" i="2"/>
  <c r="AS981" i="2"/>
  <c r="H982" i="2"/>
  <c r="AP982" i="2"/>
  <c r="AS982" i="2"/>
  <c r="H983" i="2"/>
  <c r="AP983" i="2"/>
  <c r="AS983" i="2"/>
  <c r="H984" i="2"/>
  <c r="AP984" i="2"/>
  <c r="AS984" i="2"/>
  <c r="H985" i="2"/>
  <c r="AP985" i="2"/>
  <c r="AS985" i="2"/>
  <c r="H986" i="2"/>
  <c r="AP986" i="2"/>
  <c r="AS986" i="2"/>
  <c r="H987" i="2"/>
  <c r="AP987" i="2"/>
  <c r="AS987" i="2"/>
  <c r="H988" i="2"/>
  <c r="AP988" i="2"/>
  <c r="AS988" i="2"/>
  <c r="H989" i="2"/>
  <c r="AP989" i="2"/>
  <c r="AS989" i="2"/>
  <c r="H990" i="2"/>
  <c r="AP990" i="2"/>
  <c r="AS990" i="2"/>
  <c r="H991" i="2"/>
  <c r="AP991" i="2"/>
  <c r="AS991" i="2"/>
  <c r="H992" i="2"/>
  <c r="AP992" i="2"/>
  <c r="AS992" i="2"/>
  <c r="H993" i="2"/>
  <c r="AP993" i="2"/>
  <c r="AS993" i="2"/>
  <c r="H994" i="2"/>
  <c r="AP994" i="2"/>
  <c r="AS994" i="2"/>
  <c r="H995" i="2"/>
  <c r="AP995" i="2"/>
  <c r="AS995" i="2"/>
  <c r="H996" i="2"/>
  <c r="AP996" i="2"/>
  <c r="AS996" i="2"/>
  <c r="H997" i="2"/>
  <c r="AP997" i="2"/>
  <c r="AS997" i="2"/>
  <c r="H998" i="2"/>
  <c r="AP998" i="2"/>
  <c r="AS998" i="2"/>
  <c r="H999" i="2"/>
  <c r="AP999" i="2"/>
  <c r="AS999" i="2"/>
  <c r="H1000" i="2"/>
  <c r="AP1000" i="2"/>
  <c r="AS1000" i="2"/>
  <c r="H1001" i="2"/>
  <c r="AP1001" i="2"/>
  <c r="AS1001" i="2"/>
  <c r="H1002" i="2"/>
  <c r="AP1002" i="2"/>
  <c r="AS1002" i="2"/>
  <c r="H1003" i="2"/>
  <c r="AP1003" i="2"/>
  <c r="AS1003" i="2"/>
  <c r="H1004" i="2"/>
  <c r="AP1004" i="2"/>
  <c r="AS1004" i="2"/>
  <c r="H1005" i="2"/>
  <c r="AP1005" i="2"/>
  <c r="AS1005" i="2"/>
  <c r="H1006" i="2"/>
  <c r="AP1006" i="2"/>
  <c r="AS1006" i="2"/>
  <c r="H1007" i="2"/>
  <c r="AP1007" i="2"/>
  <c r="AS1007" i="2"/>
  <c r="H1008" i="2"/>
  <c r="AP1008" i="2"/>
  <c r="AS1008" i="2"/>
  <c r="H1009" i="2"/>
  <c r="AP1009" i="2"/>
  <c r="AS1009" i="2"/>
  <c r="H1010" i="2"/>
  <c r="AP1010" i="2"/>
  <c r="AS1010" i="2"/>
  <c r="H1011" i="2"/>
  <c r="AP1011" i="2"/>
  <c r="AS1011" i="2"/>
  <c r="H1012" i="2"/>
  <c r="AP1012" i="2"/>
  <c r="AS1012" i="2"/>
  <c r="H1013" i="2"/>
  <c r="AP1013" i="2"/>
  <c r="AS1013" i="2"/>
  <c r="H1014" i="2"/>
  <c r="AP1014" i="2"/>
  <c r="AS1014" i="2"/>
  <c r="H1015" i="2"/>
  <c r="AP1015" i="2"/>
  <c r="AS1015" i="2"/>
  <c r="H1016" i="2"/>
  <c r="AP1016" i="2"/>
  <c r="AS1016" i="2"/>
  <c r="H1017" i="2"/>
  <c r="AP1017" i="2"/>
  <c r="AS1017" i="2"/>
  <c r="H1018" i="2"/>
  <c r="AP1018" i="2"/>
  <c r="AS1018" i="2"/>
  <c r="H1019" i="2"/>
  <c r="AP1019" i="2"/>
  <c r="AS1019" i="2"/>
  <c r="H1020" i="2"/>
  <c r="AP1020" i="2"/>
  <c r="AS1020" i="2"/>
  <c r="H1021" i="2"/>
  <c r="AP1021" i="2"/>
  <c r="AS1021" i="2"/>
  <c r="H1022" i="2"/>
  <c r="AP1022" i="2"/>
  <c r="AS1022" i="2"/>
  <c r="H1023" i="2"/>
  <c r="AP1023" i="2"/>
  <c r="AS1023" i="2"/>
  <c r="H1024" i="2"/>
  <c r="AP1024" i="2"/>
  <c r="AS1024" i="2"/>
  <c r="H1025" i="2"/>
  <c r="AP1025" i="2"/>
  <c r="AS1025" i="2"/>
  <c r="H1026" i="2"/>
  <c r="AP1026" i="2"/>
  <c r="AS1026" i="2"/>
  <c r="H1027" i="2"/>
  <c r="AP1027" i="2"/>
  <c r="AS1027" i="2"/>
  <c r="H1028" i="2"/>
  <c r="AP1028" i="2"/>
  <c r="AS1028" i="2"/>
  <c r="H1029" i="2"/>
  <c r="AP1029" i="2"/>
  <c r="AS1029" i="2"/>
  <c r="H1030" i="2"/>
  <c r="AP1030" i="2"/>
  <c r="AS1030" i="2"/>
  <c r="H1031" i="2"/>
  <c r="AP1031" i="2"/>
  <c r="AS1031" i="2"/>
  <c r="H1032" i="2"/>
  <c r="AP1032" i="2"/>
  <c r="AS1032" i="2"/>
  <c r="H1033" i="2"/>
  <c r="AP1033" i="2"/>
  <c r="AS1033" i="2"/>
  <c r="H1034" i="2"/>
  <c r="AP1034" i="2"/>
  <c r="AS1034" i="2"/>
  <c r="H1035" i="2"/>
  <c r="AP1035" i="2"/>
  <c r="AS1035" i="2"/>
  <c r="H1036" i="2"/>
  <c r="AP1036" i="2"/>
  <c r="AS1036" i="2"/>
  <c r="H1037" i="2"/>
  <c r="AP1037" i="2"/>
  <c r="AS1037" i="2"/>
  <c r="H1038" i="2"/>
  <c r="AP1038" i="2"/>
  <c r="AS1038" i="2"/>
  <c r="H1039" i="2"/>
  <c r="AP1039" i="2"/>
  <c r="AS1039" i="2"/>
  <c r="H1040" i="2"/>
  <c r="AP1040" i="2"/>
  <c r="AS1040" i="2"/>
  <c r="H1041" i="2"/>
  <c r="AP1041" i="2"/>
  <c r="AS1041" i="2"/>
  <c r="H1042" i="2"/>
  <c r="AP1042" i="2"/>
  <c r="AS1042" i="2"/>
  <c r="B1001" i="7" a="1"/>
  <c r="B985" i="7" a="1"/>
  <c r="B969" i="7" a="1"/>
  <c r="B953" i="7" a="1"/>
  <c r="B937" i="7" a="1"/>
  <c r="B921" i="7" a="1"/>
  <c r="A993" i="7" a="1"/>
  <c r="A977" i="7" a="1"/>
  <c r="A961" i="7" a="1"/>
  <c r="A945" i="7" a="1"/>
  <c r="A929" i="7" a="1"/>
  <c r="B998" i="7" a="1"/>
  <c r="B982" i="7" a="1"/>
  <c r="B966" i="7" a="1"/>
  <c r="B950" i="7" a="1"/>
  <c r="B934" i="7" a="1"/>
  <c r="B918" i="7" a="1"/>
  <c r="A889" i="7" a="1"/>
  <c r="B904" i="7" a="1"/>
  <c r="B872" i="7" a="1"/>
  <c r="B840" i="7" a="1"/>
  <c r="B819" i="7" a="1"/>
  <c r="B803" i="7" a="1"/>
  <c r="B787" i="7" a="1"/>
  <c r="A992" i="7" a="1"/>
  <c r="A960" i="7" a="1"/>
  <c r="A928" i="7" a="1"/>
  <c r="B897" i="7" a="1"/>
  <c r="B865" i="7" a="1"/>
  <c r="B833" i="7" a="1"/>
  <c r="B883" i="7" a="1"/>
  <c r="A990" i="7" a="1"/>
  <c r="A958" i="7" a="1"/>
  <c r="A926" i="7" a="1"/>
  <c r="A894" i="7" a="1"/>
  <c r="A862" i="7" a="1"/>
  <c r="A915" i="7" a="1"/>
  <c r="A840" i="7" a="1"/>
  <c r="A866" i="7" a="1"/>
  <c r="A814" i="7" a="1"/>
  <c r="B877" i="7" a="1"/>
  <c r="B822" i="7" a="1"/>
  <c r="A751" i="7" a="1"/>
  <c r="A735" i="7" a="1"/>
  <c r="A719" i="7" a="1"/>
  <c r="A703" i="7" a="1"/>
  <c r="A857" i="7" a="1"/>
  <c r="A813" i="7" a="1"/>
  <c r="A864" i="7" a="1"/>
  <c r="B773" i="7" a="1"/>
  <c r="B746" i="7" a="1"/>
  <c r="B730" i="7" a="1"/>
  <c r="B714" i="7" a="1"/>
  <c r="B698" i="7" a="1"/>
  <c r="B852" i="7" a="1"/>
  <c r="A898" i="7" a="1"/>
  <c r="A848" i="7" a="1"/>
  <c r="A809" i="7" a="1"/>
  <c r="A788" i="7" a="1"/>
  <c r="A761" i="7" a="1"/>
  <c r="B784" i="7" a="1"/>
  <c r="A740" i="7" a="1"/>
  <c r="A687" i="7" a="1"/>
  <c r="B794" i="7" a="1"/>
  <c r="A746" i="7" a="1"/>
  <c r="A689" i="7" a="1"/>
  <c r="B662" i="7" a="1"/>
  <c r="B646" i="7" a="1"/>
  <c r="B630" i="7" a="1"/>
  <c r="A778" i="7" a="1"/>
  <c r="A720" i="7" a="1"/>
  <c r="B679" i="7" a="1"/>
  <c r="B735" i="7" a="1"/>
  <c r="B688" i="7" a="1"/>
  <c r="A766" i="7" a="1"/>
  <c r="B665" i="7" a="1"/>
  <c r="B627" i="7" a="1"/>
  <c r="A606" i="7" a="1"/>
  <c r="A585" i="7" a="1"/>
  <c r="A786" i="7" a="1"/>
  <c r="A728" i="7" a="1"/>
  <c r="B655" i="7" a="1"/>
  <c r="B600" i="7" a="1"/>
  <c r="B563" i="7" a="1"/>
  <c r="A776" i="7" a="1"/>
  <c r="A706" i="7" a="1"/>
  <c r="A655" i="7" a="1"/>
  <c r="B610" i="7" a="1"/>
  <c r="A565" i="7" a="1"/>
  <c r="A549" i="7" a="1"/>
  <c r="A533" i="7" a="1"/>
  <c r="A684" i="7" a="1"/>
  <c r="A787" i="7" a="1"/>
  <c r="A650" i="7" a="1"/>
  <c r="A608" i="7" a="1"/>
  <c r="A558" i="7" a="1"/>
  <c r="B524" i="7" a="1"/>
  <c r="B492" i="7" a="1"/>
  <c r="B460" i="7" a="1"/>
  <c r="B428" i="7" a="1"/>
  <c r="A874" i="7" a="1"/>
  <c r="A690" i="7" a="1"/>
  <c r="B607" i="7" a="1"/>
  <c r="B545" i="7" a="1"/>
  <c r="B503" i="7" a="1"/>
  <c r="B471" i="7" a="1"/>
  <c r="B844" i="7" a="1"/>
  <c r="A660" i="7" a="1"/>
  <c r="A599" i="7" a="1"/>
  <c r="A554" i="7" a="1"/>
  <c r="A524" i="7" a="1"/>
  <c r="A492" i="7" a="1"/>
  <c r="A460" i="7" a="1"/>
  <c r="A428" i="7" a="1"/>
  <c r="A396" i="7" a="1"/>
  <c r="A364" i="7" a="1"/>
  <c r="A332" i="7" a="1"/>
  <c r="B315" i="7" a="1"/>
  <c r="B299" i="7" a="1"/>
  <c r="B703" i="7" a="1"/>
  <c r="A628" i="7" a="1"/>
  <c r="A581" i="7" a="1"/>
  <c r="A519" i="7" a="1"/>
  <c r="A487" i="7" a="1"/>
  <c r="B672" i="7" a="1"/>
  <c r="B606" i="7" a="1"/>
  <c r="A550" i="7" a="1"/>
  <c r="B999" i="7" a="1"/>
  <c r="B983" i="7" a="1"/>
  <c r="B967" i="7" a="1"/>
  <c r="B951" i="7" a="1"/>
  <c r="B935" i="7" a="1"/>
  <c r="B919" i="7" a="1"/>
  <c r="A991" i="7" a="1"/>
  <c r="A975" i="7" a="1"/>
  <c r="A959" i="7" a="1"/>
  <c r="A943" i="7" a="1"/>
  <c r="A927" i="7" a="1"/>
  <c r="B996" i="7" a="1"/>
  <c r="B980" i="7" a="1"/>
  <c r="B964" i="7" a="1"/>
  <c r="B948" i="7" a="1"/>
  <c r="B932" i="7" a="1"/>
  <c r="B916" i="7" a="1"/>
  <c r="B884" i="7" a="1"/>
  <c r="A900" i="7" a="1"/>
  <c r="A868" i="7" a="1"/>
  <c r="A836" i="7" a="1"/>
  <c r="B817" i="7" a="1"/>
  <c r="B801" i="7" a="1"/>
  <c r="B785" i="7" a="1"/>
  <c r="A988" i="7" a="1"/>
  <c r="A956" i="7" a="1"/>
  <c r="A924" i="7" a="1"/>
  <c r="A895" i="7" a="1"/>
  <c r="A863" i="7" a="1"/>
  <c r="A913" i="7" a="1"/>
  <c r="A881" i="7" a="1"/>
  <c r="A986" i="7" a="1"/>
  <c r="A954" i="7" a="1"/>
  <c r="A922" i="7" a="1"/>
  <c r="B889" i="7" a="1"/>
  <c r="B857" i="7" a="1"/>
  <c r="B909" i="7" a="1"/>
  <c r="B836" i="7" a="1"/>
  <c r="A858" i="7" a="1"/>
  <c r="A811" i="7" a="1"/>
  <c r="B871" i="7" a="1"/>
  <c r="A819" i="7" a="1"/>
  <c r="A749" i="7" a="1"/>
  <c r="A733" i="7" a="1"/>
  <c r="A717" i="7" a="1"/>
  <c r="A701" i="7" a="1"/>
  <c r="B853" i="7" a="1"/>
  <c r="B810" i="7" a="1"/>
  <c r="A853" i="7" a="1"/>
  <c r="A771" i="7" a="1"/>
  <c r="B744" i="7" a="1"/>
  <c r="B728" i="7" a="1"/>
  <c r="B712" i="7" a="1"/>
  <c r="A899" i="7" a="1"/>
  <c r="B845" i="7" a="1"/>
  <c r="A892" i="7" a="1"/>
  <c r="A837" i="7" a="1"/>
  <c r="B806" i="7" a="1"/>
  <c r="A785" i="7" a="1"/>
  <c r="B756" i="7" a="1"/>
  <c r="A779" i="7" a="1"/>
  <c r="B733" i="7" a="1"/>
  <c r="B682" i="7" a="1"/>
  <c r="A789" i="7" a="1"/>
  <c r="B739" i="7" a="1"/>
  <c r="B684" i="7" a="1"/>
  <c r="B660" i="7" a="1"/>
  <c r="B644" i="7" a="1"/>
  <c r="B886" i="7" a="1"/>
  <c r="B770" i="7" a="1"/>
  <c r="B713" i="7" a="1"/>
  <c r="A675" i="7" a="1"/>
  <c r="B725" i="7" a="1"/>
  <c r="A661" i="7" a="1"/>
  <c r="B754" i="7" a="1"/>
  <c r="A662" i="7" a="1"/>
  <c r="A625" i="7" a="1"/>
  <c r="B603" i="7" a="1"/>
  <c r="A582" i="7" a="1"/>
  <c r="A772" i="7" a="1"/>
  <c r="A718" i="7" a="1"/>
  <c r="A652" i="7" a="1"/>
  <c r="B592" i="7" a="1"/>
  <c r="B561" i="7" a="1"/>
  <c r="B764" i="7" a="1"/>
  <c r="B689" i="7" a="1"/>
  <c r="B651" i="7" a="1"/>
  <c r="B602" i="7" a="1"/>
  <c r="A563" i="7" a="1"/>
  <c r="A547" i="7" a="1"/>
  <c r="A531" i="7" a="1"/>
  <c r="B669" i="7" a="1"/>
  <c r="B761" i="7" a="1"/>
  <c r="A645" i="7" a="1"/>
  <c r="A604" i="7" a="1"/>
  <c r="B554" i="7" a="1"/>
  <c r="A520" i="7" a="1"/>
  <c r="A488" i="7" a="1"/>
  <c r="A456" i="7" a="1"/>
  <c r="A424" i="7" a="1"/>
  <c r="A802" i="7" a="1"/>
  <c r="B661" i="7" a="1"/>
  <c r="A595" i="7" a="1"/>
  <c r="B537" i="7" a="1"/>
  <c r="A499" i="7" a="1"/>
  <c r="A467" i="7" a="1"/>
  <c r="A798" i="7" a="1"/>
  <c r="A649" i="7" a="1"/>
  <c r="A594" i="7" a="1"/>
  <c r="B550" i="7" a="1"/>
  <c r="B521" i="7" a="1"/>
  <c r="B489" i="7" a="1"/>
  <c r="B457" i="7" a="1"/>
  <c r="B425" i="7" a="1"/>
  <c r="B393" i="7" a="1"/>
  <c r="B361" i="7" a="1"/>
  <c r="B329" i="7" a="1"/>
  <c r="B313" i="7" a="1"/>
  <c r="B297" i="7" a="1"/>
  <c r="A695" i="7" a="1"/>
  <c r="B623" i="7" a="1"/>
  <c r="B572" i="7" a="1"/>
  <c r="B514" i="7" a="1"/>
  <c r="B482" i="7" a="1"/>
  <c r="B659" i="7" a="1"/>
  <c r="B597" i="7" a="1"/>
  <c r="B544" i="7" a="1"/>
  <c r="B997" i="7" a="1"/>
  <c r="B981" i="7" a="1"/>
  <c r="B965" i="7" a="1"/>
  <c r="B949" i="7" a="1"/>
  <c r="B933" i="7" a="1"/>
  <c r="B917" i="7" a="1"/>
  <c r="A989" i="7" a="1"/>
  <c r="A973" i="7" a="1"/>
  <c r="A957" i="7" a="1"/>
  <c r="A941" i="7" a="1"/>
  <c r="A925" i="7" a="1"/>
  <c r="B994" i="7" a="1"/>
  <c r="B978" i="7" a="1"/>
  <c r="B962" i="7" a="1"/>
  <c r="B946" i="7" a="1"/>
  <c r="B930" i="7" a="1"/>
  <c r="A912" i="7" a="1"/>
  <c r="A880" i="7" a="1"/>
  <c r="B895" i="7" a="1"/>
  <c r="B863" i="7" a="1"/>
  <c r="B831" i="7" a="1"/>
  <c r="B815" i="7" a="1"/>
  <c r="B799" i="7" a="1"/>
  <c r="B783" i="7" a="1"/>
  <c r="A984" i="7" a="1"/>
  <c r="A952" i="7" a="1"/>
  <c r="A920" i="7" a="1"/>
  <c r="B890" i="7" a="1"/>
  <c r="B858" i="7" a="1"/>
  <c r="B908" i="7" a="1"/>
  <c r="B876" i="7" a="1"/>
  <c r="A982" i="7" a="1"/>
  <c r="A950" i="7" a="1"/>
  <c r="A918" i="7" a="1"/>
  <c r="A887" i="7" a="1"/>
  <c r="A855" i="7" a="1"/>
  <c r="B903" i="7" a="1"/>
  <c r="B826" i="7" a="1"/>
  <c r="B854" i="7" a="1"/>
  <c r="B808" i="7" a="1"/>
  <c r="B861" i="7" a="1"/>
  <c r="A774" i="7" a="1"/>
  <c r="A747" i="7" a="1"/>
  <c r="A731" i="7" a="1"/>
  <c r="A715" i="7" a="1"/>
  <c r="A907" i="7" a="1"/>
  <c r="A850" i="7" a="1"/>
  <c r="A808" i="7" a="1"/>
  <c r="A849" i="7" a="1"/>
  <c r="B766" i="7" a="1"/>
  <c r="B742" i="7" a="1"/>
  <c r="B726" i="7" a="1"/>
  <c r="B710" i="7" a="1"/>
  <c r="B893" i="7" a="1"/>
  <c r="B824" i="7" a="1"/>
  <c r="B885" i="7" a="1"/>
  <c r="A833" i="7" a="1"/>
  <c r="A804" i="7" a="1"/>
  <c r="B782" i="7" a="1"/>
  <c r="A752" i="7" a="1"/>
  <c r="A775" i="7" a="1"/>
  <c r="A724" i="7" a="1"/>
  <c r="A678" i="7" a="1"/>
  <c r="A784" i="7" a="1"/>
  <c r="A730" i="7" a="1"/>
  <c r="A680" i="7" a="1"/>
  <c r="B658" i="7" a="1"/>
  <c r="B642" i="7" a="1"/>
  <c r="B848" i="7" a="1"/>
  <c r="A763" i="7" a="1"/>
  <c r="A704" i="7" a="1"/>
  <c r="B670" i="7" a="1"/>
  <c r="B715" i="7" a="1"/>
  <c r="B657" i="7" a="1"/>
  <c r="A744" i="7" a="1"/>
  <c r="A653" i="7" a="1"/>
  <c r="A622" i="7" a="1"/>
  <c r="A601" i="7" a="1"/>
  <c r="B579" i="7" a="1"/>
  <c r="B765" i="7" a="1"/>
  <c r="A683" i="7" a="1"/>
  <c r="B995" i="7" a="1"/>
  <c r="B979" i="7" a="1"/>
  <c r="B963" i="7" a="1"/>
  <c r="B947" i="7" a="1"/>
  <c r="B931" i="7" a="1"/>
  <c r="B915" i="7" a="1"/>
  <c r="A987" i="7" a="1"/>
  <c r="A971" i="7" a="1"/>
  <c r="A955" i="7" a="1"/>
  <c r="A939" i="7" a="1"/>
  <c r="A923" i="7" a="1"/>
  <c r="B992" i="7" a="1"/>
  <c r="B976" i="7" a="1"/>
  <c r="B960" i="7" a="1"/>
  <c r="B944" i="7" a="1"/>
  <c r="B928" i="7" a="1"/>
  <c r="B907" i="7" a="1"/>
  <c r="B875" i="7" a="1"/>
  <c r="A893" i="7" a="1"/>
  <c r="A861" i="7" a="1"/>
  <c r="B829" i="7" a="1"/>
  <c r="B813" i="7" a="1"/>
  <c r="B797" i="7" a="1"/>
  <c r="B781" i="7" a="1"/>
  <c r="A980" i="7" a="1"/>
  <c r="A948" i="7" a="1"/>
  <c r="A916" i="7" a="1"/>
  <c r="A886" i="7" a="1"/>
  <c r="A854" i="7" a="1"/>
  <c r="A904" i="7" a="1"/>
  <c r="A872" i="7" a="1"/>
  <c r="A978" i="7" a="1"/>
  <c r="A946" i="7" a="1"/>
  <c r="B914" i="7" a="1"/>
  <c r="B882" i="7" a="1"/>
  <c r="B850" i="7" a="1"/>
  <c r="A891" i="7" a="1"/>
  <c r="A823" i="7" a="1"/>
  <c r="B843" i="7" a="1"/>
  <c r="A806" i="7" a="1"/>
  <c r="B846" i="7" a="1"/>
  <c r="B769" i="7" a="1"/>
  <c r="A745" i="7" a="1"/>
  <c r="A729" i="7" a="1"/>
  <c r="A713" i="7" a="1"/>
  <c r="A901" i="7" a="1"/>
  <c r="A835" i="7" a="1"/>
  <c r="B912" i="7" a="1"/>
  <c r="A842" i="7" a="1"/>
  <c r="A762" i="7" a="1"/>
  <c r="B740" i="7" a="1"/>
  <c r="B724" i="7" a="1"/>
  <c r="B708" i="7" a="1"/>
  <c r="B887" i="7" a="1"/>
  <c r="A821" i="7" a="1"/>
  <c r="A867" i="7" a="1"/>
  <c r="A830" i="7" a="1"/>
  <c r="A801" i="7" a="1"/>
  <c r="A780" i="7" a="1"/>
  <c r="B859" i="7" a="1"/>
  <c r="B771" i="7" a="1"/>
  <c r="B717" i="7" a="1"/>
  <c r="B675" i="7" a="1"/>
  <c r="B778" i="7" a="1"/>
  <c r="B723" i="7" a="1"/>
  <c r="B677" i="7" a="1"/>
  <c r="B656" i="7" a="1"/>
  <c r="B640" i="7" a="1"/>
  <c r="B804" i="7" a="1"/>
  <c r="B759" i="7" a="1"/>
  <c r="A698" i="7" a="1"/>
  <c r="A791" i="7" a="1"/>
  <c r="A710" i="7" a="1"/>
  <c r="A654" i="7" a="1"/>
  <c r="A734" i="7" a="1"/>
  <c r="B649" i="7" a="1"/>
  <c r="B619" i="7" a="1"/>
  <c r="A598" i="7" a="1"/>
  <c r="A577" i="7" a="1"/>
  <c r="A759" i="7" a="1"/>
  <c r="A679" i="7" a="1"/>
  <c r="B639" i="7" a="1"/>
  <c r="B576" i="7" a="1"/>
  <c r="B557" i="7" a="1"/>
  <c r="B731" i="7" a="1"/>
  <c r="B681" i="7" a="1"/>
  <c r="A639" i="7" a="1"/>
  <c r="B586" i="7" a="1"/>
  <c r="A559" i="7" a="1"/>
  <c r="A543" i="7" a="1"/>
  <c r="A527" i="7" a="1"/>
  <c r="A651" i="7" a="1"/>
  <c r="A699" i="7" a="1"/>
  <c r="A635" i="7" a="1"/>
  <c r="A587" i="7" a="1"/>
  <c r="A546" i="7" a="1"/>
  <c r="A513" i="7" a="1"/>
  <c r="A481" i="7" a="1"/>
  <c r="A449" i="7" a="1"/>
  <c r="A417" i="7" a="1"/>
  <c r="B758" i="7" a="1"/>
  <c r="A634" i="7" a="1"/>
  <c r="A586" i="7" a="1"/>
  <c r="A522" i="7" a="1"/>
  <c r="A490" i="7" a="1"/>
  <c r="A458" i="7" a="1"/>
  <c r="B768" i="7" a="1"/>
  <c r="B628" i="7" a="1"/>
  <c r="B581" i="7" a="1"/>
  <c r="B542" i="7" a="1"/>
  <c r="B512" i="7" a="1"/>
  <c r="B480" i="7" a="1"/>
  <c r="B448" i="7" a="1"/>
  <c r="B416" i="7" a="1"/>
  <c r="B384" i="7" a="1"/>
  <c r="B352" i="7" a="1"/>
  <c r="B325" i="7" a="1"/>
  <c r="B309" i="7" a="1"/>
  <c r="B293" i="7" a="1"/>
  <c r="B673" i="7" a="1"/>
  <c r="A607" i="7" a="1"/>
  <c r="B556" i="7" a="1"/>
  <c r="B507" i="7" a="1"/>
  <c r="B475" i="7" a="1"/>
  <c r="A642" i="7" a="1"/>
  <c r="B991" i="7" a="1"/>
  <c r="B975" i="7" a="1"/>
  <c r="B959" i="7" a="1"/>
  <c r="B943" i="7" a="1"/>
  <c r="B927" i="7" a="1"/>
  <c r="A999" i="7" a="1"/>
  <c r="A983" i="7" a="1"/>
  <c r="A967" i="7" a="1"/>
  <c r="A951" i="7" a="1"/>
  <c r="A935" i="7" a="1"/>
  <c r="A919" i="7" a="1"/>
  <c r="B988" i="7" a="1"/>
  <c r="B972" i="7" a="1"/>
  <c r="B956" i="7" a="1"/>
  <c r="B940" i="7" a="1"/>
  <c r="B924" i="7" a="1"/>
  <c r="B900" i="7" a="1"/>
  <c r="B868" i="7" a="1"/>
  <c r="A884" i="7" a="1"/>
  <c r="A852" i="7" a="1"/>
  <c r="B825" i="7" a="1"/>
  <c r="B809" i="7" a="1"/>
  <c r="B793" i="7" a="1"/>
  <c r="B777" i="7" a="1"/>
  <c r="A972" i="7" a="1"/>
  <c r="A940" i="7" a="1"/>
  <c r="A911" i="7" a="1"/>
  <c r="A879" i="7" a="1"/>
  <c r="A847" i="7" a="1"/>
  <c r="A897" i="7" a="1"/>
  <c r="A865" i="7" a="1"/>
  <c r="A970" i="7" a="1"/>
  <c r="A938" i="7" a="1"/>
  <c r="B905" i="7" a="1"/>
  <c r="B873" i="7" a="1"/>
  <c r="B841" i="7" a="1"/>
  <c r="B878" i="7" a="1"/>
  <c r="B902" i="7" a="1"/>
  <c r="A829" i="7" a="1"/>
  <c r="A908" i="7" a="1"/>
  <c r="B839" i="7" a="1"/>
  <c r="B762" i="7" a="1"/>
  <c r="A741" i="7" a="1"/>
  <c r="A725" i="7" a="1"/>
  <c r="A709" i="7" a="1"/>
  <c r="B870" i="7" a="1"/>
  <c r="A825" i="7" a="1"/>
  <c r="A882" i="7" a="1"/>
  <c r="A831" i="7" a="1"/>
  <c r="A755" i="7" a="1"/>
  <c r="B736" i="7" a="1"/>
  <c r="B720" i="7" a="1"/>
  <c r="B704" i="7" a="1"/>
  <c r="A869" i="7" a="1"/>
  <c r="A815" i="7" a="1"/>
  <c r="A859" i="7" a="1"/>
  <c r="A817" i="7" a="1"/>
  <c r="A796" i="7" a="1"/>
  <c r="B772" i="7" a="1"/>
  <c r="B800" i="7" a="1"/>
  <c r="B760" i="7" a="1"/>
  <c r="B701" i="7" a="1"/>
  <c r="A824" i="7" a="1"/>
  <c r="B767" i="7" a="1"/>
  <c r="B707" i="7" a="1"/>
  <c r="B668" i="7" a="1"/>
  <c r="B652" i="7" a="1"/>
  <c r="B636" i="7" a="1"/>
  <c r="A794" i="7" a="1"/>
  <c r="B745" i="7" a="1"/>
  <c r="A691" i="7" a="1"/>
  <c r="B775" i="7" a="1"/>
  <c r="A700" i="7" a="1"/>
  <c r="A834" i="7" a="1"/>
  <c r="B694" i="7" a="1"/>
  <c r="A637" i="7" a="1"/>
  <c r="A614" i="7" a="1"/>
  <c r="A593" i="7" a="1"/>
  <c r="B880" i="7" a="1"/>
  <c r="A748" i="7" a="1"/>
  <c r="A672" i="7" a="1"/>
  <c r="B624" i="7" a="1"/>
  <c r="B569" i="7" a="1"/>
  <c r="B553" i="7" a="1"/>
  <c r="B721" i="7" a="1"/>
  <c r="B674" i="7" a="1"/>
  <c r="A632" i="7" a="1"/>
  <c r="A571" i="7" a="1"/>
  <c r="A555" i="7" a="1"/>
  <c r="A539" i="7" a="1"/>
  <c r="A807" i="7" a="1"/>
  <c r="A641" i="7" a="1"/>
  <c r="B676" i="7" a="1"/>
  <c r="B625" i="7" a="1"/>
  <c r="A578" i="7" a="1"/>
  <c r="A538" i="7" a="1"/>
  <c r="A504" i="7" a="1"/>
  <c r="A472" i="7" a="1"/>
  <c r="A440" i="7" a="1"/>
  <c r="A408" i="7" a="1"/>
  <c r="B737" i="7" a="1"/>
  <c r="B620" i="7" a="1"/>
  <c r="B573" i="7" a="1"/>
  <c r="A515" i="7" a="1"/>
  <c r="A483" i="7" a="1"/>
  <c r="A451" i="7" a="1"/>
  <c r="A681" i="7" a="1"/>
  <c r="A620" i="7" a="1"/>
  <c r="A573" i="7" a="1"/>
  <c r="B534" i="7" a="1"/>
  <c r="B505" i="7" a="1"/>
  <c r="B473" i="7" a="1"/>
  <c r="B441" i="7" a="1"/>
  <c r="B409" i="7" a="1"/>
  <c r="B377" i="7" a="1"/>
  <c r="B345" i="7" a="1"/>
  <c r="B321" i="7" a="1"/>
  <c r="B305" i="7" a="1"/>
  <c r="A797" i="7" a="1"/>
  <c r="B653" i="7" a="1"/>
  <c r="B598" i="7" a="1"/>
  <c r="B539" i="7" a="1"/>
  <c r="B498" i="7" a="1"/>
  <c r="B796" i="7" a="1"/>
  <c r="A619" i="7" a="1"/>
  <c r="A576" i="7" a="1"/>
  <c r="B528" i="7" a="1"/>
  <c r="B961" i="7" a="1"/>
  <c r="B923" i="7" a="1"/>
  <c r="A965" i="7" a="1"/>
  <c r="A921" i="7" a="1"/>
  <c r="B968" i="7" a="1"/>
  <c r="B922" i="7" a="1"/>
  <c r="B888" i="7" a="1"/>
  <c r="B821" i="7" a="1"/>
  <c r="A1000" i="7" a="1"/>
  <c r="B913" i="7" a="1"/>
  <c r="A838" i="7" a="1"/>
  <c r="A966" i="7" a="1"/>
  <c r="A878" i="7" a="1"/>
  <c r="A844" i="7" a="1"/>
  <c r="B901" i="7" a="1"/>
  <c r="A743" i="7" a="1"/>
  <c r="A705" i="7" a="1"/>
  <c r="A876" i="7" a="1"/>
  <c r="B738" i="7" a="1"/>
  <c r="B700" i="7" a="1"/>
  <c r="B855" i="7" a="1"/>
  <c r="A777" i="7" a="1"/>
  <c r="B749" i="7" a="1"/>
  <c r="A760" i="7" a="1"/>
  <c r="B654" i="7" a="1"/>
  <c r="A783" i="7" a="1"/>
  <c r="A769" i="7" a="1"/>
  <c r="B697" i="7" a="1"/>
  <c r="A609" i="7" a="1"/>
  <c r="B743" i="7" a="1"/>
  <c r="B608" i="7" a="1"/>
  <c r="A792" i="7" a="1"/>
  <c r="A664" i="7" a="1"/>
  <c r="A567" i="7" a="1"/>
  <c r="A535" i="7" a="1"/>
  <c r="B621" i="7" a="1"/>
  <c r="B612" i="7" a="1"/>
  <c r="A530" i="7" a="1"/>
  <c r="A465" i="7" a="1"/>
  <c r="A401" i="7" a="1"/>
  <c r="A612" i="7" a="1"/>
  <c r="A506" i="7" a="1"/>
  <c r="A442" i="7" a="1"/>
  <c r="A603" i="7" a="1"/>
  <c r="B526" i="7" a="1"/>
  <c r="B464" i="7" a="1"/>
  <c r="B400" i="7" a="1"/>
  <c r="B336" i="7" a="1"/>
  <c r="B301" i="7" a="1"/>
  <c r="A633" i="7" a="1"/>
  <c r="B523" i="7" a="1"/>
  <c r="B680" i="7" a="1"/>
  <c r="A566" i="7" a="1"/>
  <c r="A512" i="7" a="1"/>
  <c r="A480" i="7" a="1"/>
  <c r="A448" i="7" a="1"/>
  <c r="A416" i="7" a="1"/>
  <c r="A677" i="7" a="1"/>
  <c r="A605" i="7" a="1"/>
  <c r="A544" i="7" a="1"/>
  <c r="A509" i="7" a="1"/>
  <c r="A477" i="7" a="1"/>
  <c r="A445" i="7" a="1"/>
  <c r="A413" i="7" a="1"/>
  <c r="A381" i="7" a="1"/>
  <c r="A349" i="7" a="1"/>
  <c r="B322" i="7" a="1"/>
  <c r="B306" i="7" a="1"/>
  <c r="B617" i="7" a="1"/>
  <c r="B450" i="7" a="1"/>
  <c r="A393" i="7" a="1"/>
  <c r="B359" i="7" a="1"/>
  <c r="A297" i="7" a="1"/>
  <c r="A278" i="7" a="1"/>
  <c r="A262" i="7" a="1"/>
  <c r="A246" i="7" a="1"/>
  <c r="A230" i="7" a="1"/>
  <c r="B511" i="7" a="1"/>
  <c r="B415" i="7" a="1"/>
  <c r="B374" i="7" a="1"/>
  <c r="A326" i="7" a="1"/>
  <c r="A613" i="7" a="1"/>
  <c r="B474" i="7" a="1"/>
  <c r="A406" i="7" a="1"/>
  <c r="A362" i="7" a="1"/>
  <c r="A315" i="7" a="1"/>
  <c r="B281" i="7" a="1"/>
  <c r="B265" i="7" a="1"/>
  <c r="B549" i="7" a="1"/>
  <c r="A419" i="7" a="1"/>
  <c r="B373" i="7" a="1"/>
  <c r="A331" i="7" a="1"/>
  <c r="A627" i="7" a="1"/>
  <c r="A471" i="7" a="1"/>
  <c r="A385" i="7" a="1"/>
  <c r="A466" i="7" a="1"/>
  <c r="A360" i="7" a="1"/>
  <c r="B246" i="7" a="1"/>
  <c r="B195" i="7" a="1"/>
  <c r="B131" i="7" a="1"/>
  <c r="B535" i="7" a="1"/>
  <c r="B366" i="7" a="1"/>
  <c r="A291" i="7" a="1"/>
  <c r="A259" i="7" a="1"/>
  <c r="B224" i="7" a="1"/>
  <c r="A203" i="7" a="1"/>
  <c r="A182" i="7" a="1"/>
  <c r="B506" i="7" a="1"/>
  <c r="B418" i="7" a="1"/>
  <c r="A311" i="7" a="1"/>
  <c r="B266" i="7" a="1"/>
  <c r="A229" i="7" a="1"/>
  <c r="A208" i="7" a="1"/>
  <c r="B186" i="7" a="1"/>
  <c r="A556" i="7" a="1"/>
  <c r="A316" i="7" a="1"/>
  <c r="B215" i="7" a="1"/>
  <c r="A363" i="7" a="1"/>
  <c r="A281" i="7" a="1"/>
  <c r="B244" i="7" a="1"/>
  <c r="A215" i="7" a="1"/>
  <c r="A194" i="7" a="1"/>
  <c r="B172" i="7" a="1"/>
  <c r="A253" i="7" a="1"/>
  <c r="A180" i="7" a="1"/>
  <c r="A142" i="7" a="1"/>
  <c r="B957" i="7" a="1"/>
  <c r="A1001" i="7" a="1"/>
  <c r="A963" i="7" a="1"/>
  <c r="A917" i="7" a="1"/>
  <c r="B958" i="7" a="1"/>
  <c r="B920" i="7" a="1"/>
  <c r="B879" i="7" a="1"/>
  <c r="B811" i="7" a="1"/>
  <c r="A996" i="7" a="1"/>
  <c r="B906" i="7" a="1"/>
  <c r="B899" i="7" a="1"/>
  <c r="A962" i="7" a="1"/>
  <c r="A871" i="7" a="1"/>
  <c r="A820" i="7" a="1"/>
  <c r="A883" i="7" a="1"/>
  <c r="A739" i="7" a="1"/>
  <c r="B894" i="7" a="1"/>
  <c r="B869" i="7" a="1"/>
  <c r="B734" i="7" a="1"/>
  <c r="A875" i="7" a="1"/>
  <c r="B851" i="7" a="1"/>
  <c r="A768" i="7" a="1"/>
  <c r="A708" i="7" a="1"/>
  <c r="B752" i="7" a="1"/>
  <c r="B650" i="7" a="1"/>
  <c r="A756" i="7" a="1"/>
  <c r="B751" i="7" a="1"/>
  <c r="B690" i="7" a="1"/>
  <c r="B595" i="7" a="1"/>
  <c r="A738" i="7" a="1"/>
  <c r="B584" i="7" a="1"/>
  <c r="B741" i="7" a="1"/>
  <c r="A648" i="7" a="1"/>
  <c r="A561" i="7" a="1"/>
  <c r="A529" i="7" a="1"/>
  <c r="A750" i="7" a="1"/>
  <c r="B599" i="7" a="1"/>
  <c r="B517" i="7" a="1"/>
  <c r="B453" i="7" a="1"/>
  <c r="A770" i="7" a="1"/>
  <c r="A591" i="7" a="1"/>
  <c r="B494" i="7" a="1"/>
  <c r="A781" i="7" a="1"/>
  <c r="B590" i="7" a="1"/>
  <c r="A517" i="7" a="1"/>
  <c r="A453" i="7" a="1"/>
  <c r="A389" i="7" a="1"/>
  <c r="B327" i="7" a="1"/>
  <c r="B295" i="7" a="1"/>
  <c r="A611" i="7" a="1"/>
  <c r="A510" i="7" a="1"/>
  <c r="B647" i="7" a="1"/>
  <c r="B562" i="7" a="1"/>
  <c r="B509" i="7" a="1"/>
  <c r="B477" i="7" a="1"/>
  <c r="B445" i="7" a="1"/>
  <c r="B413" i="7" a="1"/>
  <c r="A670" i="7" a="1"/>
  <c r="B596" i="7" a="1"/>
  <c r="B538" i="7" a="1"/>
  <c r="B504" i="7" a="1"/>
  <c r="B472" i="7" a="1"/>
  <c r="B440" i="7" a="1"/>
  <c r="B408" i="7" a="1"/>
  <c r="B376" i="7" a="1"/>
  <c r="B344" i="7" a="1"/>
  <c r="B320" i="7" a="1"/>
  <c r="B304" i="7" a="1"/>
  <c r="A600" i="7" a="1"/>
  <c r="A439" i="7" a="1"/>
  <c r="A390" i="7" a="1"/>
  <c r="B356" i="7" a="1"/>
  <c r="A292" i="7" a="1"/>
  <c r="A276" i="7" a="1"/>
  <c r="A260" i="7" a="1"/>
  <c r="A244" i="7" a="1"/>
  <c r="B792" i="7" a="1"/>
  <c r="B502" i="7" a="1"/>
  <c r="A411" i="7" a="1"/>
  <c r="A359" i="7" a="1"/>
  <c r="A318" i="7" a="1"/>
  <c r="A596" i="7" a="1"/>
  <c r="B467" i="7" a="1"/>
  <c r="A402" i="7" a="1"/>
  <c r="B355" i="7" a="1"/>
  <c r="A307" i="7" a="1"/>
  <c r="B279" i="7" a="1"/>
  <c r="B263" i="7" a="1"/>
  <c r="B518" i="7" a="1"/>
  <c r="B414" i="7" a="1"/>
  <c r="B370" i="7" a="1"/>
  <c r="A328" i="7" a="1"/>
  <c r="B605" i="7" a="1"/>
  <c r="A459" i="7" a="1"/>
  <c r="A382" i="7" a="1"/>
  <c r="B451" i="7" a="1"/>
  <c r="A354" i="7" a="1"/>
  <c r="A243" i="7" a="1"/>
  <c r="B187" i="7" a="1"/>
  <c r="B123" i="7" a="1"/>
  <c r="B486" i="7" a="1"/>
  <c r="A358" i="7" a="1"/>
  <c r="A287" i="7" a="1"/>
  <c r="B255" i="7" a="1"/>
  <c r="A222" i="7" a="1"/>
  <c r="B200" i="7" a="1"/>
  <c r="A179" i="7" a="1"/>
  <c r="B463" i="7" a="1"/>
  <c r="B407" i="7" a="1"/>
  <c r="A295" i="7" a="1"/>
  <c r="B262" i="7" a="1"/>
  <c r="B226" i="7" a="1"/>
  <c r="A205" i="7" a="1"/>
  <c r="A184" i="7" a="1"/>
  <c r="B499" i="7" a="1"/>
  <c r="A300" i="7" a="1"/>
  <c r="B207" i="7" a="1"/>
  <c r="A355" i="7" a="1"/>
  <c r="A277" i="7" a="1"/>
  <c r="A241" i="7" a="1"/>
  <c r="B212" i="7" a="1"/>
  <c r="A191" i="7" a="1"/>
  <c r="A170" i="7" a="1"/>
  <c r="A228" i="7" a="1"/>
  <c r="B174" i="7" a="1"/>
  <c r="A136" i="7" a="1"/>
  <c r="B105" i="7" a="1"/>
  <c r="B993" i="7" a="1"/>
  <c r="B955" i="7" a="1"/>
  <c r="A997" i="7" a="1"/>
  <c r="A953" i="7" a="1"/>
  <c r="B1000" i="7" a="1"/>
  <c r="B954" i="7" a="1"/>
  <c r="A905" i="7" a="1"/>
  <c r="A877" i="7" a="1"/>
  <c r="B807" i="7" a="1"/>
  <c r="A976" i="7" a="1"/>
  <c r="A902" i="7" a="1"/>
  <c r="B892" i="7" a="1"/>
  <c r="A942" i="7" a="1"/>
  <c r="B866" i="7" a="1"/>
  <c r="B896" i="7" a="1"/>
  <c r="A843" i="7" a="1"/>
  <c r="A737" i="7" a="1"/>
  <c r="B864" i="7" a="1"/>
  <c r="B838" i="7" a="1"/>
  <c r="B732" i="7" a="1"/>
  <c r="A860" i="7" a="1"/>
  <c r="B820" i="7" a="1"/>
  <c r="B763" i="7" a="1"/>
  <c r="A694" i="7" a="1"/>
  <c r="A714" i="7" a="1"/>
  <c r="B648" i="7" a="1"/>
  <c r="A736" i="7" a="1"/>
  <c r="B705" i="7" a="1"/>
  <c r="A669" i="7" a="1"/>
  <c r="A590" i="7" a="1"/>
  <c r="A676" i="7" a="1"/>
  <c r="B571" i="7" a="1"/>
  <c r="A726" i="7" a="1"/>
  <c r="B635" i="7" a="1"/>
  <c r="A557" i="7" a="1"/>
  <c r="A525" i="7" a="1"/>
  <c r="B683" i="7" a="1"/>
  <c r="A583" i="7" a="1"/>
  <c r="B508" i="7" a="1"/>
  <c r="B444" i="7" a="1"/>
  <c r="B747" i="7" a="1"/>
  <c r="B582" i="7" a="1"/>
  <c r="B487" i="7" a="1"/>
  <c r="A757" i="7" a="1"/>
  <c r="B577" i="7" a="1"/>
  <c r="A508" i="7" a="1"/>
  <c r="A444" i="7" a="1"/>
  <c r="A380" i="7" a="1"/>
  <c r="B323" i="7" a="1"/>
  <c r="A841" i="7" a="1"/>
  <c r="A602" i="7" a="1"/>
  <c r="A503" i="7" a="1"/>
  <c r="B637" i="7" a="1"/>
  <c r="A542" i="7" a="1"/>
  <c r="A505" i="7" a="1"/>
  <c r="A473" i="7" a="1"/>
  <c r="A441" i="7" a="1"/>
  <c r="A409" i="7" a="1"/>
  <c r="B663" i="7" a="1"/>
  <c r="A592" i="7" a="1"/>
  <c r="A536" i="7" a="1"/>
  <c r="A500" i="7" a="1"/>
  <c r="A468" i="7" a="1"/>
  <c r="A436" i="7" a="1"/>
  <c r="A404" i="7" a="1"/>
  <c r="A372" i="7" a="1"/>
  <c r="A340" i="7" a="1"/>
  <c r="B318" i="7" a="1"/>
  <c r="B302" i="7" a="1"/>
  <c r="A568" i="7" a="1"/>
  <c r="B434" i="7" a="1"/>
  <c r="A387" i="7" a="1"/>
  <c r="B350" i="7" a="1"/>
  <c r="A290" i="7" a="1"/>
  <c r="A274" i="7" a="1"/>
  <c r="A258" i="7" a="1"/>
  <c r="A242" i="7" a="1"/>
  <c r="A702" i="7" a="1"/>
  <c r="A475" i="7" a="1"/>
  <c r="B406" i="7" a="1"/>
  <c r="A353" i="7" a="1"/>
  <c r="A310" i="7" a="1"/>
  <c r="A579" i="7" a="1"/>
  <c r="A455" i="7" a="1"/>
  <c r="B398" i="7" a="1"/>
  <c r="B349" i="7" a="1"/>
  <c r="A299" i="7" a="1"/>
  <c r="B277" i="7" a="1"/>
  <c r="B261" i="7" a="1"/>
  <c r="A491" i="7" a="1"/>
  <c r="A410" i="7" a="1"/>
  <c r="B367" i="7" a="1"/>
  <c r="A320" i="7" a="1"/>
  <c r="B588" i="7" a="1"/>
  <c r="A447" i="7" a="1"/>
  <c r="A379" i="7" a="1"/>
  <c r="B435" i="7" a="1"/>
  <c r="B347" i="7" a="1"/>
  <c r="B233" i="7" a="1"/>
  <c r="B179" i="7" a="1"/>
  <c r="B115" i="7" a="1"/>
  <c r="B447" i="7" a="1"/>
  <c r="A352" i="7" a="1"/>
  <c r="A283" i="7" a="1"/>
  <c r="B252" i="7" a="1"/>
  <c r="A219" i="7" a="1"/>
  <c r="A198" i="7" a="1"/>
  <c r="B176" i="7" a="1"/>
  <c r="A446" i="7" a="1"/>
  <c r="B388" i="7" a="1"/>
  <c r="B290" i="7" a="1"/>
  <c r="B258" i="7" a="1"/>
  <c r="A224" i="7" a="1"/>
  <c r="B202" i="7" a="1"/>
  <c r="A181" i="7" a="1"/>
  <c r="B458" i="7" a="1"/>
  <c r="B254" i="7" a="1"/>
  <c r="A658" i="7" a="1"/>
  <c r="B330" i="7" a="1"/>
  <c r="A273" i="7" a="1"/>
  <c r="B231" i="7" a="1"/>
  <c r="A210" i="7" a="1"/>
  <c r="B188" i="7" a="1"/>
  <c r="B631" i="7" a="1"/>
  <c r="B213" i="7" a="1"/>
  <c r="B169" i="7" a="1"/>
  <c r="B989" i="7" a="1"/>
  <c r="B945" i="7" a="1"/>
  <c r="A995" i="7" a="1"/>
  <c r="A949" i="7" a="1"/>
  <c r="B990" i="7" a="1"/>
  <c r="B952" i="7" a="1"/>
  <c r="A896" i="7" a="1"/>
  <c r="B856" i="7" a="1"/>
  <c r="B805" i="7" a="1"/>
  <c r="A968" i="7" a="1"/>
  <c r="B881" i="7" a="1"/>
  <c r="A888" i="7" a="1"/>
  <c r="A934" i="7" a="1"/>
  <c r="A846" i="7" a="1"/>
  <c r="A890" i="7" a="1"/>
  <c r="B835" i="7" a="1"/>
  <c r="A727" i="7" a="1"/>
  <c r="B860" i="7" a="1"/>
  <c r="A828" i="7" a="1"/>
  <c r="B722" i="7" a="1"/>
  <c r="A856" i="7" a="1"/>
  <c r="B814" i="7" a="1"/>
  <c r="A827" i="7" a="1"/>
  <c r="B691" i="7" a="1"/>
  <c r="A696" i="7" a="1"/>
  <c r="B638" i="7" a="1"/>
  <c r="B729" i="7" a="1"/>
  <c r="B696" i="7" a="1"/>
  <c r="A646" i="7" a="1"/>
  <c r="B587" i="7" a="1"/>
  <c r="A668" i="7" a="1"/>
  <c r="B567" i="7" a="1"/>
  <c r="A716" i="7" a="1"/>
  <c r="B626" i="7" a="1"/>
  <c r="A553" i="7" a="1"/>
  <c r="A773" i="7" a="1"/>
  <c r="A663" i="7" a="1"/>
  <c r="B574" i="7" a="1"/>
  <c r="B501" i="7" a="1"/>
  <c r="B437" i="7" a="1"/>
  <c r="B727" i="7" a="1"/>
  <c r="A564" i="7" a="1"/>
  <c r="B478" i="7" a="1"/>
  <c r="A674" i="7" a="1"/>
  <c r="A570" i="7" a="1"/>
  <c r="A501" i="7" a="1"/>
  <c r="A437" i="7" a="1"/>
  <c r="A373" i="7" a="1"/>
  <c r="B319" i="7" a="1"/>
  <c r="B780" i="7" a="1"/>
  <c r="B589" i="7" a="1"/>
  <c r="A494" i="7" a="1"/>
  <c r="A615" i="7" a="1"/>
  <c r="B536" i="7" a="1"/>
  <c r="B500" i="7" a="1"/>
  <c r="B468" i="7" a="1"/>
  <c r="B436" i="7" a="1"/>
  <c r="B404" i="7" a="1"/>
  <c r="A647" i="7" a="1"/>
  <c r="A588" i="7" a="1"/>
  <c r="B530" i="7" a="1"/>
  <c r="B497" i="7" a="1"/>
  <c r="B465" i="7" a="1"/>
  <c r="B433" i="7" a="1"/>
  <c r="B401" i="7" a="1"/>
  <c r="B369" i="7" a="1"/>
  <c r="B337" i="7" a="1"/>
  <c r="B316" i="7" a="1"/>
  <c r="B300" i="7" a="1"/>
  <c r="B543" i="7" a="1"/>
  <c r="A430" i="7" a="1"/>
  <c r="A384" i="7" a="1"/>
  <c r="A335" i="7" a="1"/>
  <c r="A288" i="7" a="1"/>
  <c r="A272" i="7" a="1"/>
  <c r="A256" i="7" a="1"/>
  <c r="A240" i="7" a="1"/>
  <c r="B614" i="7" a="1"/>
  <c r="A462" i="7" a="1"/>
  <c r="B395" i="7" a="1"/>
  <c r="A350" i="7" a="1"/>
  <c r="A302" i="7" a="1"/>
  <c r="B564" i="7" a="1"/>
  <c r="A443" i="7" a="1"/>
  <c r="A383" i="7" a="1"/>
  <c r="B346" i="7" a="1"/>
  <c r="B291" i="7" a="1"/>
  <c r="B275" i="7" a="1"/>
  <c r="B259" i="7" a="1"/>
  <c r="A482" i="7" a="1"/>
  <c r="A398" i="7" a="1"/>
  <c r="B364" i="7" a="1"/>
  <c r="A312" i="7" a="1"/>
  <c r="A572" i="7" a="1"/>
  <c r="B431" i="7" a="1"/>
  <c r="A376" i="7" a="1"/>
  <c r="A423" i="7" a="1"/>
  <c r="B341" i="7" a="1"/>
  <c r="B230" i="7" a="1"/>
  <c r="B171" i="7" a="1"/>
  <c r="B107" i="7" a="1"/>
  <c r="A435" i="7" a="1"/>
  <c r="A346" i="7" a="1"/>
  <c r="A279" i="7" a="1"/>
  <c r="A249" i="7" a="1"/>
  <c r="B216" i="7" a="1"/>
  <c r="A195" i="7" a="1"/>
  <c r="A174" i="7" a="1"/>
  <c r="B601" i="7" a="1"/>
  <c r="B372" i="7" a="1"/>
  <c r="B286" i="7" a="1"/>
  <c r="B251" i="7" a="1"/>
  <c r="A221" i="7" a="1"/>
  <c r="A200" i="7" a="1"/>
  <c r="B178" i="7" a="1"/>
  <c r="B430" i="7" a="1"/>
  <c r="A251" i="7" a="1"/>
  <c r="B987" i="7" a="1"/>
  <c r="B941" i="7" a="1"/>
  <c r="A985" i="7" a="1"/>
  <c r="A947" i="7" a="1"/>
  <c r="B986" i="7" a="1"/>
  <c r="B942" i="7" a="1"/>
  <c r="B891" i="7" a="1"/>
  <c r="B847" i="7" a="1"/>
  <c r="B795" i="7" a="1"/>
  <c r="A964" i="7" a="1"/>
  <c r="B874" i="7" a="1"/>
  <c r="B867" i="7" a="1"/>
  <c r="A930" i="7" a="1"/>
  <c r="A839" i="7" a="1"/>
  <c r="B832" i="7" a="1"/>
  <c r="A832" i="7" a="1"/>
  <c r="A723" i="7" a="1"/>
  <c r="B828" i="7" a="1"/>
  <c r="B818" i="7" a="1"/>
  <c r="B718" i="7" a="1"/>
  <c r="A818" i="7" a="1"/>
  <c r="A812" i="7" a="1"/>
  <c r="A795" i="7" a="1"/>
  <c r="A671" i="7" a="1"/>
  <c r="B693" i="7" a="1"/>
  <c r="B634" i="7" a="1"/>
  <c r="B695" i="7" a="1"/>
  <c r="B692" i="7" a="1"/>
  <c r="B633" i="7" a="1"/>
  <c r="A574" i="7" a="1"/>
  <c r="A659" i="7" a="1"/>
  <c r="B565" i="7" a="1"/>
  <c r="B711" i="7" a="1"/>
  <c r="B618" i="7" a="1"/>
  <c r="A551" i="7" a="1"/>
  <c r="A692" i="7" a="1"/>
  <c r="A656" i="7" a="1"/>
  <c r="B570" i="7" a="1"/>
  <c r="A497" i="7" a="1"/>
  <c r="A433" i="7" a="1"/>
  <c r="A697" i="7" a="1"/>
  <c r="B560" i="7" a="1"/>
  <c r="A474" i="7" a="1"/>
  <c r="A667" i="7" a="1"/>
  <c r="B566" i="7" a="1"/>
  <c r="B496" i="7" a="1"/>
  <c r="B432" i="7" a="1"/>
  <c r="B368" i="7" a="1"/>
  <c r="B317" i="7" a="1"/>
  <c r="B755" i="7" a="1"/>
  <c r="B585" i="7" a="1"/>
  <c r="B491" i="7" a="1"/>
  <c r="A610" i="7" a="1"/>
  <c r="A534" i="7" a="1"/>
  <c r="A496" i="7" a="1"/>
  <c r="A464" i="7" a="1"/>
  <c r="A432" i="7" a="1"/>
  <c r="B719" i="7" a="1"/>
  <c r="A626" i="7" a="1"/>
  <c r="B583" i="7" a="1"/>
  <c r="A528" i="7" a="1"/>
  <c r="A493" i="7" a="1"/>
  <c r="A461" i="7" a="1"/>
  <c r="A429" i="7" a="1"/>
  <c r="A397" i="7" a="1"/>
  <c r="A365" i="7" a="1"/>
  <c r="A333" i="7" a="1"/>
  <c r="B314" i="7" a="1"/>
  <c r="B298" i="7" a="1"/>
  <c r="B522" i="7" a="1"/>
  <c r="B411" i="7" a="1"/>
  <c r="A378" i="7" a="1"/>
  <c r="A329" i="7" a="1"/>
  <c r="A286" i="7" a="1"/>
  <c r="A270" i="7" a="1"/>
  <c r="A254" i="7" a="1"/>
  <c r="A238" i="7" a="1"/>
  <c r="A597" i="7" a="1"/>
  <c r="A450" i="7" a="1"/>
  <c r="B389" i="7" a="1"/>
  <c r="A347" i="7" a="1"/>
  <c r="A294" i="7" a="1"/>
  <c r="A552" i="7" a="1"/>
  <c r="A438" i="7" a="1"/>
  <c r="A377" i="7" a="1"/>
  <c r="B343" i="7" a="1"/>
  <c r="B289" i="7" a="1"/>
  <c r="B273" i="7" a="1"/>
  <c r="B257" i="7" a="1"/>
  <c r="B466" i="7" a="1"/>
  <c r="A395" i="7" a="1"/>
  <c r="B358" i="7" a="1"/>
  <c r="A304" i="7" a="1"/>
  <c r="B525" i="7" a="1"/>
  <c r="A427" i="7" a="1"/>
  <c r="A370" i="7" a="1"/>
  <c r="A400" i="7" a="1"/>
  <c r="B335" i="7" a="1"/>
  <c r="B227" i="7" a="1"/>
  <c r="B163" i="7" a="1"/>
  <c r="B99" i="7" a="1"/>
  <c r="A422" i="7" a="1"/>
  <c r="B339" i="7" a="1"/>
  <c r="A275" i="7" a="1"/>
  <c r="B239" i="7" a="1"/>
  <c r="A214" i="7" a="1"/>
  <c r="B192" i="7" a="1"/>
  <c r="A171" i="7" a="1"/>
  <c r="B527" i="7" a="1"/>
  <c r="A351" i="7" a="1"/>
  <c r="B282" i="7" a="1"/>
  <c r="B248" i="7" a="1"/>
  <c r="B218" i="7" a="1"/>
  <c r="A197" i="7" a="1"/>
  <c r="A176" i="7" a="1"/>
  <c r="B396" i="7" a="1"/>
  <c r="B241" i="7" a="1"/>
  <c r="B427" i="7" a="1"/>
  <c r="A309" i="7" a="1"/>
  <c r="A265" i="7" a="1"/>
  <c r="A226" i="7" a="1"/>
  <c r="B204" i="7" a="1"/>
  <c r="A183" i="7" a="1"/>
  <c r="B426" i="7" a="1"/>
  <c r="A201" i="7" a="1"/>
  <c r="A163" i="7" a="1"/>
  <c r="B120" i="7" a="1"/>
  <c r="B977" i="7" a="1"/>
  <c r="B939" i="7" a="1"/>
  <c r="A981" i="7" a="1"/>
  <c r="A937" i="7" a="1"/>
  <c r="B984" i="7" a="1"/>
  <c r="B938" i="7" a="1"/>
  <c r="A873" i="7" a="1"/>
  <c r="A845" i="7" a="1"/>
  <c r="B791" i="7" a="1"/>
  <c r="A944" i="7" a="1"/>
  <c r="A870" i="7" a="1"/>
  <c r="A998" i="7" a="1"/>
  <c r="A910" i="7" a="1"/>
  <c r="B834" i="7" a="1"/>
  <c r="A826" i="7" a="1"/>
  <c r="A767" i="7" a="1"/>
  <c r="A721" i="7" a="1"/>
  <c r="A822" i="7" a="1"/>
  <c r="B757" i="7" a="1"/>
  <c r="B716" i="7" a="1"/>
  <c r="B812" i="7" a="1"/>
  <c r="B798" i="7" a="1"/>
  <c r="A790" i="7" a="1"/>
  <c r="A805" i="7" a="1"/>
  <c r="A673" i="7" a="1"/>
  <c r="B632" i="7" a="1"/>
  <c r="B686" i="7" a="1"/>
  <c r="B910" i="7" a="1"/>
  <c r="A630" i="7" a="1"/>
  <c r="B830" i="7" a="1"/>
  <c r="A643" i="7" a="1"/>
  <c r="B559" i="7" a="1"/>
  <c r="B685" i="7" a="1"/>
  <c r="B594" i="7" a="1"/>
  <c r="A545" i="7" a="1"/>
  <c r="A657" i="7" a="1"/>
  <c r="A640" i="7" a="1"/>
  <c r="B548" i="7" a="1"/>
  <c r="B485" i="7" a="1"/>
  <c r="B421" i="7" a="1"/>
  <c r="A644" i="7" a="1"/>
  <c r="B529" i="7" a="1"/>
  <c r="B462" i="7" a="1"/>
  <c r="A638" i="7" a="1"/>
  <c r="A548" i="7" a="1"/>
  <c r="A485" i="7" a="1"/>
  <c r="A421" i="7" a="1"/>
  <c r="A357" i="7" a="1"/>
  <c r="B311" i="7" a="1"/>
  <c r="A688" i="7" a="1"/>
  <c r="A560" i="7" a="1"/>
  <c r="A478" i="7" a="1"/>
  <c r="B593" i="7" a="1"/>
  <c r="A526" i="7" a="1"/>
  <c r="B493" i="7" a="1"/>
  <c r="B461" i="7" a="1"/>
  <c r="B429" i="7" a="1"/>
  <c r="B709" i="7" a="1"/>
  <c r="B622" i="7" a="1"/>
  <c r="A562" i="7" a="1"/>
  <c r="B520" i="7" a="1"/>
  <c r="B488" i="7" a="1"/>
  <c r="B456" i="7" a="1"/>
  <c r="B424" i="7" a="1"/>
  <c r="B392" i="7" a="1"/>
  <c r="B360" i="7" a="1"/>
  <c r="B328" i="7" a="1"/>
  <c r="B312" i="7" a="1"/>
  <c r="B296" i="7" a="1"/>
  <c r="A495" i="7" a="1"/>
  <c r="A407" i="7" a="1"/>
  <c r="B371" i="7" a="1"/>
  <c r="A321" i="7" a="1"/>
  <c r="A284" i="7" a="1"/>
  <c r="A268" i="7" a="1"/>
  <c r="A252" i="7" a="1"/>
  <c r="A236" i="7" a="1"/>
  <c r="A580" i="7" a="1"/>
  <c r="B443" i="7" a="1"/>
  <c r="B386" i="7" a="1"/>
  <c r="A344" i="7" a="1"/>
  <c r="B776" i="7" a="1"/>
  <c r="A511" i="7" a="1"/>
  <c r="B419" i="7" a="1"/>
  <c r="A374" i="7" a="1"/>
  <c r="B340" i="7" a="1"/>
  <c r="B287" i="7" a="1"/>
  <c r="B271" i="7" a="1"/>
  <c r="A765" i="7" a="1"/>
  <c r="B454" i="7" a="1"/>
  <c r="A392" i="7" a="1"/>
  <c r="A343" i="7" a="1"/>
  <c r="A296" i="7" a="1"/>
  <c r="A507" i="7" a="1"/>
  <c r="B422" i="7" a="1"/>
  <c r="B363" i="7" a="1"/>
  <c r="B391" i="7" a="1"/>
  <c r="A324" i="7" a="1"/>
  <c r="B219" i="7" a="1"/>
  <c r="B155" i="7" a="1"/>
  <c r="B91" i="7" a="1"/>
  <c r="B399" i="7" a="1"/>
  <c r="B333" i="7" a="1"/>
  <c r="A271" i="7" a="1"/>
  <c r="B236" i="7" a="1"/>
  <c r="A211" i="7" a="1"/>
  <c r="A190" i="7" a="1"/>
  <c r="A722" i="7" a="1"/>
  <c r="A479" i="7" a="1"/>
  <c r="A345" i="7" a="1"/>
  <c r="B278" i="7" a="1"/>
  <c r="A245" i="7" a="1"/>
  <c r="A216" i="7" a="1"/>
  <c r="B194" i="7" a="1"/>
  <c r="A173" i="7" a="1"/>
  <c r="B387" i="7" a="1"/>
  <c r="B238" i="7" a="1"/>
  <c r="B403" i="7" a="1"/>
  <c r="A293" i="7" a="1"/>
  <c r="A261" i="7" a="1"/>
  <c r="A223" i="7" a="1"/>
  <c r="A202" i="7" a="1"/>
  <c r="B180" i="7" a="1"/>
  <c r="B397" i="7" a="1"/>
  <c r="A196" i="7" a="1"/>
  <c r="A157" i="7" a="1"/>
  <c r="B117" i="7" a="1"/>
  <c r="B973" i="7" a="1"/>
  <c r="B929" i="7" a="1"/>
  <c r="A979" i="7" a="1"/>
  <c r="A933" i="7" a="1"/>
  <c r="B974" i="7" a="1"/>
  <c r="B936" i="7" a="1"/>
  <c r="B911" i="7" a="1"/>
  <c r="B827" i="7" a="1"/>
  <c r="B789" i="7" a="1"/>
  <c r="A936" i="7" a="1"/>
  <c r="B849" i="7" a="1"/>
  <c r="A994" i="7" a="1"/>
  <c r="A903" i="7" a="1"/>
  <c r="A885" i="7" a="1"/>
  <c r="B816" i="7" a="1"/>
  <c r="A758" i="7" a="1"/>
  <c r="A711" i="7" a="1"/>
  <c r="A816" i="7" a="1"/>
  <c r="B750" i="7" a="1"/>
  <c r="B706" i="7" a="1"/>
  <c r="A810" i="7" a="1"/>
  <c r="A793" i="7" a="1"/>
  <c r="A764" i="7" a="1"/>
  <c r="A800" i="7" a="1"/>
  <c r="B666" i="7" a="1"/>
  <c r="A799" i="7" a="1"/>
  <c r="A682" i="7" a="1"/>
  <c r="A803" i="7" a="1"/>
  <c r="A617" i="7" a="1"/>
  <c r="B802" i="7" a="1"/>
  <c r="A636" i="7" a="1"/>
  <c r="B555" i="7" a="1"/>
  <c r="B678" i="7" a="1"/>
  <c r="B578" i="7" a="1"/>
  <c r="A541" i="7" a="1"/>
  <c r="B645" i="7" a="1"/>
  <c r="B629" i="7" a="1"/>
  <c r="B540" i="7" a="1"/>
  <c r="B476" i="7" a="1"/>
  <c r="B412" i="7" a="1"/>
  <c r="A629" i="7" a="1"/>
  <c r="B519" i="7" a="1"/>
  <c r="B455" i="7" a="1"/>
  <c r="A624" i="7" a="1"/>
  <c r="A540" i="7" a="1"/>
  <c r="A476" i="7" a="1"/>
  <c r="A412" i="7" a="1"/>
  <c r="A348" i="7" a="1"/>
  <c r="B307" i="7" a="1"/>
  <c r="A666" i="7" a="1"/>
  <c r="B547" i="7" a="1"/>
  <c r="B837" i="7" a="1"/>
  <c r="A589" i="7" a="1"/>
  <c r="A521" i="7" a="1"/>
  <c r="A489" i="7" a="1"/>
  <c r="A457" i="7" a="1"/>
  <c r="A425" i="7" a="1"/>
  <c r="B699" i="7" a="1"/>
  <c r="B613" i="7" a="1"/>
  <c r="B558" i="7" a="1"/>
  <c r="A516" i="7" a="1"/>
  <c r="A484" i="7" a="1"/>
  <c r="A452" i="7" a="1"/>
  <c r="A420" i="7" a="1"/>
  <c r="A388" i="7" a="1"/>
  <c r="A356" i="7" a="1"/>
  <c r="B326" i="7" a="1"/>
  <c r="B310" i="7" a="1"/>
  <c r="B294" i="7" a="1"/>
  <c r="A486" i="7" a="1"/>
  <c r="B402" i="7" a="1"/>
  <c r="B365" i="7" a="1"/>
  <c r="A313" i="7" a="1"/>
  <c r="A282" i="7" a="1"/>
  <c r="A266" i="7" a="1"/>
  <c r="A250" i="7" a="1"/>
  <c r="A234" i="7" a="1"/>
  <c r="B552" i="7" a="1"/>
  <c r="B438" i="7" a="1"/>
  <c r="B383" i="7" a="1"/>
  <c r="A338" i="7" a="1"/>
  <c r="A693" i="7" a="1"/>
  <c r="A502" i="7" a="1"/>
  <c r="A415" i="7" a="1"/>
  <c r="A371" i="7" a="1"/>
  <c r="B334" i="7" a="1"/>
  <c r="B285" i="7" a="1"/>
  <c r="B269" i="7" a="1"/>
  <c r="A686" i="7" a="1"/>
  <c r="B442" i="7" a="1"/>
  <c r="A386" i="7" a="1"/>
  <c r="A337" i="7" a="1"/>
  <c r="A742" i="7" a="1"/>
  <c r="A498" i="7" a="1"/>
  <c r="A418" i="7" a="1"/>
  <c r="A618" i="7" a="1"/>
  <c r="B375" i="7" a="1"/>
  <c r="A308" i="7" a="1"/>
  <c r="B211" i="7" a="1"/>
  <c r="B147" i="7" a="1"/>
  <c r="A732" i="7" a="1"/>
  <c r="B382" i="7" a="1"/>
  <c r="A317" i="7" a="1"/>
  <c r="A267" i="7" a="1"/>
  <c r="A233" i="7" a="1"/>
  <c r="B208" i="7" a="1"/>
  <c r="A187" i="7" a="1"/>
  <c r="B604" i="7" a="1"/>
  <c r="B459" i="7" a="1"/>
  <c r="A339" i="7" a="1"/>
  <c r="B274" i="7" a="1"/>
  <c r="B235" i="7" a="1"/>
  <c r="A213" i="7" a="1"/>
  <c r="A192" i="7" a="1"/>
  <c r="A665" i="7" a="1"/>
  <c r="B338" i="7" a="1"/>
  <c r="A235" i="7" a="1"/>
  <c r="B394" i="7" a="1"/>
  <c r="A289" i="7" a="1"/>
  <c r="A257" i="7" a="1"/>
  <c r="B220" i="7" a="1"/>
  <c r="A199" i="7" a="1"/>
  <c r="A178" i="7" a="1"/>
  <c r="B354" i="7" a="1"/>
  <c r="B190" i="7" a="1"/>
  <c r="A151" i="7" a="1"/>
  <c r="B114" i="7" a="1"/>
  <c r="B971" i="7" a="1"/>
  <c r="B925" i="7" a="1"/>
  <c r="A969" i="7" a="1"/>
  <c r="A931" i="7" a="1"/>
  <c r="B970" i="7" a="1"/>
  <c r="B926" i="7" a="1"/>
  <c r="A909" i="7" a="1"/>
  <c r="B823" i="7" a="1"/>
  <c r="B779" i="7" a="1"/>
  <c r="A932" i="7" a="1"/>
  <c r="B842" i="7" a="1"/>
  <c r="A974" i="7" a="1"/>
  <c r="B898" i="7" a="1"/>
  <c r="A851" i="7" a="1"/>
  <c r="A914" i="7" a="1"/>
  <c r="B753" i="7" a="1"/>
  <c r="A707" i="7" a="1"/>
  <c r="A906" i="7" a="1"/>
  <c r="B748" i="7" a="1"/>
  <c r="B702" i="7" a="1"/>
  <c r="B862" i="7" a="1"/>
  <c r="B790" i="7" a="1"/>
  <c r="A753" i="7" a="1"/>
  <c r="B774" i="7" a="1"/>
  <c r="B664" i="7" a="1"/>
  <c r="B788" i="7" a="1"/>
  <c r="A782" i="7" a="1"/>
  <c r="B786" i="7" a="1"/>
  <c r="B611" i="7" a="1"/>
  <c r="A754" i="7" a="1"/>
  <c r="B616" i="7" a="1"/>
  <c r="B551" i="7" a="1"/>
  <c r="B667" i="7" a="1"/>
  <c r="A569" i="7" a="1"/>
  <c r="A537" i="7" a="1"/>
  <c r="A631" i="7" a="1"/>
  <c r="A621" i="7" a="1"/>
  <c r="B532" i="7" a="1"/>
  <c r="B469" i="7" a="1"/>
  <c r="B405" i="7" a="1"/>
  <c r="A616" i="7" a="1"/>
  <c r="B510" i="7" a="1"/>
  <c r="B446" i="7" a="1"/>
  <c r="B615" i="7" a="1"/>
  <c r="A532" i="7" a="1"/>
  <c r="A469" i="7" a="1"/>
  <c r="A405" i="7" a="1"/>
  <c r="A341" i="7" a="1"/>
  <c r="B303" i="7" a="1"/>
  <c r="B643" i="7" a="1"/>
  <c r="B531" i="7" a="1"/>
  <c r="B687" i="7" a="1"/>
  <c r="B580" i="7" a="1"/>
  <c r="B516" i="7" a="1"/>
  <c r="B484" i="7" a="1"/>
  <c r="B452" i="7" a="1"/>
  <c r="B420" i="7" a="1"/>
  <c r="A685" i="7" a="1"/>
  <c r="B609" i="7" a="1"/>
  <c r="B546" i="7" a="1"/>
  <c r="B513" i="7" a="1"/>
  <c r="B481" i="7" a="1"/>
  <c r="B449" i="7" a="1"/>
  <c r="B417" i="7" a="1"/>
  <c r="B385" i="7" a="1"/>
  <c r="B353" i="7" a="1"/>
  <c r="B324" i="7" a="1"/>
  <c r="B308" i="7" a="1"/>
  <c r="A712" i="7" a="1"/>
  <c r="A463" i="7" a="1"/>
  <c r="A399" i="7" a="1"/>
  <c r="B362" i="7" a="1"/>
  <c r="A305" i="7" a="1"/>
  <c r="A280" i="7" a="1"/>
  <c r="A264" i="7" a="1"/>
  <c r="A248" i="7" a="1"/>
  <c r="A232" i="7" a="1"/>
  <c r="B541" i="7" a="1"/>
  <c r="A434" i="7" a="1"/>
  <c r="B380" i="7" a="1"/>
  <c r="B331" i="7" a="1"/>
  <c r="B641" i="7" a="1"/>
  <c r="B483" i="7" a="1"/>
  <c r="B410" i="7" a="1"/>
  <c r="A368" i="7" a="1"/>
  <c r="A323" i="7" a="1"/>
  <c r="B283" i="7" a="1"/>
  <c r="B267" i="7" a="1"/>
  <c r="B575" i="7" a="1"/>
  <c r="B423" i="7" a="1"/>
  <c r="B379" i="7" a="1"/>
  <c r="A334" i="7" a="1"/>
  <c r="B671" i="7" a="1"/>
  <c r="B479" i="7" a="1"/>
  <c r="A391" i="7" a="1"/>
  <c r="A514" i="7" a="1"/>
  <c r="A367" i="7" a="1"/>
  <c r="B249" i="7" a="1"/>
  <c r="B203" i="7" a="1"/>
  <c r="B139" i="7" a="1"/>
  <c r="B568" i="7" a="1"/>
  <c r="A375" i="7" a="1"/>
  <c r="A301" i="7" a="1"/>
  <c r="A263" i="7" a="1"/>
  <c r="A227" i="7" a="1"/>
  <c r="A206" i="7" a="1"/>
  <c r="B184" i="7" a="1"/>
  <c r="B591" i="7" a="1"/>
  <c r="B247" i="7" a="1"/>
  <c r="B284" i="7" a="1"/>
  <c r="B108" i="7" a="1"/>
  <c r="B61" i="7" a="1"/>
  <c r="B45" i="7" a="1"/>
  <c r="B29" i="7" a="1"/>
  <c r="B13" i="7" a="1"/>
  <c r="A623" i="7" a="1"/>
  <c r="A220" i="7" a="1"/>
  <c r="A148" i="7" a="1"/>
  <c r="A123" i="7" a="1"/>
  <c r="B84" i="7" a="1"/>
  <c r="B128" i="7" a="1"/>
  <c r="B292" i="7" a="1"/>
  <c r="B168" i="7" a="1"/>
  <c r="A141" i="7" a="1"/>
  <c r="B101" i="7" a="1"/>
  <c r="A63" i="7" a="1"/>
  <c r="A47" i="7" a="1"/>
  <c r="A31" i="7" a="1"/>
  <c r="A15" i="7" a="1"/>
  <c r="A81" i="7" a="1"/>
  <c r="A319" i="7" a="1"/>
  <c r="A153" i="7" a="1"/>
  <c r="B113" i="7" a="1"/>
  <c r="A65" i="7" a="1"/>
  <c r="B209" i="7" a="1"/>
  <c r="A168" i="7" a="1"/>
  <c r="B137" i="7" a="1"/>
  <c r="A98" i="7" a="1"/>
  <c r="B56" i="7" a="1"/>
  <c r="B40" i="7" a="1"/>
  <c r="B24" i="7" a="1"/>
  <c r="B8" i="7" a="1"/>
  <c r="A314" i="7" a="1"/>
  <c r="B167" i="7" a="1"/>
  <c r="A134" i="7" a="1"/>
  <c r="B100" i="7" a="1"/>
  <c r="A78" i="7" a="1"/>
  <c r="B221" i="7" a="1"/>
  <c r="A518" i="7" a="1"/>
  <c r="B237" i="7" a="1"/>
  <c r="A158" i="7" a="1"/>
  <c r="B124" i="7" a="1"/>
  <c r="B85" i="7" a="1"/>
  <c r="A52" i="7" a="1"/>
  <c r="A36" i="7" a="1"/>
  <c r="A20" i="7" a="1"/>
  <c r="A4" i="7" a="1"/>
  <c r="B157" i="7" a="1"/>
  <c r="A77" i="7" a="1"/>
  <c r="A88" i="7" a="1"/>
  <c r="B93" i="7" a="1"/>
  <c r="B7" i="7" a="1"/>
  <c r="B76" i="7" a="1"/>
  <c r="A126" i="7" a="1"/>
  <c r="A25" i="7" a="1"/>
  <c r="B217" i="7" a="1"/>
  <c r="B152" i="7" a="1"/>
  <c r="B34" i="7" a="1"/>
  <c r="A247" i="7" a="1"/>
  <c r="A70" i="7" a="1"/>
  <c r="A140" i="7" a="1"/>
  <c r="A46" i="7" a="1"/>
  <c r="A133" i="7" a="1"/>
  <c r="A172" i="7" a="1"/>
  <c r="A330" i="7" a="1"/>
  <c r="A255" i="7" a="1"/>
  <c r="A6" i="7" a="1"/>
  <c r="B533" i="7" a="1"/>
  <c r="B332" i="7" a="1"/>
  <c r="B228" i="7" a="1"/>
  <c r="B206" i="7" a="1"/>
  <c r="B102" i="7" a="1"/>
  <c r="B59" i="7" a="1"/>
  <c r="B43" i="7" a="1"/>
  <c r="B27" i="7" a="1"/>
  <c r="B11" i="7" a="1"/>
  <c r="B490" i="7" a="1"/>
  <c r="B205" i="7" a="1"/>
  <c r="B144" i="7" a="1"/>
  <c r="A117" i="7" a="1"/>
  <c r="A82" i="7" a="1"/>
  <c r="B78" i="7" a="1"/>
  <c r="B260" i="7" a="1"/>
  <c r="B165" i="7" a="1"/>
  <c r="A135" i="7" a="1"/>
  <c r="B98" i="7" a="1"/>
  <c r="A61" i="7" a="1"/>
  <c r="A45" i="7" a="1"/>
  <c r="A29" i="7" a="1"/>
  <c r="A13" i="7" a="1"/>
  <c r="B70" i="7" a="1"/>
  <c r="B280" i="7" a="1"/>
  <c r="A150" i="7" a="1"/>
  <c r="B110" i="7" a="1"/>
  <c r="A454" i="7" a="1"/>
  <c r="A204" i="7" a="1"/>
  <c r="A162" i="7" a="1"/>
  <c r="B134" i="7" a="1"/>
  <c r="A92" i="7" a="1"/>
  <c r="B54" i="7" a="1"/>
  <c r="B38" i="7" a="1"/>
  <c r="B22" i="7" a="1"/>
  <c r="B6" i="7" a="1"/>
  <c r="B288" i="7" a="1"/>
  <c r="B164" i="7" a="1"/>
  <c r="A128" i="7" a="1"/>
  <c r="B97" i="7" a="1"/>
  <c r="A75" i="7" a="1"/>
  <c r="B185" i="7" a="1"/>
  <c r="B439" i="7" a="1"/>
  <c r="B229" i="7" a="1"/>
  <c r="A152" i="7" a="1"/>
  <c r="B121" i="7" a="1"/>
  <c r="B77" i="7" a="1"/>
  <c r="A50" i="7" a="1"/>
  <c r="A34" i="7" a="1"/>
  <c r="A18" i="7" a="1"/>
  <c r="A2" i="7" a="1"/>
  <c r="B151" i="7" a="1"/>
  <c r="B96" i="7" a="1"/>
  <c r="B66" i="7" a="1"/>
  <c r="A85" i="7" a="1"/>
  <c r="B23" i="7" a="1"/>
  <c r="A584" i="7" a="1"/>
  <c r="B92" i="7" a="1"/>
  <c r="A9" i="7" a="1"/>
  <c r="A138" i="7" a="1"/>
  <c r="A193" i="7" a="1"/>
  <c r="B75" i="7" a="1"/>
  <c r="B2" i="7" a="1"/>
  <c r="A91" i="7" a="1"/>
  <c r="B381" i="7" a="1"/>
  <c r="A62" i="7" a="1"/>
  <c r="B357" i="7" a="1"/>
  <c r="A217" i="7" a="1"/>
  <c r="B10" i="7" a="1"/>
  <c r="A118" i="7" a="1"/>
  <c r="A22" i="7" a="1"/>
  <c r="A431" i="7" a="1"/>
  <c r="B223" i="7" a="1"/>
  <c r="A218" i="7" a="1"/>
  <c r="A185" i="7" a="1"/>
  <c r="A99" i="7" a="1"/>
  <c r="B57" i="7" a="1"/>
  <c r="B41" i="7" a="1"/>
  <c r="B25" i="7" a="1"/>
  <c r="B9" i="7" a="1"/>
  <c r="A426" i="7" a="1"/>
  <c r="B189" i="7" a="1"/>
  <c r="B141" i="7" a="1"/>
  <c r="A111" i="7" a="1"/>
  <c r="A79" i="7" a="1"/>
  <c r="A68" i="7" a="1"/>
  <c r="B250" i="7" a="1"/>
  <c r="B162" i="7" a="1"/>
  <c r="A129" i="7" a="1"/>
  <c r="B95" i="7" a="1"/>
  <c r="A59" i="7" a="1"/>
  <c r="A43" i="7" a="1"/>
  <c r="A27" i="7" a="1"/>
  <c r="A11" i="7" a="1"/>
  <c r="A575" i="7" a="1"/>
  <c r="A225" i="7" a="1"/>
  <c r="A144" i="7" a="1"/>
  <c r="A107" i="7" a="1"/>
  <c r="A366" i="7" a="1"/>
  <c r="B198" i="7" a="1"/>
  <c r="A156" i="7" a="1"/>
  <c r="A131" i="7" a="1"/>
  <c r="B83" i="7" a="1"/>
  <c r="B52" i="7" a="1"/>
  <c r="B36" i="7" a="1"/>
  <c r="B20" i="7" a="1"/>
  <c r="B4" i="7" a="1"/>
  <c r="B256" i="7" a="1"/>
  <c r="B161" i="7" a="1"/>
  <c r="A122" i="7" a="1"/>
  <c r="B94" i="7" a="1"/>
  <c r="B72" i="7" a="1"/>
  <c r="B160" i="7" a="1"/>
  <c r="A403" i="7" a="1"/>
  <c r="B222" i="7" a="1"/>
  <c r="A146" i="7" a="1"/>
  <c r="B118" i="7" a="1"/>
  <c r="B69" i="7" a="1"/>
  <c r="A48" i="7" a="1"/>
  <c r="A32" i="7" a="1"/>
  <c r="A16" i="7" a="1"/>
  <c r="B515" i="7" a="1"/>
  <c r="B142" i="7" a="1"/>
  <c r="B39" i="7" a="1"/>
  <c r="B138" i="7" a="1"/>
  <c r="B242" i="7" a="1"/>
  <c r="A57" i="7" a="1"/>
  <c r="A470" i="7" a="1"/>
  <c r="A303" i="7" a="1"/>
  <c r="A125" i="7" a="1"/>
  <c r="B18" i="7" a="1"/>
  <c r="B158" i="7" a="1"/>
  <c r="B154" i="7" a="1"/>
  <c r="A115" i="7" a="1"/>
  <c r="A14" i="7" a="1"/>
  <c r="A72" i="7" a="1"/>
  <c r="B140" i="7" a="1"/>
  <c r="B80" i="7" a="1"/>
  <c r="A38" i="7" a="1"/>
  <c r="A327" i="7" a="1"/>
  <c r="A523" i="7" a="1"/>
  <c r="A207" i="7" a="1"/>
  <c r="B166" i="7" a="1"/>
  <c r="A93" i="7" a="1"/>
  <c r="B55" i="7" a="1"/>
  <c r="A394" i="7" a="1"/>
  <c r="B173" i="7" a="1"/>
  <c r="A105" i="7" a="1"/>
  <c r="B159" i="7" a="1"/>
  <c r="A41" i="7" a="1"/>
  <c r="A101" i="7" a="1"/>
  <c r="B50" i="7" a="1"/>
  <c r="A116" i="7" a="1"/>
  <c r="B191" i="7" a="1"/>
  <c r="A30" i="7" a="1"/>
  <c r="A64" i="7" a="1"/>
  <c r="B26" i="7" a="1"/>
  <c r="B253" i="7" a="1"/>
  <c r="A54" i="7" a="1"/>
  <c r="B270" i="7" a="1"/>
  <c r="B378" i="7" a="1"/>
  <c r="B196" i="7" a="1"/>
  <c r="A145" i="7" a="1"/>
  <c r="B87" i="7" a="1"/>
  <c r="B53" i="7" a="1"/>
  <c r="B37" i="7" a="1"/>
  <c r="B21" i="7" a="1"/>
  <c r="B5" i="7" a="1"/>
  <c r="A322" i="7" a="1"/>
  <c r="A169" i="7" a="1"/>
  <c r="B135" i="7" a="1"/>
  <c r="A102" i="7" a="1"/>
  <c r="A74" i="7" a="1"/>
  <c r="B470" i="7" a="1"/>
  <c r="B225" i="7" a="1"/>
  <c r="B156" i="7" a="1"/>
  <c r="A120" i="7" a="1"/>
  <c r="B89" i="7" a="1"/>
  <c r="A55" i="7" a="1"/>
  <c r="A39" i="7" a="1"/>
  <c r="A23" i="7" a="1"/>
  <c r="A7" i="7" a="1"/>
  <c r="A414" i="7" a="1"/>
  <c r="B193" i="7" a="1"/>
  <c r="B125" i="7" a="1"/>
  <c r="A95" i="7" a="1"/>
  <c r="B268" i="7" a="1"/>
  <c r="A188" i="7" a="1"/>
  <c r="B149" i="7" a="1"/>
  <c r="A119" i="7" a="1"/>
  <c r="B67" i="7" a="1"/>
  <c r="B48" i="7" a="1"/>
  <c r="B32" i="7" a="1"/>
  <c r="B16" i="7" a="1"/>
  <c r="B148" i="7" a="1"/>
  <c r="A239" i="7" a="1"/>
  <c r="A155" i="7" a="1"/>
  <c r="B112" i="7" a="1"/>
  <c r="B88" i="7" a="1"/>
  <c r="A67" i="7" a="1"/>
  <c r="B145" i="7" a="1"/>
  <c r="B342" i="7" a="1"/>
  <c r="B175" i="7" a="1"/>
  <c r="B136" i="7" a="1"/>
  <c r="A109" i="7" a="1"/>
  <c r="A60" i="7" a="1"/>
  <c r="A44" i="7" a="1"/>
  <c r="A28" i="7" a="1"/>
  <c r="A12" i="7" a="1"/>
  <c r="B264" i="7" a="1"/>
  <c r="B245" i="7" a="1"/>
  <c r="B90" i="7" a="1"/>
  <c r="A106" i="7" a="1"/>
  <c r="A73" i="7" a="1"/>
  <c r="A87" i="7" a="1"/>
  <c r="B183" i="7" a="1"/>
  <c r="B65" i="7" a="1"/>
  <c r="A17" i="7" a="1"/>
  <c r="A159" i="7" a="1"/>
  <c r="A104" i="7" a="1"/>
  <c r="B181" i="7" a="1"/>
  <c r="A94" i="7" a="1"/>
  <c r="A112" i="7" a="1"/>
  <c r="B232" i="7" a="1"/>
  <c r="A325" i="7" a="1"/>
  <c r="A186" i="7" a="1"/>
  <c r="A130" i="7" a="1"/>
  <c r="B79" i="7" a="1"/>
  <c r="B51" i="7" a="1"/>
  <c r="B35" i="7" a="1"/>
  <c r="B19" i="7" a="1"/>
  <c r="B3" i="7" a="1"/>
  <c r="B272" i="7" a="1"/>
  <c r="A166" i="7" a="1"/>
  <c r="B132" i="7" a="1"/>
  <c r="A96" i="7" a="1"/>
  <c r="A71" i="7" a="1"/>
  <c r="B351" i="7" a="1"/>
  <c r="A212" i="7" a="1"/>
  <c r="B153" i="7" a="1"/>
  <c r="A114" i="7" a="1"/>
  <c r="B81" i="7" a="1"/>
  <c r="A53" i="7" a="1"/>
  <c r="A37" i="7" a="1"/>
  <c r="A21" i="7" a="1"/>
  <c r="A5" i="7" a="1"/>
  <c r="B390" i="7" a="1"/>
  <c r="B177" i="7" a="1"/>
  <c r="B122" i="7" a="1"/>
  <c r="A89" i="7" a="1"/>
  <c r="B240" i="7" a="1"/>
  <c r="B182" i="7" a="1"/>
  <c r="B146" i="7" a="1"/>
  <c r="A113" i="7" a="1"/>
  <c r="B62" i="7" a="1"/>
  <c r="B46" i="7" a="1"/>
  <c r="B30" i="7" a="1"/>
  <c r="B14" i="7" a="1"/>
  <c r="A121" i="7" a="1"/>
  <c r="A209" i="7" a="1"/>
  <c r="A149" i="7" a="1"/>
  <c r="B109" i="7" a="1"/>
  <c r="A86" i="7" a="1"/>
  <c r="B64" i="7" a="1"/>
  <c r="A139" i="7" a="1"/>
  <c r="A298" i="7" a="1"/>
  <c r="B170" i="7" a="1"/>
  <c r="B133" i="7" a="1"/>
  <c r="A103" i="7" a="1"/>
  <c r="A58" i="7" a="1"/>
  <c r="A42" i="7" a="1"/>
  <c r="A26" i="7" a="1"/>
  <c r="A10" i="7" a="1"/>
  <c r="B214" i="7" a="1"/>
  <c r="A80" i="7" a="1"/>
  <c r="A69" i="7" a="1"/>
  <c r="B74" i="7" a="1"/>
  <c r="B15" i="7" a="1"/>
  <c r="A66" i="7" a="1"/>
  <c r="A147" i="7" a="1"/>
  <c r="A49" i="7" a="1"/>
  <c r="A132" i="7" a="1"/>
  <c r="B116" i="7" a="1"/>
  <c r="B58" i="7" a="1"/>
  <c r="A137" i="7" a="1"/>
  <c r="A161" i="7" a="1"/>
  <c r="A100" i="7" a="1"/>
  <c r="B210" i="7" a="1"/>
  <c r="A285" i="7" a="1"/>
  <c r="A175" i="7" a="1"/>
  <c r="A124" i="7" a="1"/>
  <c r="B71" i="7" a="1"/>
  <c r="B49" i="7" a="1"/>
  <c r="B33" i="7" a="1"/>
  <c r="B17" i="7" a="1"/>
  <c r="B86" i="7" a="1"/>
  <c r="B243" i="7" a="1"/>
  <c r="A160" i="7" a="1"/>
  <c r="B129" i="7" a="1"/>
  <c r="A90" i="7" a="1"/>
  <c r="B68" i="7" a="1"/>
  <c r="A336" i="7" a="1"/>
  <c r="B199" i="7" a="1"/>
  <c r="B150" i="7" a="1"/>
  <c r="A108" i="7" a="1"/>
  <c r="B73" i="7" a="1"/>
  <c r="A51" i="7" a="1"/>
  <c r="A35" i="7" a="1"/>
  <c r="A19" i="7" a="1"/>
  <c r="A3" i="7" a="1"/>
  <c r="A369" i="7" a="1"/>
  <c r="A165" i="7" a="1"/>
  <c r="B119" i="7" a="1"/>
  <c r="A84" i="7" a="1"/>
  <c r="A231" i="7" a="1"/>
  <c r="A177" i="7" a="1"/>
  <c r="B143" i="7" a="1"/>
  <c r="A110" i="7" a="1"/>
  <c r="B60" i="7" a="1"/>
  <c r="B44" i="7" a="1"/>
  <c r="B28" i="7" a="1"/>
  <c r="B12" i="7" a="1"/>
  <c r="A361" i="7" a="1"/>
  <c r="B197" i="7" a="1"/>
  <c r="A143" i="7" a="1"/>
  <c r="B106" i="7" a="1"/>
  <c r="A83" i="7" a="1"/>
  <c r="A342" i="7" a="1"/>
  <c r="A127" i="7" a="1"/>
  <c r="B276" i="7" a="1"/>
  <c r="A167" i="7" a="1"/>
  <c r="B130" i="7" a="1"/>
  <c r="A97" i="7" a="1"/>
  <c r="A56" i="7" a="1"/>
  <c r="A40" i="7" a="1"/>
  <c r="A24" i="7" a="1"/>
  <c r="A8" i="7" a="1"/>
  <c r="B201" i="7" a="1"/>
  <c r="A237" i="7" a="1"/>
  <c r="B82" i="7" a="1"/>
  <c r="A189" i="7" a="1"/>
  <c r="A269" i="7" a="1"/>
  <c r="B495" i="7" a="1"/>
  <c r="B111" i="7" a="1"/>
  <c r="B63" i="7" a="1"/>
  <c r="B47" i="7" a="1"/>
  <c r="B31" i="7" a="1"/>
  <c r="B234" i="7" a="1"/>
  <c r="A154" i="7" a="1"/>
  <c r="B126" i="7" a="1"/>
  <c r="A306" i="7" a="1"/>
  <c r="B104" i="7" a="1"/>
  <c r="A33" i="7" a="1"/>
  <c r="B348" i="7" a="1"/>
  <c r="A76" i="7" a="1"/>
  <c r="B42" i="7" a="1"/>
  <c r="B103" i="7" a="1"/>
  <c r="B127" i="7" a="1"/>
  <c r="A164" i="7" a="1"/>
  <c r="A164" i="7" l="1"/>
  <c r="B127" i="7"/>
  <c r="B103" i="7"/>
  <c r="B42" i="7"/>
  <c r="A76" i="7"/>
  <c r="B348" i="7"/>
  <c r="A33" i="7"/>
  <c r="B104" i="7"/>
  <c r="A306" i="7"/>
  <c r="B126" i="7"/>
  <c r="A154" i="7"/>
  <c r="B234" i="7"/>
  <c r="B31" i="7"/>
  <c r="B47" i="7"/>
  <c r="B63" i="7"/>
  <c r="B111" i="7"/>
  <c r="B495" i="7"/>
  <c r="A269" i="7"/>
  <c r="A189" i="7"/>
  <c r="B82" i="7"/>
  <c r="A237" i="7"/>
  <c r="B201" i="7"/>
  <c r="A8" i="7"/>
  <c r="A24" i="7"/>
  <c r="A40" i="7"/>
  <c r="A56" i="7"/>
  <c r="A97" i="7"/>
  <c r="B130" i="7"/>
  <c r="A167" i="7"/>
  <c r="B276" i="7"/>
  <c r="A127" i="7"/>
  <c r="A342" i="7"/>
  <c r="A83" i="7"/>
  <c r="B106" i="7"/>
  <c r="A143" i="7"/>
  <c r="B197" i="7"/>
  <c r="A361" i="7"/>
  <c r="B12" i="7"/>
  <c r="B28" i="7"/>
  <c r="B44" i="7"/>
  <c r="B60" i="7"/>
  <c r="A110" i="7"/>
  <c r="B143" i="7"/>
  <c r="A177" i="7"/>
  <c r="A231" i="7"/>
  <c r="A84" i="7"/>
  <c r="B119" i="7"/>
  <c r="A165" i="7"/>
  <c r="A369" i="7"/>
  <c r="A3" i="7"/>
  <c r="A19" i="7"/>
  <c r="A35" i="7"/>
  <c r="A51" i="7"/>
  <c r="B73" i="7"/>
  <c r="A108" i="7"/>
  <c r="B150" i="7"/>
  <c r="B199" i="7"/>
  <c r="A336" i="7"/>
  <c r="B68" i="7"/>
  <c r="A90" i="7"/>
  <c r="B129" i="7"/>
  <c r="A160" i="7"/>
  <c r="B243" i="7"/>
  <c r="B86" i="7"/>
  <c r="B17" i="7"/>
  <c r="B33" i="7"/>
  <c r="B49" i="7"/>
  <c r="B71" i="7"/>
  <c r="A124" i="7"/>
  <c r="A175" i="7"/>
  <c r="A285" i="7"/>
  <c r="B210" i="7"/>
  <c r="A100" i="7"/>
  <c r="A161" i="7"/>
  <c r="A137" i="7"/>
  <c r="B58" i="7"/>
  <c r="B116" i="7"/>
  <c r="A132" i="7"/>
  <c r="A49" i="7"/>
  <c r="A147" i="7"/>
  <c r="A66" i="7"/>
  <c r="B15" i="7"/>
  <c r="B74" i="7"/>
  <c r="A69" i="7"/>
  <c r="A80" i="7"/>
  <c r="B214" i="7"/>
  <c r="A10" i="7"/>
  <c r="A26" i="7"/>
  <c r="A42" i="7"/>
  <c r="A58" i="7"/>
  <c r="A103" i="7"/>
  <c r="B133" i="7"/>
  <c r="B170" i="7"/>
  <c r="A298" i="7"/>
  <c r="A139" i="7"/>
  <c r="B64" i="7"/>
  <c r="A86" i="7"/>
  <c r="B109" i="7"/>
  <c r="A149" i="7"/>
  <c r="A209" i="7"/>
  <c r="A121" i="7"/>
  <c r="B14" i="7"/>
  <c r="B30" i="7"/>
  <c r="B46" i="7"/>
  <c r="B62" i="7"/>
  <c r="A113" i="7"/>
  <c r="B146" i="7"/>
  <c r="B182" i="7"/>
  <c r="B240" i="7"/>
  <c r="A89" i="7"/>
  <c r="B122" i="7"/>
  <c r="B177" i="7"/>
  <c r="B390" i="7"/>
  <c r="A5" i="7"/>
  <c r="A21" i="7"/>
  <c r="A37" i="7"/>
  <c r="A53" i="7"/>
  <c r="B81" i="7"/>
  <c r="A114" i="7"/>
  <c r="B153" i="7"/>
  <c r="A212" i="7"/>
  <c r="B351" i="7"/>
  <c r="A71" i="7"/>
  <c r="A96" i="7"/>
  <c r="B132" i="7"/>
  <c r="A166" i="7"/>
  <c r="B272" i="7"/>
  <c r="B3" i="7"/>
  <c r="B19" i="7"/>
  <c r="B35" i="7"/>
  <c r="B51" i="7"/>
  <c r="B79" i="7"/>
  <c r="A130" i="7"/>
  <c r="A186" i="7"/>
  <c r="A325" i="7"/>
  <c r="B232" i="7"/>
  <c r="A112" i="7"/>
  <c r="A94" i="7"/>
  <c r="B181" i="7"/>
  <c r="A104" i="7"/>
  <c r="A159" i="7"/>
  <c r="A17" i="7"/>
  <c r="B65" i="7"/>
  <c r="B183" i="7"/>
  <c r="A87" i="7"/>
  <c r="A73" i="7"/>
  <c r="A106" i="7"/>
  <c r="B90" i="7"/>
  <c r="B245" i="7"/>
  <c r="B264" i="7"/>
  <c r="A12" i="7"/>
  <c r="A28" i="7"/>
  <c r="A44" i="7"/>
  <c r="A60" i="7"/>
  <c r="A109" i="7"/>
  <c r="B136" i="7"/>
  <c r="B175" i="7"/>
  <c r="B342" i="7"/>
  <c r="B145" i="7"/>
  <c r="A67" i="7"/>
  <c r="B88" i="7"/>
  <c r="B112" i="7"/>
  <c r="A155" i="7"/>
  <c r="A239" i="7"/>
  <c r="B148" i="7"/>
  <c r="B16" i="7"/>
  <c r="B32" i="7"/>
  <c r="B48" i="7"/>
  <c r="B67" i="7"/>
  <c r="A119" i="7"/>
  <c r="B149" i="7"/>
  <c r="A188" i="7"/>
  <c r="B268" i="7"/>
  <c r="A95" i="7"/>
  <c r="B125" i="7"/>
  <c r="B193" i="7"/>
  <c r="A414" i="7"/>
  <c r="A7" i="7"/>
  <c r="A23" i="7"/>
  <c r="A39" i="7"/>
  <c r="A55" i="7"/>
  <c r="B89" i="7"/>
  <c r="A120" i="7"/>
  <c r="B156" i="7"/>
  <c r="B225" i="7"/>
  <c r="B470" i="7"/>
  <c r="A74" i="7"/>
  <c r="A102" i="7"/>
  <c r="B135" i="7"/>
  <c r="A169" i="7"/>
  <c r="A322" i="7"/>
  <c r="B5" i="7"/>
  <c r="B21" i="7"/>
  <c r="B37" i="7"/>
  <c r="B53" i="7"/>
  <c r="B87" i="7"/>
  <c r="A145" i="7"/>
  <c r="B196" i="7"/>
  <c r="B378" i="7"/>
  <c r="B270" i="7"/>
  <c r="A54" i="7"/>
  <c r="B253" i="7"/>
  <c r="B26" i="7"/>
  <c r="A64" i="7"/>
  <c r="A30" i="7"/>
  <c r="B191" i="7"/>
  <c r="A116" i="7"/>
  <c r="B50" i="7"/>
  <c r="A101" i="7"/>
  <c r="A41" i="7"/>
  <c r="B159" i="7"/>
  <c r="A105" i="7"/>
  <c r="B173" i="7"/>
  <c r="A394" i="7"/>
  <c r="B55" i="7"/>
  <c r="A93" i="7"/>
  <c r="B166" i="7"/>
  <c r="A207" i="7"/>
  <c r="A523" i="7"/>
  <c r="A327" i="7"/>
  <c r="A38" i="7"/>
  <c r="B80" i="7"/>
  <c r="B140" i="7"/>
  <c r="A72" i="7"/>
  <c r="A14" i="7"/>
  <c r="A115" i="7"/>
  <c r="B154" i="7"/>
  <c r="B158" i="7"/>
  <c r="B18" i="7"/>
  <c r="A125" i="7"/>
  <c r="A303" i="7"/>
  <c r="A470" i="7"/>
  <c r="A57" i="7"/>
  <c r="B242" i="7"/>
  <c r="B138" i="7"/>
  <c r="B39" i="7"/>
  <c r="B142" i="7"/>
  <c r="B515" i="7"/>
  <c r="A16" i="7"/>
  <c r="A32" i="7"/>
  <c r="A48" i="7"/>
  <c r="B69" i="7"/>
  <c r="B118" i="7"/>
  <c r="A146" i="7"/>
  <c r="B222" i="7"/>
  <c r="A403" i="7"/>
  <c r="B160" i="7"/>
  <c r="B72" i="7"/>
  <c r="B94" i="7"/>
  <c r="A122" i="7"/>
  <c r="B161" i="7"/>
  <c r="B256" i="7"/>
  <c r="B4" i="7"/>
  <c r="B20" i="7"/>
  <c r="B36" i="7"/>
  <c r="B52" i="7"/>
  <c r="B83" i="7"/>
  <c r="A131" i="7"/>
  <c r="A156" i="7"/>
  <c r="B198" i="7"/>
  <c r="A366" i="7"/>
  <c r="A107" i="7"/>
  <c r="A144" i="7"/>
  <c r="A225" i="7"/>
  <c r="A575" i="7"/>
  <c r="A11" i="7"/>
  <c r="A27" i="7"/>
  <c r="A43" i="7"/>
  <c r="A59" i="7"/>
  <c r="B95" i="7"/>
  <c r="A129" i="7"/>
  <c r="B162" i="7"/>
  <c r="B250" i="7"/>
  <c r="A68" i="7"/>
  <c r="A79" i="7"/>
  <c r="A111" i="7"/>
  <c r="B141" i="7"/>
  <c r="B189" i="7"/>
  <c r="A426" i="7"/>
  <c r="B9" i="7"/>
  <c r="B25" i="7"/>
  <c r="B41" i="7"/>
  <c r="B57" i="7"/>
  <c r="A99" i="7"/>
  <c r="A185" i="7"/>
  <c r="A218" i="7"/>
  <c r="B223" i="7"/>
  <c r="A431" i="7"/>
  <c r="A22" i="7"/>
  <c r="A118" i="7"/>
  <c r="B10" i="7"/>
  <c r="A217" i="7"/>
  <c r="B357" i="7"/>
  <c r="A62" i="7"/>
  <c r="B381" i="7"/>
  <c r="A91" i="7"/>
  <c r="B2" i="7"/>
  <c r="B75" i="7"/>
  <c r="A193" i="7"/>
  <c r="A138" i="7"/>
  <c r="A9" i="7"/>
  <c r="B92" i="7"/>
  <c r="A584" i="7"/>
  <c r="B23" i="7"/>
  <c r="A85" i="7"/>
  <c r="B66" i="7"/>
  <c r="B96" i="7"/>
  <c r="B151" i="7"/>
  <c r="A2" i="7"/>
  <c r="A18" i="7"/>
  <c r="A34" i="7"/>
  <c r="A50" i="7"/>
  <c r="B77" i="7"/>
  <c r="B121" i="7"/>
  <c r="A152" i="7"/>
  <c r="B229" i="7"/>
  <c r="B439" i="7"/>
  <c r="B185" i="7"/>
  <c r="A75" i="7"/>
  <c r="B97" i="7"/>
  <c r="A128" i="7"/>
  <c r="B164" i="7"/>
  <c r="B288" i="7"/>
  <c r="B6" i="7"/>
  <c r="B22" i="7"/>
  <c r="B38" i="7"/>
  <c r="B54" i="7"/>
  <c r="A92" i="7"/>
  <c r="B134" i="7"/>
  <c r="A162" i="7"/>
  <c r="A204" i="7"/>
  <c r="A454" i="7"/>
  <c r="B110" i="7"/>
  <c r="A150" i="7"/>
  <c r="B280" i="7"/>
  <c r="B70" i="7"/>
  <c r="A13" i="7"/>
  <c r="A29" i="7"/>
  <c r="A45" i="7"/>
  <c r="A61" i="7"/>
  <c r="B98" i="7"/>
  <c r="A135" i="7"/>
  <c r="B165" i="7"/>
  <c r="B260" i="7"/>
  <c r="B78" i="7"/>
  <c r="A82" i="7"/>
  <c r="A117" i="7"/>
  <c r="B144" i="7"/>
  <c r="B205" i="7"/>
  <c r="B490" i="7"/>
  <c r="B11" i="7"/>
  <c r="B27" i="7"/>
  <c r="B43" i="7"/>
  <c r="B59" i="7"/>
  <c r="B102" i="7"/>
  <c r="B206" i="7"/>
  <c r="B228" i="7"/>
  <c r="B332" i="7"/>
  <c r="B533" i="7"/>
  <c r="A6" i="7"/>
  <c r="A255" i="7"/>
  <c r="A330" i="7"/>
  <c r="A172" i="7"/>
  <c r="A133" i="7"/>
  <c r="A46" i="7"/>
  <c r="A140" i="7"/>
  <c r="A70" i="7"/>
  <c r="A247" i="7"/>
  <c r="B34" i="7"/>
  <c r="B152" i="7"/>
  <c r="B217" i="7"/>
  <c r="A25" i="7"/>
  <c r="A126" i="7"/>
  <c r="B76" i="7"/>
  <c r="B7" i="7"/>
  <c r="B93" i="7"/>
  <c r="A88" i="7"/>
  <c r="A77" i="7"/>
  <c r="B157" i="7"/>
  <c r="A4" i="7"/>
  <c r="A20" i="7"/>
  <c r="A36" i="7"/>
  <c r="A52" i="7"/>
  <c r="B85" i="7"/>
  <c r="B124" i="7"/>
  <c r="A158" i="7"/>
  <c r="B237" i="7"/>
  <c r="A518" i="7"/>
  <c r="B221" i="7"/>
  <c r="A78" i="7"/>
  <c r="B100" i="7"/>
  <c r="A134" i="7"/>
  <c r="B167" i="7"/>
  <c r="A314" i="7"/>
  <c r="B8" i="7"/>
  <c r="B24" i="7"/>
  <c r="B40" i="7"/>
  <c r="B56" i="7"/>
  <c r="A98" i="7"/>
  <c r="B137" i="7"/>
  <c r="A168" i="7"/>
  <c r="B209" i="7"/>
  <c r="A65" i="7"/>
  <c r="B113" i="7"/>
  <c r="A153" i="7"/>
  <c r="A319" i="7"/>
  <c r="A81" i="7"/>
  <c r="A15" i="7"/>
  <c r="A31" i="7"/>
  <c r="A47" i="7"/>
  <c r="A63" i="7"/>
  <c r="B101" i="7"/>
  <c r="A141" i="7"/>
  <c r="B168" i="7"/>
  <c r="B292" i="7"/>
  <c r="B128" i="7"/>
  <c r="B84" i="7"/>
  <c r="A123" i="7"/>
  <c r="A148" i="7"/>
  <c r="A220" i="7"/>
  <c r="A623" i="7"/>
  <c r="B13" i="7"/>
  <c r="B29" i="7"/>
  <c r="B45" i="7"/>
  <c r="B61" i="7"/>
  <c r="B108" i="7"/>
  <c r="B284" i="7"/>
  <c r="B247" i="7"/>
  <c r="B591" i="7"/>
  <c r="B184" i="7"/>
  <c r="A206" i="7"/>
  <c r="A227" i="7"/>
  <c r="A263" i="7"/>
  <c r="A301" i="7"/>
  <c r="A375" i="7"/>
  <c r="B568" i="7"/>
  <c r="B139" i="7"/>
  <c r="B203" i="7"/>
  <c r="B249" i="7"/>
  <c r="A367" i="7"/>
  <c r="A514" i="7"/>
  <c r="A391" i="7"/>
  <c r="B479" i="7"/>
  <c r="B671" i="7"/>
  <c r="A334" i="7"/>
  <c r="B379" i="7"/>
  <c r="B423" i="7"/>
  <c r="B575" i="7"/>
  <c r="B267" i="7"/>
  <c r="B283" i="7"/>
  <c r="A323" i="7"/>
  <c r="A368" i="7"/>
  <c r="B410" i="7"/>
  <c r="B483" i="7"/>
  <c r="B641" i="7"/>
  <c r="B331" i="7"/>
  <c r="B380" i="7"/>
  <c r="A434" i="7"/>
  <c r="B541" i="7"/>
  <c r="A232" i="7"/>
  <c r="A248" i="7"/>
  <c r="A264" i="7"/>
  <c r="A280" i="7"/>
  <c r="A305" i="7"/>
  <c r="B362" i="7"/>
  <c r="A399" i="7"/>
  <c r="A463" i="7"/>
  <c r="A712" i="7"/>
  <c r="B308" i="7"/>
  <c r="B324" i="7"/>
  <c r="B353" i="7"/>
  <c r="B385" i="7"/>
  <c r="B417" i="7"/>
  <c r="B449" i="7"/>
  <c r="B481" i="7"/>
  <c r="B513" i="7"/>
  <c r="B546" i="7"/>
  <c r="B609" i="7"/>
  <c r="A685" i="7"/>
  <c r="B420" i="7"/>
  <c r="B452" i="7"/>
  <c r="B484" i="7"/>
  <c r="B516" i="7"/>
  <c r="B580" i="7"/>
  <c r="B687" i="7"/>
  <c r="B531" i="7"/>
  <c r="B643" i="7"/>
  <c r="B303" i="7"/>
  <c r="A341" i="7"/>
  <c r="A405" i="7"/>
  <c r="A469" i="7"/>
  <c r="A532" i="7"/>
  <c r="B615" i="7"/>
  <c r="B446" i="7"/>
  <c r="B510" i="7"/>
  <c r="A616" i="7"/>
  <c r="B405" i="7"/>
  <c r="B469" i="7"/>
  <c r="B532" i="7"/>
  <c r="A621" i="7"/>
  <c r="A631" i="7"/>
  <c r="A537" i="7"/>
  <c r="A569" i="7"/>
  <c r="B667" i="7"/>
  <c r="B551" i="7"/>
  <c r="B616" i="7"/>
  <c r="A754" i="7"/>
  <c r="B611" i="7"/>
  <c r="B786" i="7"/>
  <c r="A782" i="7"/>
  <c r="B788" i="7"/>
  <c r="B664" i="7"/>
  <c r="B774" i="7"/>
  <c r="A753" i="7"/>
  <c r="B790" i="7"/>
  <c r="B862" i="7"/>
  <c r="B702" i="7"/>
  <c r="B748" i="7"/>
  <c r="A906" i="7"/>
  <c r="A707" i="7"/>
  <c r="B753" i="7"/>
  <c r="A914" i="7"/>
  <c r="A851" i="7"/>
  <c r="B898" i="7"/>
  <c r="A974" i="7"/>
  <c r="B842" i="7"/>
  <c r="A932" i="7"/>
  <c r="B779" i="7"/>
  <c r="B823" i="7"/>
  <c r="A909" i="7"/>
  <c r="B926" i="7"/>
  <c r="B970" i="7"/>
  <c r="A931" i="7"/>
  <c r="A969" i="7"/>
  <c r="B925" i="7"/>
  <c r="B971" i="7"/>
  <c r="B114" i="7"/>
  <c r="A151" i="7"/>
  <c r="B190" i="7"/>
  <c r="B354" i="7"/>
  <c r="A178" i="7"/>
  <c r="A199" i="7"/>
  <c r="B220" i="7"/>
  <c r="A257" i="7"/>
  <c r="A289" i="7"/>
  <c r="B394" i="7"/>
  <c r="A235" i="7"/>
  <c r="B338" i="7"/>
  <c r="A665" i="7"/>
  <c r="A192" i="7"/>
  <c r="A213" i="7"/>
  <c r="B235" i="7"/>
  <c r="B274" i="7"/>
  <c r="A339" i="7"/>
  <c r="B459" i="7"/>
  <c r="B604" i="7"/>
  <c r="A187" i="7"/>
  <c r="B208" i="7"/>
  <c r="A233" i="7"/>
  <c r="A267" i="7"/>
  <c r="A317" i="7"/>
  <c r="B382" i="7"/>
  <c r="A732" i="7"/>
  <c r="B147" i="7"/>
  <c r="B211" i="7"/>
  <c r="A308" i="7"/>
  <c r="B375" i="7"/>
  <c r="A618" i="7"/>
  <c r="A418" i="7"/>
  <c r="A498" i="7"/>
  <c r="A742" i="7"/>
  <c r="A337" i="7"/>
  <c r="A386" i="7"/>
  <c r="B442" i="7"/>
  <c r="A686" i="7"/>
  <c r="B269" i="7"/>
  <c r="B285" i="7"/>
  <c r="B334" i="7"/>
  <c r="A371" i="7"/>
  <c r="A415" i="7"/>
  <c r="A502" i="7"/>
  <c r="A693" i="7"/>
  <c r="A338" i="7"/>
  <c r="B383" i="7"/>
  <c r="B438" i="7"/>
  <c r="B552" i="7"/>
  <c r="A234" i="7"/>
  <c r="A250" i="7"/>
  <c r="A266" i="7"/>
  <c r="A282" i="7"/>
  <c r="A313" i="7"/>
  <c r="B365" i="7"/>
  <c r="B402" i="7"/>
  <c r="A486" i="7"/>
  <c r="B294" i="7"/>
  <c r="B310" i="7"/>
  <c r="B326" i="7"/>
  <c r="A356" i="7"/>
  <c r="A388" i="7"/>
  <c r="A420" i="7"/>
  <c r="A452" i="7"/>
  <c r="A484" i="7"/>
  <c r="A516" i="7"/>
  <c r="B558" i="7"/>
  <c r="B613" i="7"/>
  <c r="B699" i="7"/>
  <c r="A425" i="7"/>
  <c r="A457" i="7"/>
  <c r="A489" i="7"/>
  <c r="A521" i="7"/>
  <c r="A589" i="7"/>
  <c r="B837" i="7"/>
  <c r="B547" i="7"/>
  <c r="A666" i="7"/>
  <c r="B307" i="7"/>
  <c r="A348" i="7"/>
  <c r="A412" i="7"/>
  <c r="A476" i="7"/>
  <c r="A540" i="7"/>
  <c r="A624" i="7"/>
  <c r="B455" i="7"/>
  <c r="B519" i="7"/>
  <c r="A629" i="7"/>
  <c r="B412" i="7"/>
  <c r="B476" i="7"/>
  <c r="B540" i="7"/>
  <c r="B629" i="7"/>
  <c r="B645" i="7"/>
  <c r="A541" i="7"/>
  <c r="B578" i="7"/>
  <c r="B678" i="7"/>
  <c r="B555" i="7"/>
  <c r="A636" i="7"/>
  <c r="B802" i="7"/>
  <c r="A617" i="7"/>
  <c r="A803" i="7"/>
  <c r="A682" i="7"/>
  <c r="A799" i="7"/>
  <c r="B666" i="7"/>
  <c r="A800" i="7"/>
  <c r="A764" i="7"/>
  <c r="A793" i="7"/>
  <c r="A810" i="7"/>
  <c r="B706" i="7"/>
  <c r="B750" i="7"/>
  <c r="A816" i="7"/>
  <c r="A711" i="7"/>
  <c r="A758" i="7"/>
  <c r="B816" i="7"/>
  <c r="A885" i="7"/>
  <c r="A903" i="7"/>
  <c r="A994" i="7"/>
  <c r="B849" i="7"/>
  <c r="A936" i="7"/>
  <c r="B789" i="7"/>
  <c r="B827" i="7"/>
  <c r="B911" i="7"/>
  <c r="B936" i="7"/>
  <c r="B974" i="7"/>
  <c r="A933" i="7"/>
  <c r="A979" i="7"/>
  <c r="B929" i="7"/>
  <c r="B973" i="7"/>
  <c r="B117" i="7"/>
  <c r="A157" i="7"/>
  <c r="A196" i="7"/>
  <c r="B397" i="7"/>
  <c r="B180" i="7"/>
  <c r="A202" i="7"/>
  <c r="A223" i="7"/>
  <c r="A261" i="7"/>
  <c r="A293" i="7"/>
  <c r="B403" i="7"/>
  <c r="B238" i="7"/>
  <c r="B387" i="7"/>
  <c r="A173" i="7"/>
  <c r="B194" i="7"/>
  <c r="A216" i="7"/>
  <c r="A245" i="7"/>
  <c r="B278" i="7"/>
  <c r="A345" i="7"/>
  <c r="A479" i="7"/>
  <c r="A722" i="7"/>
  <c r="A190" i="7"/>
  <c r="A211" i="7"/>
  <c r="B236" i="7"/>
  <c r="A271" i="7"/>
  <c r="B333" i="7"/>
  <c r="B399" i="7"/>
  <c r="B91" i="7"/>
  <c r="B155" i="7"/>
  <c r="B219" i="7"/>
  <c r="A324" i="7"/>
  <c r="B391" i="7"/>
  <c r="B363" i="7"/>
  <c r="B422" i="7"/>
  <c r="A507" i="7"/>
  <c r="A296" i="7"/>
  <c r="A343" i="7"/>
  <c r="A392" i="7"/>
  <c r="B454" i="7"/>
  <c r="A765" i="7"/>
  <c r="B271" i="7"/>
  <c r="B287" i="7"/>
  <c r="B340" i="7"/>
  <c r="A374" i="7"/>
  <c r="B419" i="7"/>
  <c r="A511" i="7"/>
  <c r="B776" i="7"/>
  <c r="A344" i="7"/>
  <c r="B386" i="7"/>
  <c r="B443" i="7"/>
  <c r="A580" i="7"/>
  <c r="A236" i="7"/>
  <c r="A252" i="7"/>
  <c r="A268" i="7"/>
  <c r="A284" i="7"/>
  <c r="A321" i="7"/>
  <c r="B371" i="7"/>
  <c r="A407" i="7"/>
  <c r="A495" i="7"/>
  <c r="B296" i="7"/>
  <c r="B312" i="7"/>
  <c r="B328" i="7"/>
  <c r="B360" i="7"/>
  <c r="B392" i="7"/>
  <c r="B424" i="7"/>
  <c r="B456" i="7"/>
  <c r="B488" i="7"/>
  <c r="B520" i="7"/>
  <c r="A562" i="7"/>
  <c r="B622" i="7"/>
  <c r="B709" i="7"/>
  <c r="B429" i="7"/>
  <c r="B461" i="7"/>
  <c r="B493" i="7"/>
  <c r="A526" i="7"/>
  <c r="B593" i="7"/>
  <c r="A478" i="7"/>
  <c r="A560" i="7"/>
  <c r="A688" i="7"/>
  <c r="B311" i="7"/>
  <c r="A357" i="7"/>
  <c r="A421" i="7"/>
  <c r="A485" i="7"/>
  <c r="A548" i="7"/>
  <c r="A638" i="7"/>
  <c r="B462" i="7"/>
  <c r="B529" i="7"/>
  <c r="A644" i="7"/>
  <c r="B421" i="7"/>
  <c r="B485" i="7"/>
  <c r="B548" i="7"/>
  <c r="A640" i="7"/>
  <c r="A657" i="7"/>
  <c r="A545" i="7"/>
  <c r="B594" i="7"/>
  <c r="B685" i="7"/>
  <c r="B559" i="7"/>
  <c r="A643" i="7"/>
  <c r="B830" i="7"/>
  <c r="A630" i="7"/>
  <c r="B910" i="7"/>
  <c r="B686" i="7"/>
  <c r="B632" i="7"/>
  <c r="A673" i="7"/>
  <c r="A805" i="7"/>
  <c r="A790" i="7"/>
  <c r="B798" i="7"/>
  <c r="B812" i="7"/>
  <c r="B716" i="7"/>
  <c r="B757" i="7"/>
  <c r="A822" i="7"/>
  <c r="A721" i="7"/>
  <c r="A767" i="7"/>
  <c r="A826" i="7"/>
  <c r="B834" i="7"/>
  <c r="A910" i="7"/>
  <c r="A998" i="7"/>
  <c r="A870" i="7"/>
  <c r="A944" i="7"/>
  <c r="B791" i="7"/>
  <c r="A845" i="7"/>
  <c r="A873" i="7"/>
  <c r="B938" i="7"/>
  <c r="B984" i="7"/>
  <c r="A937" i="7"/>
  <c r="A981" i="7"/>
  <c r="B939" i="7"/>
  <c r="B977" i="7"/>
  <c r="B120" i="7"/>
  <c r="A163" i="7"/>
  <c r="A201" i="7"/>
  <c r="B426" i="7"/>
  <c r="A183" i="7"/>
  <c r="B204" i="7"/>
  <c r="A226" i="7"/>
  <c r="A265" i="7"/>
  <c r="A309" i="7"/>
  <c r="B427" i="7"/>
  <c r="B241" i="7"/>
  <c r="B396" i="7"/>
  <c r="A176" i="7"/>
  <c r="A197" i="7"/>
  <c r="B218" i="7"/>
  <c r="B248" i="7"/>
  <c r="B282" i="7"/>
  <c r="A351" i="7"/>
  <c r="B527" i="7"/>
  <c r="A171" i="7"/>
  <c r="B192" i="7"/>
  <c r="A214" i="7"/>
  <c r="B239" i="7"/>
  <c r="A275" i="7"/>
  <c r="B339" i="7"/>
  <c r="A422" i="7"/>
  <c r="B99" i="7"/>
  <c r="B163" i="7"/>
  <c r="B227" i="7"/>
  <c r="B335" i="7"/>
  <c r="A400" i="7"/>
  <c r="A370" i="7"/>
  <c r="A427" i="7"/>
  <c r="B525" i="7"/>
  <c r="A304" i="7"/>
  <c r="B358" i="7"/>
  <c r="A395" i="7"/>
  <c r="B466" i="7"/>
  <c r="B257" i="7"/>
  <c r="B273" i="7"/>
  <c r="B289" i="7"/>
  <c r="B343" i="7"/>
  <c r="A377" i="7"/>
  <c r="A438" i="7"/>
  <c r="A552" i="7"/>
  <c r="A294" i="7"/>
  <c r="A347" i="7"/>
  <c r="B389" i="7"/>
  <c r="A450" i="7"/>
  <c r="A597" i="7"/>
  <c r="A238" i="7"/>
  <c r="A254" i="7"/>
  <c r="A270" i="7"/>
  <c r="A286" i="7"/>
  <c r="A329" i="7"/>
  <c r="A378" i="7"/>
  <c r="B411" i="7"/>
  <c r="B522" i="7"/>
  <c r="B298" i="7"/>
  <c r="B314" i="7"/>
  <c r="A333" i="7"/>
  <c r="A365" i="7"/>
  <c r="A397" i="7"/>
  <c r="A429" i="7"/>
  <c r="A461" i="7"/>
  <c r="A493" i="7"/>
  <c r="A528" i="7"/>
  <c r="B583" i="7"/>
  <c r="A626" i="7"/>
  <c r="B719" i="7"/>
  <c r="A432" i="7"/>
  <c r="A464" i="7"/>
  <c r="A496" i="7"/>
  <c r="A534" i="7"/>
  <c r="A610" i="7"/>
  <c r="B491" i="7"/>
  <c r="B585" i="7"/>
  <c r="B755" i="7"/>
  <c r="B317" i="7"/>
  <c r="B368" i="7"/>
  <c r="B432" i="7"/>
  <c r="B496" i="7"/>
  <c r="B566" i="7"/>
  <c r="A667" i="7"/>
  <c r="A474" i="7"/>
  <c r="B560" i="7"/>
  <c r="A697" i="7"/>
  <c r="A433" i="7"/>
  <c r="A497" i="7"/>
  <c r="B570" i="7"/>
  <c r="A656" i="7"/>
  <c r="A692" i="7"/>
  <c r="A551" i="7"/>
  <c r="B618" i="7"/>
  <c r="B711" i="7"/>
  <c r="B565" i="7"/>
  <c r="A659" i="7"/>
  <c r="A574" i="7"/>
  <c r="B633" i="7"/>
  <c r="B692" i="7"/>
  <c r="B695" i="7"/>
  <c r="B634" i="7"/>
  <c r="B693" i="7"/>
  <c r="A671" i="7"/>
  <c r="A795" i="7"/>
  <c r="A812" i="7"/>
  <c r="A818" i="7"/>
  <c r="B718" i="7"/>
  <c r="B818" i="7"/>
  <c r="B828" i="7"/>
  <c r="A723" i="7"/>
  <c r="A832" i="7"/>
  <c r="B832" i="7"/>
  <c r="A839" i="7"/>
  <c r="A930" i="7"/>
  <c r="B867" i="7"/>
  <c r="B874" i="7"/>
  <c r="A964" i="7"/>
  <c r="B795" i="7"/>
  <c r="B847" i="7"/>
  <c r="B891" i="7"/>
  <c r="B942" i="7"/>
  <c r="B986" i="7"/>
  <c r="A947" i="7"/>
  <c r="A985" i="7"/>
  <c r="B941" i="7"/>
  <c r="B987" i="7"/>
  <c r="A251" i="7"/>
  <c r="B430" i="7"/>
  <c r="B178" i="7"/>
  <c r="A200" i="7"/>
  <c r="A221" i="7"/>
  <c r="B251" i="7"/>
  <c r="B286" i="7"/>
  <c r="B372" i="7"/>
  <c r="B601" i="7"/>
  <c r="A174" i="7"/>
  <c r="A195" i="7"/>
  <c r="B216" i="7"/>
  <c r="A249" i="7"/>
  <c r="A279" i="7"/>
  <c r="A346" i="7"/>
  <c r="A435" i="7"/>
  <c r="B107" i="7"/>
  <c r="B171" i="7"/>
  <c r="B230" i="7"/>
  <c r="B341" i="7"/>
  <c r="A423" i="7"/>
  <c r="A376" i="7"/>
  <c r="B431" i="7"/>
  <c r="A572" i="7"/>
  <c r="A312" i="7"/>
  <c r="B364" i="7"/>
  <c r="A398" i="7"/>
  <c r="A482" i="7"/>
  <c r="B259" i="7"/>
  <c r="B275" i="7"/>
  <c r="B291" i="7"/>
  <c r="B346" i="7"/>
  <c r="A383" i="7"/>
  <c r="A443" i="7"/>
  <c r="B564" i="7"/>
  <c r="A302" i="7"/>
  <c r="A350" i="7"/>
  <c r="B395" i="7"/>
  <c r="A462" i="7"/>
  <c r="B614" i="7"/>
  <c r="A240" i="7"/>
  <c r="A256" i="7"/>
  <c r="A272" i="7"/>
  <c r="A288" i="7"/>
  <c r="A335" i="7"/>
  <c r="A384" i="7"/>
  <c r="A430" i="7"/>
  <c r="B543" i="7"/>
  <c r="B300" i="7"/>
  <c r="B316" i="7"/>
  <c r="B337" i="7"/>
  <c r="B369" i="7"/>
  <c r="B401" i="7"/>
  <c r="B433" i="7"/>
  <c r="B465" i="7"/>
  <c r="B497" i="7"/>
  <c r="B530" i="7"/>
  <c r="A588" i="7"/>
  <c r="A647" i="7"/>
  <c r="B404" i="7"/>
  <c r="B436" i="7"/>
  <c r="B468" i="7"/>
  <c r="B500" i="7"/>
  <c r="B536" i="7"/>
  <c r="A615" i="7"/>
  <c r="A494" i="7"/>
  <c r="B589" i="7"/>
  <c r="B780" i="7"/>
  <c r="B319" i="7"/>
  <c r="A373" i="7"/>
  <c r="A437" i="7"/>
  <c r="A501" i="7"/>
  <c r="A570" i="7"/>
  <c r="A674" i="7"/>
  <c r="B478" i="7"/>
  <c r="A564" i="7"/>
  <c r="B727" i="7"/>
  <c r="B437" i="7"/>
  <c r="B501" i="7"/>
  <c r="B574" i="7"/>
  <c r="A663" i="7"/>
  <c r="A773" i="7"/>
  <c r="A553" i="7"/>
  <c r="B626" i="7"/>
  <c r="A716" i="7"/>
  <c r="B567" i="7"/>
  <c r="A668" i="7"/>
  <c r="B587" i="7"/>
  <c r="A646" i="7"/>
  <c r="B696" i="7"/>
  <c r="B729" i="7"/>
  <c r="B638" i="7"/>
  <c r="A696" i="7"/>
  <c r="B691" i="7"/>
  <c r="A827" i="7"/>
  <c r="B814" i="7"/>
  <c r="A856" i="7"/>
  <c r="B722" i="7"/>
  <c r="A828" i="7"/>
  <c r="B860" i="7"/>
  <c r="A727" i="7"/>
  <c r="B835" i="7"/>
  <c r="A890" i="7"/>
  <c r="A846" i="7"/>
  <c r="A934" i="7"/>
  <c r="A888" i="7"/>
  <c r="B881" i="7"/>
  <c r="A968" i="7"/>
  <c r="B805" i="7"/>
  <c r="B856" i="7"/>
  <c r="A896" i="7"/>
  <c r="B952" i="7"/>
  <c r="B990" i="7"/>
  <c r="A949" i="7"/>
  <c r="A995" i="7"/>
  <c r="B945" i="7"/>
  <c r="B989" i="7"/>
  <c r="B169" i="7"/>
  <c r="B213" i="7"/>
  <c r="B631" i="7"/>
  <c r="B188" i="7"/>
  <c r="A210" i="7"/>
  <c r="B231" i="7"/>
  <c r="A273" i="7"/>
  <c r="B330" i="7"/>
  <c r="A658" i="7"/>
  <c r="B254" i="7"/>
  <c r="B458" i="7"/>
  <c r="A181" i="7"/>
  <c r="B202" i="7"/>
  <c r="A224" i="7"/>
  <c r="B258" i="7"/>
  <c r="B290" i="7"/>
  <c r="B388" i="7"/>
  <c r="A446" i="7"/>
  <c r="B176" i="7"/>
  <c r="A198" i="7"/>
  <c r="A219" i="7"/>
  <c r="B252" i="7"/>
  <c r="A283" i="7"/>
  <c r="A352" i="7"/>
  <c r="B447" i="7"/>
  <c r="B115" i="7"/>
  <c r="B179" i="7"/>
  <c r="B233" i="7"/>
  <c r="B347" i="7"/>
  <c r="B435" i="7"/>
  <c r="A379" i="7"/>
  <c r="A447" i="7"/>
  <c r="B588" i="7"/>
  <c r="A320" i="7"/>
  <c r="B367" i="7"/>
  <c r="A410" i="7"/>
  <c r="A491" i="7"/>
  <c r="B261" i="7"/>
  <c r="B277" i="7"/>
  <c r="A299" i="7"/>
  <c r="B349" i="7"/>
  <c r="B398" i="7"/>
  <c r="A455" i="7"/>
  <c r="A579" i="7"/>
  <c r="A310" i="7"/>
  <c r="A353" i="7"/>
  <c r="B406" i="7"/>
  <c r="A475" i="7"/>
  <c r="A702" i="7"/>
  <c r="A242" i="7"/>
  <c r="A258" i="7"/>
  <c r="A274" i="7"/>
  <c r="A290" i="7"/>
  <c r="B350" i="7"/>
  <c r="A387" i="7"/>
  <c r="B434" i="7"/>
  <c r="A568" i="7"/>
  <c r="B302" i="7"/>
  <c r="B318" i="7"/>
  <c r="A340" i="7"/>
  <c r="A372" i="7"/>
  <c r="A404" i="7"/>
  <c r="A436" i="7"/>
  <c r="A468" i="7"/>
  <c r="A500" i="7"/>
  <c r="A536" i="7"/>
  <c r="A592" i="7"/>
  <c r="B663" i="7"/>
  <c r="A409" i="7"/>
  <c r="A441" i="7"/>
  <c r="A473" i="7"/>
  <c r="A505" i="7"/>
  <c r="A542" i="7"/>
  <c r="B637" i="7"/>
  <c r="A503" i="7"/>
  <c r="A602" i="7"/>
  <c r="A841" i="7"/>
  <c r="B323" i="7"/>
  <c r="A380" i="7"/>
  <c r="A444" i="7"/>
  <c r="A508" i="7"/>
  <c r="B577" i="7"/>
  <c r="A757" i="7"/>
  <c r="B487" i="7"/>
  <c r="B582" i="7"/>
  <c r="B747" i="7"/>
  <c r="B444" i="7"/>
  <c r="B508" i="7"/>
  <c r="A583" i="7"/>
  <c r="B683" i="7"/>
  <c r="A525" i="7"/>
  <c r="A557" i="7"/>
  <c r="B635" i="7"/>
  <c r="A726" i="7"/>
  <c r="B571" i="7"/>
  <c r="A676" i="7"/>
  <c r="A590" i="7"/>
  <c r="A669" i="7"/>
  <c r="B705" i="7"/>
  <c r="A736" i="7"/>
  <c r="B648" i="7"/>
  <c r="A714" i="7"/>
  <c r="A694" i="7"/>
  <c r="B763" i="7"/>
  <c r="B820" i="7"/>
  <c r="A860" i="7"/>
  <c r="B732" i="7"/>
  <c r="B838" i="7"/>
  <c r="B864" i="7"/>
  <c r="A737" i="7"/>
  <c r="A843" i="7"/>
  <c r="B896" i="7"/>
  <c r="B866" i="7"/>
  <c r="A942" i="7"/>
  <c r="B892" i="7"/>
  <c r="A902" i="7"/>
  <c r="A976" i="7"/>
  <c r="B807" i="7"/>
  <c r="A877" i="7"/>
  <c r="A905" i="7"/>
  <c r="B954" i="7"/>
  <c r="B1000" i="7"/>
  <c r="A953" i="7"/>
  <c r="A997" i="7"/>
  <c r="B955" i="7"/>
  <c r="B993" i="7"/>
  <c r="B105" i="7"/>
  <c r="A136" i="7"/>
  <c r="B174" i="7"/>
  <c r="A228" i="7"/>
  <c r="A170" i="7"/>
  <c r="A191" i="7"/>
  <c r="B212" i="7"/>
  <c r="A241" i="7"/>
  <c r="A277" i="7"/>
  <c r="A355" i="7"/>
  <c r="B207" i="7"/>
  <c r="A300" i="7"/>
  <c r="B499" i="7"/>
  <c r="A184" i="7"/>
  <c r="A205" i="7"/>
  <c r="B226" i="7"/>
  <c r="B262" i="7"/>
  <c r="A295" i="7"/>
  <c r="B407" i="7"/>
  <c r="B463" i="7"/>
  <c r="A179" i="7"/>
  <c r="B200" i="7"/>
  <c r="A222" i="7"/>
  <c r="B255" i="7"/>
  <c r="A287" i="7"/>
  <c r="A358" i="7"/>
  <c r="B486" i="7"/>
  <c r="B123" i="7"/>
  <c r="B187" i="7"/>
  <c r="A243" i="7"/>
  <c r="A354" i="7"/>
  <c r="B451" i="7"/>
  <c r="A382" i="7"/>
  <c r="A459" i="7"/>
  <c r="B605" i="7"/>
  <c r="A328" i="7"/>
  <c r="B370" i="7"/>
  <c r="B414" i="7"/>
  <c r="B518" i="7"/>
  <c r="B263" i="7"/>
  <c r="B279" i="7"/>
  <c r="A307" i="7"/>
  <c r="B355" i="7"/>
  <c r="A402" i="7"/>
  <c r="B467" i="7"/>
  <c r="A596" i="7"/>
  <c r="A318" i="7"/>
  <c r="A359" i="7"/>
  <c r="A411" i="7"/>
  <c r="B502" i="7"/>
  <c r="B792" i="7"/>
  <c r="A244" i="7"/>
  <c r="A260" i="7"/>
  <c r="A276" i="7"/>
  <c r="A292" i="7"/>
  <c r="B356" i="7"/>
  <c r="A390" i="7"/>
  <c r="A439" i="7"/>
  <c r="A600" i="7"/>
  <c r="B304" i="7"/>
  <c r="B320" i="7"/>
  <c r="B344" i="7"/>
  <c r="B376" i="7"/>
  <c r="B408" i="7"/>
  <c r="B440" i="7"/>
  <c r="B472" i="7"/>
  <c r="B504" i="7"/>
  <c r="B538" i="7"/>
  <c r="B596" i="7"/>
  <c r="A670" i="7"/>
  <c r="B413" i="7"/>
  <c r="B445" i="7"/>
  <c r="B477" i="7"/>
  <c r="B509" i="7"/>
  <c r="B562" i="7"/>
  <c r="B647" i="7"/>
  <c r="A510" i="7"/>
  <c r="A611" i="7"/>
  <c r="B295" i="7"/>
  <c r="B327" i="7"/>
  <c r="A389" i="7"/>
  <c r="A453" i="7"/>
  <c r="A517" i="7"/>
  <c r="B590" i="7"/>
  <c r="A781" i="7"/>
  <c r="B494" i="7"/>
  <c r="A591" i="7"/>
  <c r="A770" i="7"/>
  <c r="B453" i="7"/>
  <c r="B517" i="7"/>
  <c r="B599" i="7"/>
  <c r="A750" i="7"/>
  <c r="A529" i="7"/>
  <c r="A561" i="7"/>
  <c r="A648" i="7"/>
  <c r="B741" i="7"/>
  <c r="B584" i="7"/>
  <c r="A738" i="7"/>
  <c r="B595" i="7"/>
  <c r="B690" i="7"/>
  <c r="B751" i="7"/>
  <c r="A756" i="7"/>
  <c r="B650" i="7"/>
  <c r="B752" i="7"/>
  <c r="A708" i="7"/>
  <c r="A768" i="7"/>
  <c r="B851" i="7"/>
  <c r="A875" i="7"/>
  <c r="B734" i="7"/>
  <c r="B869" i="7"/>
  <c r="B894" i="7"/>
  <c r="A739" i="7"/>
  <c r="A883" i="7"/>
  <c r="A820" i="7"/>
  <c r="A871" i="7"/>
  <c r="A962" i="7"/>
  <c r="B899" i="7"/>
  <c r="B906" i="7"/>
  <c r="A996" i="7"/>
  <c r="B811" i="7"/>
  <c r="B879" i="7"/>
  <c r="B920" i="7"/>
  <c r="B958" i="7"/>
  <c r="A917" i="7"/>
  <c r="A963" i="7"/>
  <c r="A1001" i="7"/>
  <c r="B957" i="7"/>
  <c r="A142" i="7"/>
  <c r="A180" i="7"/>
  <c r="A253" i="7"/>
  <c r="B172" i="7"/>
  <c r="A194" i="7"/>
  <c r="A215" i="7"/>
  <c r="B244" i="7"/>
  <c r="A281" i="7"/>
  <c r="A363" i="7"/>
  <c r="B215" i="7"/>
  <c r="A316" i="7"/>
  <c r="A556" i="7"/>
  <c r="B186" i="7"/>
  <c r="A208" i="7"/>
  <c r="A229" i="7"/>
  <c r="B266" i="7"/>
  <c r="A311" i="7"/>
  <c r="B418" i="7"/>
  <c r="B506" i="7"/>
  <c r="A182" i="7"/>
  <c r="A203" i="7"/>
  <c r="B224" i="7"/>
  <c r="A259" i="7"/>
  <c r="A291" i="7"/>
  <c r="B366" i="7"/>
  <c r="B535" i="7"/>
  <c r="B131" i="7"/>
  <c r="B195" i="7"/>
  <c r="B246" i="7"/>
  <c r="A360" i="7"/>
  <c r="A466" i="7"/>
  <c r="A385" i="7"/>
  <c r="A471" i="7"/>
  <c r="A627" i="7"/>
  <c r="A331" i="7"/>
  <c r="B373" i="7"/>
  <c r="A419" i="7"/>
  <c r="B549" i="7"/>
  <c r="B265" i="7"/>
  <c r="B281" i="7"/>
  <c r="A315" i="7"/>
  <c r="A362" i="7"/>
  <c r="A406" i="7"/>
  <c r="B474" i="7"/>
  <c r="A613" i="7"/>
  <c r="A326" i="7"/>
  <c r="B374" i="7"/>
  <c r="B415" i="7"/>
  <c r="B511" i="7"/>
  <c r="A230" i="7"/>
  <c r="A246" i="7"/>
  <c r="A262" i="7"/>
  <c r="A278" i="7"/>
  <c r="A297" i="7"/>
  <c r="B359" i="7"/>
  <c r="A393" i="7"/>
  <c r="B450" i="7"/>
  <c r="B617" i="7"/>
  <c r="B306" i="7"/>
  <c r="B322" i="7"/>
  <c r="A349" i="7"/>
  <c r="A381" i="7"/>
  <c r="A413" i="7"/>
  <c r="A445" i="7"/>
  <c r="A477" i="7"/>
  <c r="A509" i="7"/>
  <c r="A544" i="7"/>
  <c r="A605" i="7"/>
  <c r="A677" i="7"/>
  <c r="A416" i="7"/>
  <c r="A448" i="7"/>
  <c r="A480" i="7"/>
  <c r="A512" i="7"/>
  <c r="A566" i="7"/>
  <c r="B680" i="7"/>
  <c r="B523" i="7"/>
  <c r="A633" i="7"/>
  <c r="B301" i="7"/>
  <c r="B336" i="7"/>
  <c r="B400" i="7"/>
  <c r="B464" i="7"/>
  <c r="B526" i="7"/>
  <c r="A603" i="7"/>
  <c r="A442" i="7"/>
  <c r="A506" i="7"/>
  <c r="A612" i="7"/>
  <c r="A401" i="7"/>
  <c r="A465" i="7"/>
  <c r="A530" i="7"/>
  <c r="B612" i="7"/>
  <c r="B621" i="7"/>
  <c r="A535" i="7"/>
  <c r="A567" i="7"/>
  <c r="A664" i="7"/>
  <c r="A792" i="7"/>
  <c r="B608" i="7"/>
  <c r="B743" i="7"/>
  <c r="A609" i="7"/>
  <c r="B697" i="7"/>
  <c r="A769" i="7"/>
  <c r="A783" i="7"/>
  <c r="B654" i="7"/>
  <c r="A760" i="7"/>
  <c r="B749" i="7"/>
  <c r="A777" i="7"/>
  <c r="B855" i="7"/>
  <c r="B700" i="7"/>
  <c r="B738" i="7"/>
  <c r="A876" i="7"/>
  <c r="A705" i="7"/>
  <c r="A743" i="7"/>
  <c r="B901" i="7"/>
  <c r="A844" i="7"/>
  <c r="A878" i="7"/>
  <c r="A966" i="7"/>
  <c r="A838" i="7"/>
  <c r="B913" i="7"/>
  <c r="A1000" i="7"/>
  <c r="B821" i="7"/>
  <c r="B888" i="7"/>
  <c r="B922" i="7"/>
  <c r="B968" i="7"/>
  <c r="A921" i="7"/>
  <c r="A965" i="7"/>
  <c r="B923" i="7"/>
  <c r="B961" i="7"/>
  <c r="B528" i="7"/>
  <c r="A576" i="7"/>
  <c r="A619" i="7"/>
  <c r="B796" i="7"/>
  <c r="B498" i="7"/>
  <c r="B539" i="7"/>
  <c r="B598" i="7"/>
  <c r="B653" i="7"/>
  <c r="A797" i="7"/>
  <c r="B305" i="7"/>
  <c r="B321" i="7"/>
  <c r="B345" i="7"/>
  <c r="B377" i="7"/>
  <c r="B409" i="7"/>
  <c r="B441" i="7"/>
  <c r="B473" i="7"/>
  <c r="B505" i="7"/>
  <c r="B534" i="7"/>
  <c r="A573" i="7"/>
  <c r="A620" i="7"/>
  <c r="A681" i="7"/>
  <c r="A451" i="7"/>
  <c r="A483" i="7"/>
  <c r="A515" i="7"/>
  <c r="B573" i="7"/>
  <c r="B620" i="7"/>
  <c r="B737" i="7"/>
  <c r="A408" i="7"/>
  <c r="A440" i="7"/>
  <c r="A472" i="7"/>
  <c r="A504" i="7"/>
  <c r="A538" i="7"/>
  <c r="A578" i="7"/>
  <c r="B625" i="7"/>
  <c r="B676" i="7"/>
  <c r="A641" i="7"/>
  <c r="A807" i="7"/>
  <c r="A539" i="7"/>
  <c r="A555" i="7"/>
  <c r="A571" i="7"/>
  <c r="A632" i="7"/>
  <c r="B674" i="7"/>
  <c r="B721" i="7"/>
  <c r="B553" i="7"/>
  <c r="B569" i="7"/>
  <c r="B624" i="7"/>
  <c r="A672" i="7"/>
  <c r="A748" i="7"/>
  <c r="B880" i="7"/>
  <c r="A593" i="7"/>
  <c r="A614" i="7"/>
  <c r="A637" i="7"/>
  <c r="B694" i="7"/>
  <c r="A834" i="7"/>
  <c r="A700" i="7"/>
  <c r="B775" i="7"/>
  <c r="A691" i="7"/>
  <c r="B745" i="7"/>
  <c r="A794" i="7"/>
  <c r="B636" i="7"/>
  <c r="B652" i="7"/>
  <c r="B668" i="7"/>
  <c r="B707" i="7"/>
  <c r="B767" i="7"/>
  <c r="A824" i="7"/>
  <c r="B701" i="7"/>
  <c r="B760" i="7"/>
  <c r="B800" i="7"/>
  <c r="B772" i="7"/>
  <c r="A796" i="7"/>
  <c r="A817" i="7"/>
  <c r="A859" i="7"/>
  <c r="A815" i="7"/>
  <c r="A869" i="7"/>
  <c r="B704" i="7"/>
  <c r="B720" i="7"/>
  <c r="B736" i="7"/>
  <c r="A755" i="7"/>
  <c r="A831" i="7"/>
  <c r="A882" i="7"/>
  <c r="A825" i="7"/>
  <c r="B870" i="7"/>
  <c r="A709" i="7"/>
  <c r="A725" i="7"/>
  <c r="A741" i="7"/>
  <c r="B762" i="7"/>
  <c r="B839" i="7"/>
  <c r="A908" i="7"/>
  <c r="A829" i="7"/>
  <c r="B902" i="7"/>
  <c r="B878" i="7"/>
  <c r="B841" i="7"/>
  <c r="B873" i="7"/>
  <c r="B905" i="7"/>
  <c r="A938" i="7"/>
  <c r="A970" i="7"/>
  <c r="A865" i="7"/>
  <c r="A897" i="7"/>
  <c r="A847" i="7"/>
  <c r="A879" i="7"/>
  <c r="A911" i="7"/>
  <c r="A940" i="7"/>
  <c r="A972" i="7"/>
  <c r="B777" i="7"/>
  <c r="B793" i="7"/>
  <c r="B809" i="7"/>
  <c r="B825" i="7"/>
  <c r="A852" i="7"/>
  <c r="A884" i="7"/>
  <c r="B868" i="7"/>
  <c r="B900" i="7"/>
  <c r="B924" i="7"/>
  <c r="B940" i="7"/>
  <c r="B956" i="7"/>
  <c r="B972" i="7"/>
  <c r="B988" i="7"/>
  <c r="A919" i="7"/>
  <c r="A935" i="7"/>
  <c r="A951" i="7"/>
  <c r="A967" i="7"/>
  <c r="A983" i="7"/>
  <c r="A999" i="7"/>
  <c r="B927" i="7"/>
  <c r="B943" i="7"/>
  <c r="B959" i="7"/>
  <c r="B975" i="7"/>
  <c r="B991" i="7"/>
  <c r="A642" i="7"/>
  <c r="B475" i="7"/>
  <c r="B507" i="7"/>
  <c r="B556" i="7"/>
  <c r="A607" i="7"/>
  <c r="B673" i="7"/>
  <c r="B293" i="7"/>
  <c r="B309" i="7"/>
  <c r="B325" i="7"/>
  <c r="B352" i="7"/>
  <c r="B384" i="7"/>
  <c r="B416" i="7"/>
  <c r="B448" i="7"/>
  <c r="B480" i="7"/>
  <c r="B512" i="7"/>
  <c r="B542" i="7"/>
  <c r="B581" i="7"/>
  <c r="B628" i="7"/>
  <c r="B768" i="7"/>
  <c r="A458" i="7"/>
  <c r="A490" i="7"/>
  <c r="A522" i="7"/>
  <c r="A586" i="7"/>
  <c r="A634" i="7"/>
  <c r="B758" i="7"/>
  <c r="A417" i="7"/>
  <c r="A449" i="7"/>
  <c r="A481" i="7"/>
  <c r="A513" i="7"/>
  <c r="A546" i="7"/>
  <c r="A587" i="7"/>
  <c r="A635" i="7"/>
  <c r="A699" i="7"/>
  <c r="A651" i="7"/>
  <c r="A527" i="7"/>
  <c r="A543" i="7"/>
  <c r="A559" i="7"/>
  <c r="B586" i="7"/>
  <c r="A639" i="7"/>
  <c r="B681" i="7"/>
  <c r="B731" i="7"/>
  <c r="B557" i="7"/>
  <c r="B576" i="7"/>
  <c r="B639" i="7"/>
  <c r="A679" i="7"/>
  <c r="A759" i="7"/>
  <c r="A577" i="7"/>
  <c r="A598" i="7"/>
  <c r="B619" i="7"/>
  <c r="B649" i="7"/>
  <c r="A734" i="7"/>
  <c r="A654" i="7"/>
  <c r="A710" i="7"/>
  <c r="A791" i="7"/>
  <c r="A698" i="7"/>
  <c r="B759" i="7"/>
  <c r="B804" i="7"/>
  <c r="B640" i="7"/>
  <c r="B656" i="7"/>
  <c r="B677" i="7"/>
  <c r="B723" i="7"/>
  <c r="B778" i="7"/>
  <c r="B675" i="7"/>
  <c r="B717" i="7"/>
  <c r="B771" i="7"/>
  <c r="B859" i="7"/>
  <c r="A780" i="7"/>
  <c r="A801" i="7"/>
  <c r="A830" i="7"/>
  <c r="A867" i="7"/>
  <c r="A821" i="7"/>
  <c r="B887" i="7"/>
  <c r="B708" i="7"/>
  <c r="B724" i="7"/>
  <c r="B740" i="7"/>
  <c r="A762" i="7"/>
  <c r="A842" i="7"/>
  <c r="B912" i="7"/>
  <c r="A835" i="7"/>
  <c r="A901" i="7"/>
  <c r="A713" i="7"/>
  <c r="A729" i="7"/>
  <c r="A745" i="7"/>
  <c r="B769" i="7"/>
  <c r="B846" i="7"/>
  <c r="A806" i="7"/>
  <c r="B843" i="7"/>
  <c r="A823" i="7"/>
  <c r="A891" i="7"/>
  <c r="B850" i="7"/>
  <c r="B882" i="7"/>
  <c r="B914" i="7"/>
  <c r="A946" i="7"/>
  <c r="A978" i="7"/>
  <c r="A872" i="7"/>
  <c r="A904" i="7"/>
  <c r="A854" i="7"/>
  <c r="A886" i="7"/>
  <c r="A916" i="7"/>
  <c r="A948" i="7"/>
  <c r="A980" i="7"/>
  <c r="B781" i="7"/>
  <c r="B797" i="7"/>
  <c r="B813" i="7"/>
  <c r="B829" i="7"/>
  <c r="A861" i="7"/>
  <c r="A893" i="7"/>
  <c r="B875" i="7"/>
  <c r="B907" i="7"/>
  <c r="B928" i="7"/>
  <c r="B944" i="7"/>
  <c r="B960" i="7"/>
  <c r="B976" i="7"/>
  <c r="B992" i="7"/>
  <c r="A923" i="7"/>
  <c r="A939" i="7"/>
  <c r="A955" i="7"/>
  <c r="A971" i="7"/>
  <c r="A987" i="7"/>
  <c r="B915" i="7"/>
  <c r="B931" i="7"/>
  <c r="B947" i="7"/>
  <c r="B963" i="7"/>
  <c r="B979" i="7"/>
  <c r="B995" i="7"/>
  <c r="A683" i="7"/>
  <c r="B765" i="7"/>
  <c r="B579" i="7"/>
  <c r="A601" i="7"/>
  <c r="A622" i="7"/>
  <c r="A653" i="7"/>
  <c r="A744" i="7"/>
  <c r="B657" i="7"/>
  <c r="B715" i="7"/>
  <c r="B670" i="7"/>
  <c r="A704" i="7"/>
  <c r="A763" i="7"/>
  <c r="B848" i="7"/>
  <c r="B642" i="7"/>
  <c r="B658" i="7"/>
  <c r="A680" i="7"/>
  <c r="A730" i="7"/>
  <c r="A784" i="7"/>
  <c r="A678" i="7"/>
  <c r="A724" i="7"/>
  <c r="A775" i="7"/>
  <c r="A752" i="7"/>
  <c r="B782" i="7"/>
  <c r="A804" i="7"/>
  <c r="A833" i="7"/>
  <c r="B885" i="7"/>
  <c r="B824" i="7"/>
  <c r="B893" i="7"/>
  <c r="B710" i="7"/>
  <c r="B726" i="7"/>
  <c r="B742" i="7"/>
  <c r="B766" i="7"/>
  <c r="A849" i="7"/>
  <c r="A808" i="7"/>
  <c r="A850" i="7"/>
  <c r="A907" i="7"/>
  <c r="A715" i="7"/>
  <c r="A731" i="7"/>
  <c r="A747" i="7"/>
  <c r="A774" i="7"/>
  <c r="B861" i="7"/>
  <c r="B808" i="7"/>
  <c r="B854" i="7"/>
  <c r="B826" i="7"/>
  <c r="B903" i="7"/>
  <c r="A855" i="7"/>
  <c r="A887" i="7"/>
  <c r="A918" i="7"/>
  <c r="A950" i="7"/>
  <c r="A982" i="7"/>
  <c r="B876" i="7"/>
  <c r="B908" i="7"/>
  <c r="B858" i="7"/>
  <c r="B890" i="7"/>
  <c r="A920" i="7"/>
  <c r="A952" i="7"/>
  <c r="A984" i="7"/>
  <c r="B783" i="7"/>
  <c r="B799" i="7"/>
  <c r="B815" i="7"/>
  <c r="B831" i="7"/>
  <c r="B863" i="7"/>
  <c r="B895" i="7"/>
  <c r="A880" i="7"/>
  <c r="A912" i="7"/>
  <c r="B930" i="7"/>
  <c r="B946" i="7"/>
  <c r="B962" i="7"/>
  <c r="B978" i="7"/>
  <c r="B994" i="7"/>
  <c r="A925" i="7"/>
  <c r="A941" i="7"/>
  <c r="A957" i="7"/>
  <c r="A973" i="7"/>
  <c r="A989" i="7"/>
  <c r="B917" i="7"/>
  <c r="B933" i="7"/>
  <c r="B949" i="7"/>
  <c r="B965" i="7"/>
  <c r="B981" i="7"/>
  <c r="B997" i="7"/>
  <c r="B544" i="7"/>
  <c r="B597" i="7"/>
  <c r="B659" i="7"/>
  <c r="B482" i="7"/>
  <c r="B514" i="7"/>
  <c r="B572" i="7"/>
  <c r="B623" i="7"/>
  <c r="A695" i="7"/>
  <c r="B297" i="7"/>
  <c r="B313" i="7"/>
  <c r="B329" i="7"/>
  <c r="B361" i="7"/>
  <c r="B393" i="7"/>
  <c r="B425" i="7"/>
  <c r="B457" i="7"/>
  <c r="B489" i="7"/>
  <c r="B521" i="7"/>
  <c r="B550" i="7"/>
  <c r="A594" i="7"/>
  <c r="A649" i="7"/>
  <c r="A798" i="7"/>
  <c r="A467" i="7"/>
  <c r="A499" i="7"/>
  <c r="B537" i="7"/>
  <c r="A595" i="7"/>
  <c r="B661" i="7"/>
  <c r="A802" i="7"/>
  <c r="A424" i="7"/>
  <c r="A456" i="7"/>
  <c r="A488" i="7"/>
  <c r="A520" i="7"/>
  <c r="B554" i="7"/>
  <c r="A604" i="7"/>
  <c r="A645" i="7"/>
  <c r="B761" i="7"/>
  <c r="B669" i="7"/>
  <c r="A531" i="7"/>
  <c r="A547" i="7"/>
  <c r="A563" i="7"/>
  <c r="B602" i="7"/>
  <c r="B651" i="7"/>
  <c r="B689" i="7"/>
  <c r="B764" i="7"/>
  <c r="B561" i="7"/>
  <c r="B592" i="7"/>
  <c r="A652" i="7"/>
  <c r="A718" i="7"/>
  <c r="A772" i="7"/>
  <c r="A582" i="7"/>
  <c r="B603" i="7"/>
  <c r="A625" i="7"/>
  <c r="A662" i="7"/>
  <c r="B754" i="7"/>
  <c r="A661" i="7"/>
  <c r="B725" i="7"/>
  <c r="A675" i="7"/>
  <c r="B713" i="7"/>
  <c r="B770" i="7"/>
  <c r="B886" i="7"/>
  <c r="B644" i="7"/>
  <c r="B660" i="7"/>
  <c r="B684" i="7"/>
  <c r="B739" i="7"/>
  <c r="A789" i="7"/>
  <c r="B682" i="7"/>
  <c r="B733" i="7"/>
  <c r="A779" i="7"/>
  <c r="B756" i="7"/>
  <c r="A785" i="7"/>
  <c r="B806" i="7"/>
  <c r="A837" i="7"/>
  <c r="A892" i="7"/>
  <c r="B845" i="7"/>
  <c r="A899" i="7"/>
  <c r="B712" i="7"/>
  <c r="B728" i="7"/>
  <c r="B744" i="7"/>
  <c r="A771" i="7"/>
  <c r="A853" i="7"/>
  <c r="B810" i="7"/>
  <c r="B853" i="7"/>
  <c r="A701" i="7"/>
  <c r="A717" i="7"/>
  <c r="A733" i="7"/>
  <c r="A749" i="7"/>
  <c r="A819" i="7"/>
  <c r="B871" i="7"/>
  <c r="A811" i="7"/>
  <c r="A858" i="7"/>
  <c r="B836" i="7"/>
  <c r="B909" i="7"/>
  <c r="B857" i="7"/>
  <c r="B889" i="7"/>
  <c r="A922" i="7"/>
  <c r="A954" i="7"/>
  <c r="A986" i="7"/>
  <c r="A881" i="7"/>
  <c r="A913" i="7"/>
  <c r="A863" i="7"/>
  <c r="A895" i="7"/>
  <c r="A924" i="7"/>
  <c r="A956" i="7"/>
  <c r="A988" i="7"/>
  <c r="B785" i="7"/>
  <c r="B801" i="7"/>
  <c r="B817" i="7"/>
  <c r="A836" i="7"/>
  <c r="A868" i="7"/>
  <c r="A900" i="7"/>
  <c r="B884" i="7"/>
  <c r="B916" i="7"/>
  <c r="B932" i="7"/>
  <c r="B948" i="7"/>
  <c r="B964" i="7"/>
  <c r="B980" i="7"/>
  <c r="B996" i="7"/>
  <c r="A927" i="7"/>
  <c r="A943" i="7"/>
  <c r="A959" i="7"/>
  <c r="A975" i="7"/>
  <c r="A991" i="7"/>
  <c r="B919" i="7"/>
  <c r="B935" i="7"/>
  <c r="B951" i="7"/>
  <c r="B967" i="7"/>
  <c r="B983" i="7"/>
  <c r="B999" i="7"/>
  <c r="A550" i="7"/>
  <c r="B606" i="7"/>
  <c r="B672" i="7"/>
  <c r="A487" i="7"/>
  <c r="A519" i="7"/>
  <c r="A581" i="7"/>
  <c r="A628" i="7"/>
  <c r="B703" i="7"/>
  <c r="B299" i="7"/>
  <c r="B315" i="7"/>
  <c r="A332" i="7"/>
  <c r="A364" i="7"/>
  <c r="A396" i="7"/>
  <c r="A428" i="7"/>
  <c r="A460" i="7"/>
  <c r="A492" i="7"/>
  <c r="A524" i="7"/>
  <c r="A554" i="7"/>
  <c r="A599" i="7"/>
  <c r="A660" i="7"/>
  <c r="B844" i="7"/>
  <c r="B471" i="7"/>
  <c r="B503" i="7"/>
  <c r="B545" i="7"/>
  <c r="B607" i="7"/>
  <c r="A690" i="7"/>
  <c r="A874" i="7"/>
  <c r="B428" i="7"/>
  <c r="B460" i="7"/>
  <c r="B492" i="7"/>
  <c r="B524" i="7"/>
  <c r="A558" i="7"/>
  <c r="A608" i="7"/>
  <c r="A650" i="7"/>
  <c r="A787" i="7"/>
  <c r="A684" i="7"/>
  <c r="A533" i="7"/>
  <c r="A549" i="7"/>
  <c r="A565" i="7"/>
  <c r="B610" i="7"/>
  <c r="A655" i="7"/>
  <c r="A706" i="7"/>
  <c r="A776" i="7"/>
  <c r="B563" i="7"/>
  <c r="B600" i="7"/>
  <c r="B655" i="7"/>
  <c r="A728" i="7"/>
  <c r="A786" i="7"/>
  <c r="A585" i="7"/>
  <c r="A606" i="7"/>
  <c r="B627" i="7"/>
  <c r="B665" i="7"/>
  <c r="A766" i="7"/>
  <c r="B688" i="7"/>
  <c r="B735" i="7"/>
  <c r="B679" i="7"/>
  <c r="A720" i="7"/>
  <c r="A778" i="7"/>
  <c r="B630" i="7"/>
  <c r="B646" i="7"/>
  <c r="B662" i="7"/>
  <c r="A689" i="7"/>
  <c r="A746" i="7"/>
  <c r="B794" i="7"/>
  <c r="A687" i="7"/>
  <c r="A740" i="7"/>
  <c r="B784" i="7"/>
  <c r="A761" i="7"/>
  <c r="A788" i="7"/>
  <c r="A809" i="7"/>
  <c r="A848" i="7"/>
  <c r="A898" i="7"/>
  <c r="B852" i="7"/>
  <c r="B698" i="7"/>
  <c r="B714" i="7"/>
  <c r="B730" i="7"/>
  <c r="B746" i="7"/>
  <c r="B773" i="7"/>
  <c r="A864" i="7"/>
  <c r="A813" i="7"/>
  <c r="A857" i="7"/>
  <c r="A703" i="7"/>
  <c r="A719" i="7"/>
  <c r="A735" i="7"/>
  <c r="A751" i="7"/>
  <c r="B822" i="7"/>
  <c r="B877" i="7"/>
  <c r="A814" i="7"/>
  <c r="A866" i="7"/>
  <c r="A840" i="7"/>
  <c r="A915" i="7"/>
  <c r="A862" i="7"/>
  <c r="A894" i="7"/>
  <c r="A926" i="7"/>
  <c r="A958" i="7"/>
  <c r="A990" i="7"/>
  <c r="B883" i="7"/>
  <c r="B833" i="7"/>
  <c r="B865" i="7"/>
  <c r="B897" i="7"/>
  <c r="A928" i="7"/>
  <c r="A960" i="7"/>
  <c r="A992" i="7"/>
  <c r="B787" i="7"/>
  <c r="B803" i="7"/>
  <c r="B819" i="7"/>
  <c r="B840" i="7"/>
  <c r="B872" i="7"/>
  <c r="B904" i="7"/>
  <c r="A889" i="7"/>
  <c r="B918" i="7"/>
  <c r="B934" i="7"/>
  <c r="B950" i="7"/>
  <c r="B966" i="7"/>
  <c r="B982" i="7"/>
  <c r="B998" i="7"/>
  <c r="A929" i="7"/>
  <c r="A945" i="7"/>
  <c r="A961" i="7"/>
  <c r="A977" i="7"/>
  <c r="A993" i="7"/>
  <c r="B921" i="7"/>
  <c r="B937" i="7"/>
  <c r="B953" i="7"/>
  <c r="B969" i="7"/>
  <c r="B985" i="7"/>
  <c r="B1001" i="7"/>
  <c r="AK8" i="3" a="1"/>
  <c r="AK8" i="3" s="1"/>
  <c r="AS10" i="2"/>
  <c r="AP9" i="2"/>
  <c r="AS9" i="2" s="1"/>
  <c r="H210" i="3"/>
  <c r="H209" i="3"/>
  <c r="H208" i="3"/>
  <c r="H207" i="3"/>
  <c r="H206" i="3"/>
  <c r="H205" i="3"/>
  <c r="H204" i="3"/>
  <c r="H203" i="3"/>
  <c r="H202" i="3"/>
  <c r="H201" i="3"/>
  <c r="H200" i="3"/>
  <c r="H199" i="3"/>
  <c r="H198" i="3"/>
  <c r="H197" i="3"/>
  <c r="H196" i="3"/>
  <c r="H195" i="3"/>
  <c r="H194" i="3"/>
  <c r="H193" i="3"/>
  <c r="H192" i="3"/>
  <c r="H191" i="3"/>
  <c r="H190" i="3"/>
  <c r="H189" i="3"/>
  <c r="H188" i="3"/>
  <c r="H187" i="3"/>
  <c r="H186" i="3"/>
  <c r="H185" i="3"/>
  <c r="H184" i="3"/>
  <c r="H183" i="3"/>
  <c r="H182" i="3"/>
  <c r="H181" i="3"/>
  <c r="H180" i="3"/>
  <c r="H179" i="3"/>
  <c r="H178" i="3"/>
  <c r="H177" i="3"/>
  <c r="H176" i="3"/>
  <c r="H175" i="3"/>
  <c r="H174" i="3"/>
  <c r="H173" i="3"/>
  <c r="H172" i="3"/>
  <c r="H171" i="3"/>
  <c r="H170" i="3"/>
  <c r="H169" i="3"/>
  <c r="H168" i="3"/>
  <c r="H167" i="3"/>
  <c r="H166" i="3"/>
  <c r="H165" i="3"/>
  <c r="H164" i="3"/>
  <c r="H163" i="3"/>
  <c r="H162" i="3"/>
  <c r="H161" i="3"/>
  <c r="H160" i="3"/>
  <c r="H159" i="3"/>
  <c r="H158" i="3"/>
  <c r="H157" i="3"/>
  <c r="H156" i="3"/>
  <c r="H155" i="3"/>
  <c r="H154" i="3"/>
  <c r="H153" i="3"/>
  <c r="H152" i="3"/>
  <c r="H151" i="3"/>
  <c r="H150" i="3"/>
  <c r="H149" i="3"/>
  <c r="H148" i="3"/>
  <c r="H147" i="3"/>
  <c r="H146" i="3"/>
  <c r="H145" i="3"/>
  <c r="H144" i="3"/>
  <c r="H143" i="3"/>
  <c r="H142" i="3"/>
  <c r="H141" i="3"/>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4" i="3"/>
  <c r="H93" i="3"/>
  <c r="H92" i="3"/>
  <c r="H91" i="3"/>
  <c r="H90" i="3"/>
  <c r="H89" i="3"/>
  <c r="H88" i="3"/>
  <c r="H87" i="3"/>
  <c r="H86" i="3"/>
  <c r="H85" i="3"/>
  <c r="H84" i="3"/>
  <c r="H83" i="3"/>
  <c r="H82" i="3"/>
  <c r="H81" i="3"/>
  <c r="H80"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1" i="2"/>
  <c r="H342" i="2"/>
  <c r="H341" i="2"/>
  <c r="H340" i="2"/>
  <c r="H339" i="2"/>
  <c r="H338" i="2"/>
  <c r="H337" i="2"/>
  <c r="H336" i="2"/>
  <c r="H335" i="2"/>
  <c r="H334" i="2"/>
  <c r="H333" i="2"/>
  <c r="H332" i="2"/>
  <c r="H331" i="2"/>
  <c r="H330" i="2"/>
  <c r="H329" i="2"/>
  <c r="H328" i="2"/>
  <c r="H327" i="2"/>
  <c r="H326" i="2"/>
  <c r="H325" i="2"/>
  <c r="H324" i="2"/>
  <c r="H323" i="2"/>
  <c r="H322" i="2"/>
  <c r="H321" i="2"/>
  <c r="H320" i="2"/>
  <c r="H319" i="2"/>
  <c r="H318" i="2"/>
  <c r="H317" i="2"/>
  <c r="H316" i="2"/>
  <c r="H315" i="2"/>
  <c r="H314" i="2"/>
  <c r="H313" i="2"/>
  <c r="H312" i="2"/>
  <c r="H311" i="2"/>
  <c r="H310" i="2"/>
  <c r="H309" i="2"/>
  <c r="H308" i="2"/>
  <c r="H307" i="2"/>
  <c r="H306" i="2"/>
  <c r="H305" i="2"/>
  <c r="H304" i="2"/>
  <c r="H303" i="2"/>
  <c r="H302" i="2"/>
  <c r="H301" i="2"/>
  <c r="H300" i="2"/>
  <c r="H299" i="2"/>
  <c r="H298" i="2"/>
  <c r="H297" i="2"/>
  <c r="H296" i="2"/>
  <c r="H295" i="2"/>
  <c r="H294" i="2"/>
  <c r="H293" i="2"/>
  <c r="H292" i="2"/>
  <c r="H291" i="2"/>
  <c r="H290" i="2"/>
  <c r="H289" i="2"/>
  <c r="H288" i="2"/>
  <c r="H287" i="2"/>
  <c r="H286" i="2"/>
  <c r="H285" i="2"/>
  <c r="H284" i="2"/>
  <c r="H283" i="2"/>
  <c r="H282" i="2"/>
  <c r="H281" i="2"/>
  <c r="H280" i="2"/>
  <c r="H279" i="2"/>
  <c r="H278" i="2"/>
  <c r="H277" i="2"/>
  <c r="H276" i="2"/>
  <c r="H275" i="2"/>
  <c r="H274" i="2"/>
  <c r="H273" i="2"/>
  <c r="H272" i="2"/>
  <c r="H271" i="2"/>
  <c r="H270" i="2"/>
  <c r="H269" i="2"/>
  <c r="H268" i="2"/>
  <c r="H267" i="2"/>
  <c r="H266" i="2"/>
  <c r="H265" i="2"/>
  <c r="H264" i="2"/>
  <c r="H263" i="2"/>
  <c r="H262" i="2"/>
  <c r="H261" i="2"/>
  <c r="H260" i="2"/>
  <c r="H259" i="2"/>
  <c r="H258" i="2"/>
  <c r="H257" i="2"/>
  <c r="H256" i="2"/>
  <c r="H255" i="2"/>
  <c r="H254" i="2"/>
  <c r="H253" i="2"/>
  <c r="H252" i="2"/>
  <c r="H251" i="2"/>
  <c r="H250" i="2"/>
  <c r="H249" i="2"/>
  <c r="H248" i="2"/>
  <c r="H247" i="2"/>
  <c r="H246" i="2"/>
  <c r="H245" i="2"/>
  <c r="H244" i="2"/>
  <c r="H243" i="2"/>
  <c r="H242" i="2"/>
  <c r="H241" i="2"/>
  <c r="H240" i="2"/>
  <c r="H239" i="2"/>
  <c r="H238" i="2"/>
  <c r="H237" i="2"/>
  <c r="H236" i="2"/>
  <c r="H235" i="2"/>
  <c r="H234" i="2"/>
  <c r="H233" i="2"/>
  <c r="H232" i="2"/>
  <c r="H231" i="2"/>
  <c r="H230" i="2"/>
  <c r="H229" i="2"/>
  <c r="H228" i="2"/>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84" i="2"/>
  <c r="H183" i="2"/>
  <c r="H182" i="2"/>
  <c r="H181" i="2"/>
  <c r="H180" i="2"/>
  <c r="H179" i="2"/>
  <c r="H178" i="2"/>
  <c r="H177" i="2"/>
  <c r="H176" i="2"/>
  <c r="H175" i="2"/>
  <c r="H174" i="2"/>
  <c r="H173" i="2"/>
  <c r="H172" i="2"/>
  <c r="H171" i="2"/>
  <c r="H170" i="2"/>
  <c r="H169" i="2"/>
  <c r="H168" i="2"/>
  <c r="H167" i="2"/>
  <c r="H166" i="2"/>
  <c r="H165" i="2"/>
  <c r="H164" i="2"/>
  <c r="H163" i="2"/>
  <c r="H162" i="2"/>
  <c r="H161" i="2"/>
  <c r="H160" i="2"/>
  <c r="H159" i="2"/>
  <c r="H158" i="2"/>
  <c r="H157" i="2"/>
  <c r="H156" i="2"/>
  <c r="H155" i="2"/>
  <c r="H154" i="2"/>
  <c r="H153" i="2"/>
  <c r="H152" i="2"/>
  <c r="H151" i="2"/>
  <c r="H150" i="2"/>
  <c r="H149" i="2"/>
  <c r="H148" i="2"/>
  <c r="H147" i="2"/>
  <c r="H146" i="2"/>
  <c r="H145" i="2"/>
  <c r="H144" i="2"/>
  <c r="H143" i="2"/>
  <c r="H142" i="2"/>
  <c r="H141" i="2"/>
  <c r="H140" i="2"/>
  <c r="H139" i="2"/>
  <c r="H138" i="2"/>
  <c r="H137" i="2"/>
  <c r="H136" i="2"/>
  <c r="H135" i="2"/>
  <c r="H134" i="2"/>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5" i="2"/>
  <c r="H104" i="2"/>
  <c r="H103" i="2"/>
  <c r="H102"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AS342" i="2"/>
  <c r="AS341" i="2"/>
  <c r="AS340" i="2"/>
  <c r="AS339" i="2"/>
  <c r="AS338" i="2"/>
  <c r="AS337" i="2"/>
  <c r="AS336" i="2"/>
  <c r="AS335" i="2"/>
  <c r="AS334" i="2"/>
  <c r="AS333" i="2"/>
  <c r="AS332" i="2"/>
  <c r="AS331" i="2"/>
  <c r="AS330" i="2"/>
  <c r="AS329" i="2"/>
  <c r="AS328" i="2"/>
  <c r="AS327" i="2"/>
  <c r="AS326" i="2"/>
  <c r="AS325" i="2"/>
  <c r="AS324" i="2"/>
  <c r="AS323" i="2"/>
  <c r="AS322" i="2"/>
  <c r="AS321" i="2"/>
  <c r="AS320" i="2"/>
  <c r="AS319" i="2"/>
  <c r="AS318" i="2"/>
  <c r="AS317" i="2"/>
  <c r="AS316" i="2"/>
  <c r="AS315" i="2"/>
  <c r="AS314" i="2"/>
  <c r="AS313" i="2"/>
  <c r="AS312" i="2"/>
  <c r="AS311" i="2"/>
  <c r="AS310" i="2"/>
  <c r="AS309" i="2"/>
  <c r="AS308" i="2"/>
  <c r="AS307" i="2"/>
  <c r="AS306" i="2"/>
  <c r="AS305" i="2"/>
  <c r="AS304" i="2"/>
  <c r="AS303" i="2"/>
  <c r="AS302" i="2"/>
  <c r="AS301" i="2"/>
  <c r="AS300" i="2"/>
  <c r="AS299" i="2"/>
  <c r="AS298" i="2"/>
  <c r="AS297" i="2"/>
  <c r="AS296" i="2"/>
  <c r="AS295" i="2"/>
  <c r="AS294" i="2"/>
  <c r="AS293" i="2"/>
  <c r="AS292" i="2"/>
  <c r="AS291" i="2"/>
  <c r="AS290" i="2"/>
  <c r="AS289" i="2"/>
  <c r="AS288" i="2"/>
  <c r="AS287" i="2"/>
  <c r="AS286" i="2"/>
  <c r="AS285" i="2"/>
  <c r="AS284" i="2"/>
  <c r="AS283" i="2"/>
  <c r="AS282" i="2"/>
  <c r="AS281" i="2"/>
  <c r="AS280" i="2"/>
  <c r="AS279" i="2"/>
  <c r="AS278" i="2"/>
  <c r="AS277" i="2"/>
  <c r="AS276" i="2"/>
  <c r="AS275" i="2"/>
  <c r="AS274" i="2"/>
  <c r="AS273" i="2"/>
  <c r="AS272" i="2"/>
  <c r="AS271" i="2"/>
  <c r="AS270" i="2"/>
  <c r="AS269" i="2"/>
  <c r="AS268" i="2"/>
  <c r="AS267" i="2"/>
  <c r="AS266" i="2"/>
  <c r="AS265" i="2"/>
  <c r="AS264" i="2"/>
  <c r="AS263" i="2"/>
  <c r="AS262" i="2"/>
  <c r="AS261" i="2"/>
  <c r="AS260" i="2"/>
  <c r="AS259" i="2"/>
  <c r="AS258" i="2"/>
  <c r="AS257" i="2"/>
  <c r="AS256" i="2"/>
  <c r="AS255" i="2"/>
  <c r="AS254" i="2"/>
  <c r="AS253" i="2"/>
  <c r="AS252" i="2"/>
  <c r="AS251" i="2"/>
  <c r="AS250" i="2"/>
  <c r="AS249" i="2"/>
  <c r="AS248" i="2"/>
  <c r="AS247" i="2"/>
  <c r="AS246" i="2"/>
  <c r="AS245" i="2"/>
  <c r="AS244" i="2"/>
  <c r="AS243" i="2"/>
  <c r="AS242" i="2"/>
  <c r="AS241" i="2"/>
  <c r="AS240" i="2"/>
  <c r="AS239" i="2"/>
  <c r="AS238" i="2"/>
  <c r="AS237" i="2"/>
  <c r="AS236" i="2"/>
  <c r="AS235" i="2"/>
  <c r="AS234" i="2"/>
  <c r="AS233" i="2"/>
  <c r="AS232" i="2"/>
  <c r="AS231" i="2"/>
  <c r="AS230" i="2"/>
  <c r="AS229" i="2"/>
  <c r="AS228" i="2"/>
  <c r="AS227" i="2"/>
  <c r="AS226" i="2"/>
  <c r="AS225" i="2"/>
  <c r="AS224" i="2"/>
  <c r="AS223" i="2"/>
  <c r="AS222" i="2"/>
  <c r="AS221" i="2"/>
  <c r="AS220" i="2"/>
  <c r="AS219" i="2"/>
  <c r="AS218" i="2"/>
  <c r="AS217" i="2"/>
  <c r="AS216" i="2"/>
  <c r="AS215" i="2"/>
  <c r="AS214" i="2"/>
  <c r="AS213" i="2"/>
  <c r="AS212" i="2"/>
  <c r="AS211" i="2"/>
  <c r="AS210" i="2"/>
  <c r="AS209" i="2"/>
  <c r="AS208" i="2"/>
  <c r="AS207" i="2"/>
  <c r="AS206" i="2"/>
  <c r="AS205" i="2"/>
  <c r="AS204" i="2"/>
  <c r="AS203" i="2"/>
  <c r="AS202" i="2"/>
  <c r="AS201" i="2"/>
  <c r="AS200" i="2"/>
  <c r="AS199" i="2"/>
  <c r="AS198" i="2"/>
  <c r="AS197" i="2"/>
  <c r="AS196" i="2"/>
  <c r="AS195" i="2"/>
  <c r="AS194" i="2"/>
  <c r="AS193" i="2"/>
  <c r="AS192" i="2"/>
  <c r="AS191" i="2"/>
  <c r="AS190" i="2"/>
  <c r="AS189" i="2"/>
  <c r="AS188" i="2"/>
  <c r="AS187" i="2"/>
  <c r="AS186" i="2"/>
  <c r="AS185" i="2"/>
  <c r="AS184" i="2"/>
  <c r="AS183" i="2"/>
  <c r="AS182" i="2"/>
  <c r="AS181" i="2"/>
  <c r="AS180" i="2"/>
  <c r="AS179" i="2"/>
  <c r="AS178" i="2"/>
  <c r="AS177" i="2"/>
  <c r="AS176" i="2"/>
  <c r="AS175" i="2"/>
  <c r="AS174" i="2"/>
  <c r="AS173" i="2"/>
  <c r="AS172" i="2"/>
  <c r="AS171" i="2"/>
  <c r="AS170" i="2"/>
  <c r="AS169" i="2"/>
  <c r="AS168" i="2"/>
  <c r="AS167" i="2"/>
  <c r="AS166" i="2"/>
  <c r="AS165" i="2"/>
  <c r="AS164" i="2"/>
  <c r="AS163" i="2"/>
  <c r="AS162" i="2"/>
  <c r="AS161" i="2"/>
  <c r="AS160" i="2"/>
  <c r="AS159" i="2"/>
  <c r="AS158" i="2"/>
  <c r="AS157" i="2"/>
  <c r="AS156" i="2"/>
  <c r="AS155" i="2"/>
  <c r="AS154" i="2"/>
  <c r="AS153" i="2"/>
  <c r="AS152" i="2"/>
  <c r="AS151" i="2"/>
  <c r="AS150" i="2"/>
  <c r="AS149" i="2"/>
  <c r="AS148" i="2"/>
  <c r="AS147" i="2"/>
  <c r="AS146" i="2"/>
  <c r="AS145" i="2"/>
  <c r="AS144" i="2"/>
  <c r="AS143" i="2"/>
  <c r="AS142" i="2"/>
  <c r="AS141" i="2"/>
  <c r="AS140" i="2"/>
  <c r="AS139" i="2"/>
  <c r="AS138" i="2"/>
  <c r="AS137" i="2"/>
  <c r="AS136" i="2"/>
  <c r="AS135" i="2"/>
  <c r="AS134" i="2"/>
  <c r="AS133" i="2"/>
  <c r="AS132" i="2"/>
  <c r="AS131" i="2"/>
  <c r="AS130" i="2"/>
  <c r="AS129" i="2"/>
  <c r="AS128" i="2"/>
  <c r="AS127" i="2"/>
  <c r="AS126" i="2"/>
  <c r="AS125" i="2"/>
  <c r="AS124" i="2"/>
  <c r="AS123" i="2"/>
  <c r="AS122" i="2"/>
  <c r="AS121" i="2"/>
  <c r="AS120" i="2"/>
  <c r="AS119" i="2"/>
  <c r="AS118" i="2"/>
  <c r="AS117" i="2"/>
  <c r="AS116" i="2"/>
  <c r="AS115" i="2"/>
  <c r="AS114" i="2"/>
  <c r="AS113" i="2"/>
  <c r="AS112" i="2"/>
  <c r="AS111" i="2"/>
  <c r="AS110" i="2"/>
  <c r="AS109" i="2"/>
  <c r="AS108" i="2"/>
  <c r="AS107" i="2"/>
  <c r="AS106" i="2"/>
  <c r="AS105" i="2"/>
  <c r="AS104" i="2"/>
  <c r="AS103" i="2"/>
  <c r="AS102" i="2"/>
  <c r="AS101" i="2"/>
  <c r="AS100" i="2"/>
  <c r="AS99" i="2"/>
  <c r="AS98" i="2"/>
  <c r="AS97" i="2"/>
  <c r="AS96" i="2"/>
  <c r="AS95" i="2"/>
  <c r="AS94" i="2"/>
  <c r="AS93" i="2"/>
  <c r="AS92" i="2"/>
  <c r="AS91" i="2"/>
  <c r="AS90" i="2"/>
  <c r="AS89" i="2"/>
  <c r="AS88" i="2"/>
  <c r="AS87" i="2"/>
  <c r="AS86" i="2"/>
  <c r="AS85" i="2"/>
  <c r="AS84" i="2"/>
  <c r="AS83" i="2"/>
  <c r="AS82" i="2"/>
  <c r="AS81" i="2"/>
  <c r="AS80" i="2"/>
  <c r="AS79" i="2"/>
  <c r="AS78" i="2"/>
  <c r="AS77" i="2"/>
  <c r="AS76" i="2"/>
  <c r="AS75" i="2"/>
  <c r="AS74" i="2"/>
  <c r="AS73" i="2"/>
  <c r="AS72" i="2"/>
  <c r="AS71" i="2"/>
  <c r="AS70" i="2"/>
  <c r="AS69" i="2"/>
  <c r="AS68" i="2"/>
  <c r="AS67" i="2"/>
  <c r="AS66" i="2"/>
  <c r="AS65" i="2"/>
  <c r="AS64" i="2"/>
  <c r="AS63" i="2"/>
  <c r="AS62" i="2"/>
  <c r="AS61" i="2"/>
  <c r="AS60" i="2"/>
  <c r="AS59" i="2"/>
  <c r="AS58" i="2"/>
  <c r="AS57" i="2"/>
  <c r="AS56" i="2"/>
  <c r="AS55" i="2"/>
  <c r="AS54" i="2"/>
  <c r="AS53" i="2"/>
  <c r="AS52" i="2"/>
  <c r="AS51" i="2"/>
  <c r="AS50" i="2"/>
  <c r="AS49" i="2"/>
  <c r="AS48" i="2"/>
  <c r="AS47" i="2"/>
  <c r="AS46" i="2"/>
  <c r="AS45" i="2"/>
  <c r="AS44" i="2"/>
  <c r="AS43" i="2"/>
  <c r="H43" i="2"/>
  <c r="AP332" i="2"/>
  <c r="AP333" i="2"/>
  <c r="AP334" i="2"/>
  <c r="AP335" i="2"/>
  <c r="AP336" i="2"/>
  <c r="AP337" i="2"/>
  <c r="AP338" i="2"/>
  <c r="AP339" i="2"/>
  <c r="AP340" i="2"/>
  <c r="AP341" i="2"/>
  <c r="AP342" i="2"/>
  <c r="AP73" i="2"/>
  <c r="AP74" i="2"/>
  <c r="AP75" i="2"/>
  <c r="AP76" i="2"/>
  <c r="AP77" i="2"/>
  <c r="AP78" i="2"/>
  <c r="AP79" i="2"/>
  <c r="AP80" i="2"/>
  <c r="AP81" i="2"/>
  <c r="AP82" i="2"/>
  <c r="AP83" i="2"/>
  <c r="AP84" i="2"/>
  <c r="AP85" i="2"/>
  <c r="AP86" i="2"/>
  <c r="AP87" i="2"/>
  <c r="AP88" i="2"/>
  <c r="AP89" i="2"/>
  <c r="AP90" i="2"/>
  <c r="AP91" i="2"/>
  <c r="AP92" i="2"/>
  <c r="AP93" i="2"/>
  <c r="AP94" i="2"/>
  <c r="AP95" i="2"/>
  <c r="AP96" i="2"/>
  <c r="AP97" i="2"/>
  <c r="AP98" i="2"/>
  <c r="AP99" i="2"/>
  <c r="AP100" i="2"/>
  <c r="AP101" i="2"/>
  <c r="AP102" i="2"/>
  <c r="AP103" i="2"/>
  <c r="AP104" i="2"/>
  <c r="AP105" i="2"/>
  <c r="AP106" i="2"/>
  <c r="AP107" i="2"/>
  <c r="AP108" i="2"/>
  <c r="AP109" i="2"/>
  <c r="AP110" i="2"/>
  <c r="AP111" i="2"/>
  <c r="AP112" i="2"/>
  <c r="AP113" i="2"/>
  <c r="AP114" i="2"/>
  <c r="AP115" i="2"/>
  <c r="AP116" i="2"/>
  <c r="AP117" i="2"/>
  <c r="AP118" i="2"/>
  <c r="AP119" i="2"/>
  <c r="AP120" i="2"/>
  <c r="AP121" i="2"/>
  <c r="AP122" i="2"/>
  <c r="AP123" i="2"/>
  <c r="AP124" i="2"/>
  <c r="AP125" i="2"/>
  <c r="AP126" i="2"/>
  <c r="AP127" i="2"/>
  <c r="AP128" i="2"/>
  <c r="AP129" i="2"/>
  <c r="AP130" i="2"/>
  <c r="AP131" i="2"/>
  <c r="AP132" i="2"/>
  <c r="AP133" i="2"/>
  <c r="AP134" i="2"/>
  <c r="AP135" i="2"/>
  <c r="AP136" i="2"/>
  <c r="AP137" i="2"/>
  <c r="AP138" i="2"/>
  <c r="AP139" i="2"/>
  <c r="AP140" i="2"/>
  <c r="AP141" i="2"/>
  <c r="AP142" i="2"/>
  <c r="AP143" i="2"/>
  <c r="AP144" i="2"/>
  <c r="AP145" i="2"/>
  <c r="AP146" i="2"/>
  <c r="AP147" i="2"/>
  <c r="AP148" i="2"/>
  <c r="AP149" i="2"/>
  <c r="AP150" i="2"/>
  <c r="AP151" i="2"/>
  <c r="AP152" i="2"/>
  <c r="AP153" i="2"/>
  <c r="AP154" i="2"/>
  <c r="AP155" i="2"/>
  <c r="AP156" i="2"/>
  <c r="AP157" i="2"/>
  <c r="AP158" i="2"/>
  <c r="AP159" i="2"/>
  <c r="AP160" i="2"/>
  <c r="AP161" i="2"/>
  <c r="AP162" i="2"/>
  <c r="AP163" i="2"/>
  <c r="AP164" i="2"/>
  <c r="AP165" i="2"/>
  <c r="AP166" i="2"/>
  <c r="AP167" i="2"/>
  <c r="AP168" i="2"/>
  <c r="AP169" i="2"/>
  <c r="AP170" i="2"/>
  <c r="AP171" i="2"/>
  <c r="AP172" i="2"/>
  <c r="AP173" i="2"/>
  <c r="AP174" i="2"/>
  <c r="AP175" i="2"/>
  <c r="AP176" i="2"/>
  <c r="AP177" i="2"/>
  <c r="AP178" i="2"/>
  <c r="AP179" i="2"/>
  <c r="AP180" i="2"/>
  <c r="AP181" i="2"/>
  <c r="AP182" i="2"/>
  <c r="AP183" i="2"/>
  <c r="AP184" i="2"/>
  <c r="AP185" i="2"/>
  <c r="AP186" i="2"/>
  <c r="AP187" i="2"/>
  <c r="AP188" i="2"/>
  <c r="AP189" i="2"/>
  <c r="AP190" i="2"/>
  <c r="AP191" i="2"/>
  <c r="AP192" i="2"/>
  <c r="AP193" i="2"/>
  <c r="AP194" i="2"/>
  <c r="AP195" i="2"/>
  <c r="AP196" i="2"/>
  <c r="AP197" i="2"/>
  <c r="AP198" i="2"/>
  <c r="AP199" i="2"/>
  <c r="AP200" i="2"/>
  <c r="AP201" i="2"/>
  <c r="AP202" i="2"/>
  <c r="AP203" i="2"/>
  <c r="AP204" i="2"/>
  <c r="AP205" i="2"/>
  <c r="AP206" i="2"/>
  <c r="AP207" i="2"/>
  <c r="AP208" i="2"/>
  <c r="AP209" i="2"/>
  <c r="AP210" i="2"/>
  <c r="AP211" i="2"/>
  <c r="AP212" i="2"/>
  <c r="AP213" i="2"/>
  <c r="AP214" i="2"/>
  <c r="AP215" i="2"/>
  <c r="AP216" i="2"/>
  <c r="AP217" i="2"/>
  <c r="AP218" i="2"/>
  <c r="AP219" i="2"/>
  <c r="AP220" i="2"/>
  <c r="AP221" i="2"/>
  <c r="AP222" i="2"/>
  <c r="AP223" i="2"/>
  <c r="AP224" i="2"/>
  <c r="AP225" i="2"/>
  <c r="AP226" i="2"/>
  <c r="AP227" i="2"/>
  <c r="AP228" i="2"/>
  <c r="AP229" i="2"/>
  <c r="AP230" i="2"/>
  <c r="AP231" i="2"/>
  <c r="AP232" i="2"/>
  <c r="AP233" i="2"/>
  <c r="AP234" i="2"/>
  <c r="AP235" i="2"/>
  <c r="AP236" i="2"/>
  <c r="AP237" i="2"/>
  <c r="AP238" i="2"/>
  <c r="AP239" i="2"/>
  <c r="AP240" i="2"/>
  <c r="AP241" i="2"/>
  <c r="AP242" i="2"/>
  <c r="AP243" i="2"/>
  <c r="AP244" i="2"/>
  <c r="AP245" i="2"/>
  <c r="AP246" i="2"/>
  <c r="AP247" i="2"/>
  <c r="AP248" i="2"/>
  <c r="AP249" i="2"/>
  <c r="AP250" i="2"/>
  <c r="AP251" i="2"/>
  <c r="AP252" i="2"/>
  <c r="AP253" i="2"/>
  <c r="AP254" i="2"/>
  <c r="AP255" i="2"/>
  <c r="AP256" i="2"/>
  <c r="AP257" i="2"/>
  <c r="AP258" i="2"/>
  <c r="AP259" i="2"/>
  <c r="AP260" i="2"/>
  <c r="AP261" i="2"/>
  <c r="AP262" i="2"/>
  <c r="AP263" i="2"/>
  <c r="AP264" i="2"/>
  <c r="AP265" i="2"/>
  <c r="AP266" i="2"/>
  <c r="AP267" i="2"/>
  <c r="AP268" i="2"/>
  <c r="AP269" i="2"/>
  <c r="AP270" i="2"/>
  <c r="AP271" i="2"/>
  <c r="AP272" i="2"/>
  <c r="AP273" i="2"/>
  <c r="AP274" i="2"/>
  <c r="AP275" i="2"/>
  <c r="AP276" i="2"/>
  <c r="AP277" i="2"/>
  <c r="AP278" i="2"/>
  <c r="AP279" i="2"/>
  <c r="AP280" i="2"/>
  <c r="AP281" i="2"/>
  <c r="AP282" i="2"/>
  <c r="AP283" i="2"/>
  <c r="AP284" i="2"/>
  <c r="AP285" i="2"/>
  <c r="AP286" i="2"/>
  <c r="AP287" i="2"/>
  <c r="AP288" i="2"/>
  <c r="AP289" i="2"/>
  <c r="AP290" i="2"/>
  <c r="AP291" i="2"/>
  <c r="AP292" i="2"/>
  <c r="AP293" i="2"/>
  <c r="AP294" i="2"/>
  <c r="AP295" i="2"/>
  <c r="AP296" i="2"/>
  <c r="AP297" i="2"/>
  <c r="AP298" i="2"/>
  <c r="AP299" i="2"/>
  <c r="AP300" i="2"/>
  <c r="AP301" i="2"/>
  <c r="AP302" i="2"/>
  <c r="AP303" i="2"/>
  <c r="AP304" i="2"/>
  <c r="AP305" i="2"/>
  <c r="AP306" i="2"/>
  <c r="AP307" i="2"/>
  <c r="AP308" i="2"/>
  <c r="AP309" i="2"/>
  <c r="AP310" i="2"/>
  <c r="AP311" i="2"/>
  <c r="AP312" i="2"/>
  <c r="AP313" i="2"/>
  <c r="AP314" i="2"/>
  <c r="AP315" i="2"/>
  <c r="AP316" i="2"/>
  <c r="AP317" i="2"/>
  <c r="AP318" i="2"/>
  <c r="AP319" i="2"/>
  <c r="AP320" i="2"/>
  <c r="AP321" i="2"/>
  <c r="AP322" i="2"/>
  <c r="AP323" i="2"/>
  <c r="AP324" i="2"/>
  <c r="AP325" i="2"/>
  <c r="AP326" i="2"/>
  <c r="AP327" i="2"/>
  <c r="AP328" i="2"/>
  <c r="AP329" i="2"/>
  <c r="AP330" i="2"/>
  <c r="AP331" i="2"/>
  <c r="AP72" i="2"/>
  <c r="AP71" i="2"/>
  <c r="AP70" i="2"/>
  <c r="AP69" i="2"/>
  <c r="AP68" i="2"/>
  <c r="AP67" i="2"/>
  <c r="AP66" i="2"/>
  <c r="AP65" i="2"/>
  <c r="AP64" i="2"/>
  <c r="AP63" i="2"/>
  <c r="AP62" i="2"/>
  <c r="AP61" i="2"/>
  <c r="AP60" i="2"/>
  <c r="AP59" i="2"/>
  <c r="AP58" i="2"/>
  <c r="AP57" i="2"/>
  <c r="AP56" i="2"/>
  <c r="AP55" i="2"/>
  <c r="AP54" i="2"/>
  <c r="AP53" i="2"/>
  <c r="AP52" i="2"/>
  <c r="AP51" i="2"/>
  <c r="AP50" i="2"/>
  <c r="AP49" i="2"/>
  <c r="AP48" i="2"/>
  <c r="AP47" i="2"/>
  <c r="AP46" i="2"/>
  <c r="AP45" i="2"/>
  <c r="AP44" i="2"/>
  <c r="AP43" i="2"/>
  <c r="K28" i="2" l="1"/>
  <c r="K30" i="2" s="1"/>
  <c r="AP10" i="2"/>
  <c r="AP30" i="2"/>
  <c r="AS30" i="2" s="1"/>
  <c r="AP28" i="2"/>
  <c r="AS28"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<sst xmlns="http://schemas.openxmlformats.org/spreadsheetml/2006/main" count="5113" uniqueCount="100">
  <si>
    <t>■経費使用明細書【健康起因事故防止を推進するための取り組みに対する支援】</t>
    <rPh sb="1" eb="5">
      <t>ケイヒシヨウ</t>
    </rPh>
    <rPh sb="5" eb="7">
      <t>メイサイ</t>
    </rPh>
    <rPh sb="7" eb="8">
      <t>ショ</t>
    </rPh>
    <phoneticPr fontId="1"/>
  </si>
  <si>
    <t>第１の２号様式（その２）</t>
    <rPh sb="0" eb="1">
      <t>ダイ</t>
    </rPh>
    <rPh sb="4" eb="5">
      <t>ゴウ</t>
    </rPh>
    <rPh sb="5" eb="7">
      <t>ヨウシキ</t>
    </rPh>
    <phoneticPr fontId="1"/>
  </si>
  <si>
    <t>ver.1.0</t>
    <phoneticPr fontId="1"/>
  </si>
  <si>
    <t>色のセルに必要事項をご入力ください。</t>
    <rPh sb="0" eb="1">
      <t>イロ</t>
    </rPh>
    <rPh sb="5" eb="7">
      <t>ヒツヨウ</t>
    </rPh>
    <rPh sb="7" eb="9">
      <t>ジコウ</t>
    </rPh>
    <rPh sb="11" eb="13">
      <t>ニュウリョク</t>
    </rPh>
    <phoneticPr fontId="2"/>
  </si>
  <si>
    <t>１. 必須アンケート</t>
    <rPh sb="3" eb="5">
      <t>ヒッス</t>
    </rPh>
    <phoneticPr fontId="1"/>
  </si>
  <si>
    <t>No.</t>
    <phoneticPr fontId="1"/>
  </si>
  <si>
    <t>設問欄</t>
    <rPh sb="0" eb="2">
      <t>セツモン</t>
    </rPh>
    <rPh sb="2" eb="3">
      <t>ラン</t>
    </rPh>
    <phoneticPr fontId="1"/>
  </si>
  <si>
    <t>回答欄</t>
    <rPh sb="0" eb="3">
      <t>カイトウラン</t>
    </rPh>
    <phoneticPr fontId="1"/>
  </si>
  <si>
    <t>判定欄</t>
    <rPh sb="0" eb="2">
      <t>ハンテイ</t>
    </rPh>
    <rPh sb="2" eb="3">
      <t>ラン</t>
    </rPh>
    <phoneticPr fontId="1"/>
  </si>
  <si>
    <t>エラー内容</t>
    <rPh sb="3" eb="5">
      <t>ナイヨウ</t>
    </rPh>
    <phoneticPr fontId="1"/>
  </si>
  <si>
    <t>補助対象検査名</t>
    <rPh sb="0" eb="4">
      <t>ホジョタイショウ</t>
    </rPh>
    <rPh sb="4" eb="6">
      <t>ケンサ</t>
    </rPh>
    <rPh sb="6" eb="7">
      <t>メイ</t>
    </rPh>
    <phoneticPr fontId="1"/>
  </si>
  <si>
    <t>姓</t>
    <rPh sb="0" eb="1">
      <t>セイ</t>
    </rPh>
    <phoneticPr fontId="1"/>
  </si>
  <si>
    <t>名</t>
    <rPh sb="0" eb="1">
      <t>メイ</t>
    </rPh>
    <phoneticPr fontId="1"/>
  </si>
  <si>
    <t>補助対象検査を受診した運転者の氏名を姓と名に分けてフルネームで入力してください。</t>
    <rPh sb="0" eb="4">
      <t>ホジョタイショウ</t>
    </rPh>
    <rPh sb="4" eb="6">
      <t>ケンサ</t>
    </rPh>
    <rPh sb="7" eb="9">
      <t>ジュシン</t>
    </rPh>
    <rPh sb="11" eb="14">
      <t>ウンテンシャ</t>
    </rPh>
    <rPh sb="15" eb="17">
      <t>シメイ</t>
    </rPh>
    <rPh sb="18" eb="19">
      <t>セイ</t>
    </rPh>
    <rPh sb="20" eb="21">
      <t>ナ</t>
    </rPh>
    <rPh sb="22" eb="23">
      <t>ワ</t>
    </rPh>
    <rPh sb="31" eb="33">
      <t>ニュウリョク</t>
    </rPh>
    <phoneticPr fontId="1"/>
  </si>
  <si>
    <t>複数の補助対象検査を受診した場合は受診回数だけ同一人物の氏名を入力してください。</t>
    <rPh sb="0" eb="2">
      <t>フクスウ</t>
    </rPh>
    <rPh sb="3" eb="7">
      <t>ホジョタイショウ</t>
    </rPh>
    <rPh sb="7" eb="9">
      <t>ケンサ</t>
    </rPh>
    <rPh sb="10" eb="12">
      <t>ジュシン</t>
    </rPh>
    <rPh sb="14" eb="16">
      <t>バアイ</t>
    </rPh>
    <rPh sb="17" eb="19">
      <t>ジュシン</t>
    </rPh>
    <rPh sb="19" eb="21">
      <t>カイスウ</t>
    </rPh>
    <rPh sb="23" eb="25">
      <t>ドウイツ</t>
    </rPh>
    <rPh sb="25" eb="27">
      <t>ジンブツ</t>
    </rPh>
    <rPh sb="28" eb="30">
      <t>シメイ</t>
    </rPh>
    <rPh sb="31" eb="33">
      <t>ニュウリョク</t>
    </rPh>
    <phoneticPr fontId="1"/>
  </si>
  <si>
    <t>所属営業所</t>
    <rPh sb="0" eb="2">
      <t>ショゾク</t>
    </rPh>
    <rPh sb="2" eb="5">
      <t>エイギョウショ</t>
    </rPh>
    <phoneticPr fontId="1"/>
  </si>
  <si>
    <t>営業所</t>
    <rPh sb="0" eb="3">
      <t>エイギョウショ</t>
    </rPh>
    <phoneticPr fontId="1"/>
  </si>
  <si>
    <t>判定欄</t>
    <rPh sb="0" eb="3">
      <t>ハンテイラン</t>
    </rPh>
    <phoneticPr fontId="1"/>
  </si>
  <si>
    <t>名称</t>
    <rPh sb="0" eb="2">
      <t>メイショウ</t>
    </rPh>
    <phoneticPr fontId="1"/>
  </si>
  <si>
    <t>台</t>
    <rPh sb="0" eb="1">
      <t>ダイ</t>
    </rPh>
    <phoneticPr fontId="1"/>
  </si>
  <si>
    <t>◆スクリーニング検査メニュー</t>
    <rPh sb="8" eb="10">
      <t>ケンサ</t>
    </rPh>
    <phoneticPr fontId="1"/>
  </si>
  <si>
    <t>主要疾患</t>
    <rPh sb="0" eb="4">
      <t>シュヨウシッカン</t>
    </rPh>
    <phoneticPr fontId="1"/>
  </si>
  <si>
    <t>検査名</t>
    <rPh sb="0" eb="3">
      <t>ケンサメイ</t>
    </rPh>
    <phoneticPr fontId="1"/>
  </si>
  <si>
    <t>睡眠時無呼吸症候群（SAS）</t>
  </si>
  <si>
    <t>睡眠時無呼吸症候群（SAS）スクリーニング検査</t>
  </si>
  <si>
    <t>脳疾患</t>
    <rPh sb="0" eb="3">
      <t>ノウシッカン</t>
    </rPh>
    <phoneticPr fontId="1"/>
  </si>
  <si>
    <t>脳MRI健診（頭部MRI検査、MRA検査）</t>
  </si>
  <si>
    <t>心疾患
大血管疾患</t>
    <rPh sb="0" eb="3">
      <t>シンシッカン</t>
    </rPh>
    <phoneticPr fontId="1"/>
  </si>
  <si>
    <t>腹部超音波検査（腹部エコー検査）</t>
    <phoneticPr fontId="1"/>
  </si>
  <si>
    <t>視野障害</t>
    <rPh sb="0" eb="2">
      <t>シヤ</t>
    </rPh>
    <rPh sb="2" eb="4">
      <t>ショウガイ</t>
    </rPh>
    <phoneticPr fontId="1"/>
  </si>
  <si>
    <t>色のセルに必要事項を入力してください。</t>
    <rPh sb="0" eb="1">
      <t>イロ</t>
    </rPh>
    <rPh sb="5" eb="7">
      <t>ヒツヨウ</t>
    </rPh>
    <rPh sb="7" eb="9">
      <t>ジコウ</t>
    </rPh>
    <rPh sb="10" eb="12">
      <t>ニュウリョク</t>
    </rPh>
    <phoneticPr fontId="2"/>
  </si>
  <si>
    <t>申請していただくにあたり、以下アンケートを必ず回答してください。</t>
    <rPh sb="0" eb="2">
      <t>シンセイ</t>
    </rPh>
    <rPh sb="13" eb="15">
      <t>イカ</t>
    </rPh>
    <rPh sb="21" eb="22">
      <t>カナラ</t>
    </rPh>
    <rPh sb="23" eb="25">
      <t>カイトウ</t>
    </rPh>
    <phoneticPr fontId="1"/>
  </si>
  <si>
    <t>２. 申請に係る補助対象経費・補助金交付申請額（自動算出）</t>
  </si>
  <si>
    <t>メニュー番号</t>
  </si>
  <si>
    <t>入力が不足していると『２. 申請に係る補助対象経費・補助金交付申請額（自動算出）』が自動算出されません。</t>
  </si>
  <si>
    <t xml:space="preserve">３. 申請に係る補助対象検査の内容 </t>
    <phoneticPr fontId="1"/>
  </si>
  <si>
    <t>メニュー番号</t>
    <rPh sb="4" eb="6">
      <t>バンゴウ</t>
    </rPh>
    <phoneticPr fontId="1"/>
  </si>
  <si>
    <t>総合計人数</t>
  </si>
  <si>
    <t>10代</t>
    <rPh sb="2" eb="3">
      <t>ダイ</t>
    </rPh>
    <phoneticPr fontId="1"/>
  </si>
  <si>
    <t>20代</t>
    <rPh sb="2" eb="3">
      <t>ダイ</t>
    </rPh>
    <phoneticPr fontId="1"/>
  </si>
  <si>
    <t>30代</t>
    <rPh sb="2" eb="3">
      <t>ダイ</t>
    </rPh>
    <phoneticPr fontId="1"/>
  </si>
  <si>
    <t>40代</t>
    <rPh sb="2" eb="3">
      <t>ダイ</t>
    </rPh>
    <phoneticPr fontId="1"/>
  </si>
  <si>
    <t>50代</t>
    <rPh sb="2" eb="3">
      <t>ダイ</t>
    </rPh>
    <phoneticPr fontId="1"/>
  </si>
  <si>
    <t>60代</t>
    <rPh sb="2" eb="3">
      <t>ダイ</t>
    </rPh>
    <phoneticPr fontId="1"/>
  </si>
  <si>
    <t>70代以上</t>
    <rPh sb="2" eb="3">
      <t>ダイ</t>
    </rPh>
    <rPh sb="3" eb="5">
      <t>イジョウ</t>
    </rPh>
    <phoneticPr fontId="1"/>
  </si>
  <si>
    <t>届出（認可）総車両台数</t>
    <rPh sb="0" eb="2">
      <t>トドケデ</t>
    </rPh>
    <rPh sb="3" eb="5">
      <t>ニンカ</t>
    </rPh>
    <rPh sb="6" eb="11">
      <t>ソウシャリョウダイスウ</t>
    </rPh>
    <phoneticPr fontId="1"/>
  </si>
  <si>
    <t>◆『該当項目　記載内容』『経費』の項目に関して</t>
    <rPh sb="2" eb="4">
      <t>ガイトウ</t>
    </rPh>
    <rPh sb="4" eb="6">
      <t>コウモク</t>
    </rPh>
    <rPh sb="7" eb="9">
      <t>キサイ</t>
    </rPh>
    <rPh sb="9" eb="11">
      <t>ナイヨウ</t>
    </rPh>
    <rPh sb="13" eb="15">
      <t>ケイヒ</t>
    </rPh>
    <rPh sb="17" eb="19">
      <t>コウモク</t>
    </rPh>
    <rPh sb="20" eb="21">
      <t>カン</t>
    </rPh>
    <phoneticPr fontId="1"/>
  </si>
  <si>
    <t>『該当項目　記載内容』に入力した検査名に該当する番号を選択してください。</t>
    <rPh sb="1" eb="3">
      <t>ガイトウ</t>
    </rPh>
    <rPh sb="3" eb="5">
      <t>コウモク</t>
    </rPh>
    <rPh sb="6" eb="10">
      <t>キサイナイヨウ</t>
    </rPh>
    <rPh sb="12" eb="14">
      <t>ニュウリョク</t>
    </rPh>
    <rPh sb="16" eb="19">
      <t>ケンサメイ</t>
    </rPh>
    <rPh sb="20" eb="22">
      <t>ガイトウ</t>
    </rPh>
    <rPh sb="24" eb="26">
      <t>バンゴウ</t>
    </rPh>
    <rPh sb="27" eb="29">
      <t>センタク</t>
    </rPh>
    <phoneticPr fontId="1"/>
  </si>
  <si>
    <t>◆『メニュー番号』の項目に関して</t>
    <rPh sb="6" eb="8">
      <t>バンゴウ</t>
    </rPh>
    <rPh sb="10" eb="12">
      <t>コウモク</t>
    </rPh>
    <rPh sb="13" eb="14">
      <t>カン</t>
    </rPh>
    <phoneticPr fontId="1"/>
  </si>
  <si>
    <t>腹部単純CT検査</t>
    <phoneticPr fontId="1"/>
  </si>
  <si>
    <t>胸部単純CT検査</t>
    <phoneticPr fontId="1"/>
  </si>
  <si>
    <t>脳MRI健診（頭部MRI検査、MRA検査）</t>
    <phoneticPr fontId="1"/>
  </si>
  <si>
    <t>睡眠時無呼吸症候群（SAS）スクリーニング検査</t>
    <phoneticPr fontId="1"/>
  </si>
  <si>
    <t>申請に係る補助対象検査を受けた人数をご回答ください。</t>
    <rPh sb="0" eb="2">
      <t>シンセイ</t>
    </rPh>
    <rPh sb="3" eb="4">
      <t>カカ</t>
    </rPh>
    <rPh sb="5" eb="7">
      <t>ホジョ</t>
    </rPh>
    <rPh sb="7" eb="9">
      <t>タイショウ</t>
    </rPh>
    <rPh sb="9" eb="11">
      <t>ケンサ</t>
    </rPh>
    <rPh sb="12" eb="13">
      <t>ウ</t>
    </rPh>
    <rPh sb="15" eb="17">
      <t>ニンズウ</t>
    </rPh>
    <rPh sb="19" eb="21">
      <t>カイトウ</t>
    </rPh>
    <phoneticPr fontId="1"/>
  </si>
  <si>
    <t>補助対象検査を受けた方について、それぞれ補助対象検査ごと、年齢の年代ごとの人数の内訳を入力してください。</t>
    <phoneticPr fontId="1"/>
  </si>
  <si>
    <t>眼科検診（視力検査、眼底検査、眼圧検査）</t>
    <phoneticPr fontId="1"/>
  </si>
  <si>
    <t>冠動脈 CT</t>
    <phoneticPr fontId="1"/>
  </si>
  <si>
    <t>心臓 MRI</t>
    <phoneticPr fontId="1"/>
  </si>
  <si>
    <t>心臓超音波検査</t>
    <phoneticPr fontId="1"/>
  </si>
  <si>
    <t>経費
（円：税抜）</t>
    <rPh sb="0" eb="2">
      <t>ケイヒ</t>
    </rPh>
    <rPh sb="4" eb="5">
      <t>エン</t>
    </rPh>
    <rPh sb="6" eb="8">
      <t>ゼイヌ</t>
    </rPh>
    <phoneticPr fontId="1"/>
  </si>
  <si>
    <t>明細書の写しに記載された検査がすべて補助対象である場合は、当該検査名および金額を漏れなく入力してください。</t>
    <rPh sb="0" eb="3">
      <t>メイサイショ</t>
    </rPh>
    <rPh sb="4" eb="5">
      <t>ウツ</t>
    </rPh>
    <rPh sb="7" eb="9">
      <t>キサイ</t>
    </rPh>
    <rPh sb="12" eb="14">
      <t>ケンサ</t>
    </rPh>
    <rPh sb="18" eb="20">
      <t>ホジョ</t>
    </rPh>
    <rPh sb="20" eb="22">
      <t>タイショウ</t>
    </rPh>
    <rPh sb="25" eb="27">
      <t>バアイ</t>
    </rPh>
    <rPh sb="29" eb="31">
      <t>トウガイ</t>
    </rPh>
    <rPh sb="31" eb="33">
      <t>ケンサ</t>
    </rPh>
    <rPh sb="33" eb="34">
      <t>メイ</t>
    </rPh>
    <rPh sb="37" eb="39">
      <t>キンガク</t>
    </rPh>
    <rPh sb="40" eb="41">
      <t>モ</t>
    </rPh>
    <rPh sb="44" eb="46">
      <t>ニュウリョク</t>
    </rPh>
    <phoneticPr fontId="1"/>
  </si>
  <si>
    <t>明細書の写しに補助対象外の検査名が含まれる場合は、補助対象となる検査名および金額のみ入力してください。</t>
    <rPh sb="0" eb="3">
      <t>メイサイショ</t>
    </rPh>
    <rPh sb="4" eb="5">
      <t>ウツ</t>
    </rPh>
    <rPh sb="7" eb="9">
      <t>ホジョ</t>
    </rPh>
    <rPh sb="9" eb="11">
      <t>タイショウ</t>
    </rPh>
    <rPh sb="11" eb="12">
      <t>ガイ</t>
    </rPh>
    <rPh sb="13" eb="15">
      <t>ケンサ</t>
    </rPh>
    <rPh sb="15" eb="16">
      <t>メイ</t>
    </rPh>
    <rPh sb="17" eb="18">
      <t>フク</t>
    </rPh>
    <rPh sb="21" eb="23">
      <t>バアイ</t>
    </rPh>
    <rPh sb="25" eb="27">
      <t>ホジョ</t>
    </rPh>
    <rPh sb="27" eb="29">
      <t>タイショウ</t>
    </rPh>
    <rPh sb="32" eb="34">
      <t>ケンサ</t>
    </rPh>
    <rPh sb="34" eb="35">
      <t>メイ</t>
    </rPh>
    <rPh sb="38" eb="40">
      <t>キンガク</t>
    </rPh>
    <rPh sb="42" eb="44">
      <t>ニュウリョク</t>
    </rPh>
    <phoneticPr fontId="1"/>
  </si>
  <si>
    <t>提出が必要な明細書の写しが複数ある場合は、同一検査名であっても合算せず、各明細書ごとに入力してください。</t>
    <rPh sb="0" eb="2">
      <t>テイシュツ</t>
    </rPh>
    <rPh sb="3" eb="5">
      <t>ヒツヨウ</t>
    </rPh>
    <rPh sb="6" eb="9">
      <t>メイサイショ</t>
    </rPh>
    <rPh sb="10" eb="11">
      <t>ウツ</t>
    </rPh>
    <rPh sb="13" eb="15">
      <t>フクスウ</t>
    </rPh>
    <rPh sb="17" eb="19">
      <t>バアイ</t>
    </rPh>
    <rPh sb="21" eb="23">
      <t>ドウイツ</t>
    </rPh>
    <rPh sb="23" eb="25">
      <t>ケンサ</t>
    </rPh>
    <rPh sb="25" eb="26">
      <t>メイ</t>
    </rPh>
    <rPh sb="31" eb="33">
      <t>ガッサン</t>
    </rPh>
    <rPh sb="36" eb="37">
      <t>カク</t>
    </rPh>
    <rPh sb="37" eb="40">
      <t>メイサイショ</t>
    </rPh>
    <rPh sb="43" eb="45">
      <t>ニュウリョク</t>
    </rPh>
    <phoneticPr fontId="1"/>
  </si>
  <si>
    <t>すべての回答が入力されていない場合は、「2. 申請に係る補助対象経費・補助金交付申請額（自動算出）」が算出されません。</t>
    <phoneticPr fontId="1"/>
  </si>
  <si>
    <t>「1. 必須アンケート」「3. 申請に係る補助対象検査の内容」「4. 補助対象検査実施者一覧」のいずれかが未入力の場合は、自動算出が行われません。</t>
    <phoneticPr fontId="1"/>
  </si>
  <si>
    <t>４. 補助対象検査受診者一覧</t>
    <rPh sb="3" eb="5">
      <t>ホジョ</t>
    </rPh>
    <rPh sb="5" eb="7">
      <t>タイショウ</t>
    </rPh>
    <rPh sb="7" eb="9">
      <t>ケンサ</t>
    </rPh>
    <rPh sb="9" eb="11">
      <t>ジュシン</t>
    </rPh>
    <rPh sb="11" eb="12">
      <t>シャ</t>
    </rPh>
    <rPh sb="12" eb="14">
      <t>イチラン</t>
    </rPh>
    <phoneticPr fontId="1"/>
  </si>
  <si>
    <t>補助対象検査の受診者氏名</t>
    <rPh sb="0" eb="4">
      <t>ホジョタイショウ</t>
    </rPh>
    <rPh sb="4" eb="6">
      <t>ケンサ</t>
    </rPh>
    <rPh sb="7" eb="10">
      <t>ジュシンシャ</t>
    </rPh>
    <rPh sb="10" eb="12">
      <t>シメイ</t>
    </rPh>
    <phoneticPr fontId="1"/>
  </si>
  <si>
    <t>・</t>
    <phoneticPr fontId="1"/>
  </si>
  <si>
    <t>提出書類（明細書等の写し）における該当検査名の表記
※提出書類に記載されている表記どおりに入力してください。</t>
    <rPh sb="0" eb="2">
      <t>テイシュツ</t>
    </rPh>
    <rPh sb="2" eb="4">
      <t>ショルイ</t>
    </rPh>
    <rPh sb="5" eb="7">
      <t>メイサイ</t>
    </rPh>
    <rPh sb="7" eb="8">
      <t>ショ</t>
    </rPh>
    <rPh sb="8" eb="9">
      <t>トウ</t>
    </rPh>
    <rPh sb="10" eb="11">
      <t>ウツ</t>
    </rPh>
    <rPh sb="17" eb="19">
      <t>ガイトウ</t>
    </rPh>
    <rPh sb="19" eb="22">
      <t>ケンサメイ</t>
    </rPh>
    <rPh sb="23" eb="25">
      <t>ヒョウキ</t>
    </rPh>
    <rPh sb="27" eb="29">
      <t>テイシュツ</t>
    </rPh>
    <rPh sb="29" eb="31">
      <t>ショルイ</t>
    </rPh>
    <rPh sb="32" eb="34">
      <t>キサイ</t>
    </rPh>
    <rPh sb="39" eb="41">
      <t>ヒョウキ</t>
    </rPh>
    <rPh sb="45" eb="47">
      <t>ニュウリョク</t>
    </rPh>
    <phoneticPr fontId="1"/>
  </si>
  <si>
    <t>補助対象経費（円：税抜）</t>
    <rPh sb="0" eb="4">
      <t>ホジョタイショウ</t>
    </rPh>
    <rPh sb="4" eb="6">
      <t>ケイヒ</t>
    </rPh>
    <phoneticPr fontId="1"/>
  </si>
  <si>
    <t>補助金交付申請額（円：税抜）</t>
    <rPh sb="0" eb="3">
      <t>ホジョキン</t>
    </rPh>
    <rPh sb="3" eb="5">
      <t>コウフ</t>
    </rPh>
    <rPh sb="5" eb="7">
      <t>シンセイ</t>
    </rPh>
    <rPh sb="7" eb="8">
      <t>ガク</t>
    </rPh>
    <phoneticPr fontId="1"/>
  </si>
  <si>
    <t>・以下の枠に自動で算出された『補助対象経費』と『補助金交付申請額』を、申請システムの該当項目に入力して申請してください。</t>
    <rPh sb="1" eb="3">
      <t>イカ</t>
    </rPh>
    <rPh sb="4" eb="5">
      <t>ワク</t>
    </rPh>
    <rPh sb="24" eb="27">
      <t>ホジョキン</t>
    </rPh>
    <rPh sb="27" eb="29">
      <t>コウフ</t>
    </rPh>
    <rPh sb="29" eb="32">
      <t>シンセイガク</t>
    </rPh>
    <rPh sb="35" eb="37">
      <t>シンセイ</t>
    </rPh>
    <rPh sb="42" eb="44">
      <t>ガイトウ</t>
    </rPh>
    <rPh sb="44" eb="46">
      <t>コウモク</t>
    </rPh>
    <rPh sb="47" eb="49">
      <t>ニュウリョク</t>
    </rPh>
    <rPh sb="51" eb="53">
      <t>シンセイ</t>
    </rPh>
    <phoneticPr fontId="1"/>
  </si>
  <si>
    <t>S1003</t>
  </si>
  <si>
    <t>S1004</t>
  </si>
  <si>
    <t>S1005</t>
  </si>
  <si>
    <t>S1006</t>
  </si>
  <si>
    <t>S1007</t>
  </si>
  <si>
    <t>S1008</t>
  </si>
  <si>
    <t>S1009</t>
  </si>
  <si>
    <t>令和8年度 健康起因事故防止支援対象スクリーニング検査一覧　　</t>
    <rPh sb="6" eb="14">
      <t>ケンコウキインジコボウシ</t>
    </rPh>
    <rPh sb="14" eb="16">
      <t>シエン</t>
    </rPh>
    <rPh sb="16" eb="18">
      <t>タイショウ</t>
    </rPh>
    <rPh sb="25" eb="27">
      <t>ケンサ</t>
    </rPh>
    <rPh sb="27" eb="29">
      <t>イチラン</t>
    </rPh>
    <phoneticPr fontId="1"/>
  </si>
  <si>
    <t>心臓超音波検査</t>
  </si>
  <si>
    <t>心臓MRI</t>
  </si>
  <si>
    <t>冠動脈CT</t>
  </si>
  <si>
    <t>胸部単純CT 検査</t>
  </si>
  <si>
    <t>腹部単純CT 検査</t>
  </si>
  <si>
    <t>腹部超音波検査（腹部エコー検査）</t>
  </si>
  <si>
    <t>眼科検診（検診内容に視力検査、眼底検査、眼圧検査の全てを
含むものに限る）</t>
  </si>
  <si>
    <t>S1001</t>
  </si>
  <si>
    <t>S1002</t>
  </si>
  <si>
    <t>・</t>
    <phoneticPr fontId="1"/>
  </si>
  <si>
    <t>受診者名_姓</t>
    <rPh sb="0" eb="3">
      <t>ジュシンシャ</t>
    </rPh>
    <rPh sb="3" eb="4">
      <t>メイ</t>
    </rPh>
    <rPh sb="5" eb="6">
      <t>セイ</t>
    </rPh>
    <phoneticPr fontId="21"/>
  </si>
  <si>
    <t>受診者名_名</t>
    <rPh sb="0" eb="3">
      <t>ジュシンシャ</t>
    </rPh>
    <rPh sb="3" eb="4">
      <t>メイ</t>
    </rPh>
    <rPh sb="5" eb="6">
      <t>メイ</t>
    </rPh>
    <phoneticPr fontId="21"/>
  </si>
  <si>
    <t>参照シート名</t>
    <rPh sb="0" eb="2">
      <t>サンショウ</t>
    </rPh>
    <rPh sb="5" eb="6">
      <t>メイ</t>
    </rPh>
    <phoneticPr fontId="1"/>
  </si>
  <si>
    <t>姓
参照列</t>
    <rPh sb="0" eb="1">
      <t>セイ</t>
    </rPh>
    <rPh sb="2" eb="4">
      <t>サンショウ</t>
    </rPh>
    <rPh sb="4" eb="5">
      <t>レツ</t>
    </rPh>
    <phoneticPr fontId="1"/>
  </si>
  <si>
    <t>名
参照列</t>
    <rPh sb="0" eb="1">
      <t>メイ</t>
    </rPh>
    <rPh sb="2" eb="4">
      <t>サンショウ</t>
    </rPh>
    <rPh sb="4" eb="5">
      <t>レツ</t>
    </rPh>
    <phoneticPr fontId="1"/>
  </si>
  <si>
    <t>参照行</t>
    <rPh sb="0" eb="2">
      <t>サンショウ</t>
    </rPh>
    <rPh sb="2" eb="3">
      <t>ギョウ</t>
    </rPh>
    <phoneticPr fontId="1"/>
  </si>
  <si>
    <t>必須入力シート②</t>
  </si>
  <si>
    <t>T</t>
    <phoneticPr fontId="1"/>
  </si>
  <si>
    <t>Y</t>
    <phoneticPr fontId="1"/>
  </si>
  <si>
    <t>色のセルで、プルダウンより該当するメニュー番号を選択すること。</t>
    <rPh sb="21" eb="23">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</si>
</sst>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quot;"/>
    <numFmt numFmtId="177" formatCode="#,##0_);[Red]\(#,##0\)"/>
    <numFmt numFmtId="178" formatCode="0_);[Red]\(0\)"/>
  </numFmts>
  <fonts count="23" x14ac:knownFonts="1">
    <font>
      <sz val="11"/>
      <color theme="1"/>
      <name val="游ゴシック"/>
      <family val="2"/>
      <charset val="128"/>
      <scheme val="minor"/>
    </font>
    <font>
      <sz val="6"/>
      <name val="游ゴシック"/>
      <family val="2"/>
      <charset val="128"/>
      <scheme val="minor"/>
    </font>
    <font>
      <b/>
      <sz val="15"/>
      <color theme="3"/>
      <name val="游ゴシック"/>
      <family val="2"/>
      <charset val="128"/>
      <scheme val="minor"/>
    </font>
    <font>
      <b/>
      <sz val="11"/>
      <color theme="1"/>
      <name val="游ゴシック"/>
      <family val="3"/>
      <charset val="128"/>
      <scheme val="minor"/>
    </font>
    <font>
      <b/>
      <sz val="11"/>
      <color rgb="FFFF0000"/>
      <name val="游ゴシック"/>
      <family val="3"/>
      <charset val="128"/>
      <scheme val="minor"/>
    </font>
    <font>
      <sz val="10"/>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9"/>
      <color theme="1"/>
      <name val="游ゴシック"/>
      <family val="2"/>
      <charset val="128"/>
      <scheme val="minor"/>
    </font>
    <font>
      <b/>
      <sz val="12"/>
      <color theme="1"/>
      <name val="游ゴシック"/>
      <family val="3"/>
      <charset val="128"/>
      <scheme val="minor"/>
    </font>
    <font>
      <sz val="11"/>
      <color theme="1"/>
      <name val="游ゴシック"/>
      <family val="3"/>
      <charset val="128"/>
      <scheme val="minor"/>
    </font>
    <font>
      <b/>
      <sz val="9"/>
      <color theme="1"/>
      <name val="游ゴシック"/>
      <family val="3"/>
      <charset val="128"/>
      <scheme val="minor"/>
    </font>
    <font>
      <b/>
      <sz val="10"/>
      <color theme="1"/>
      <name val="游ゴシック"/>
      <family val="3"/>
      <charset val="128"/>
      <scheme val="minor"/>
    </font>
    <font>
      <sz val="11"/>
      <color theme="0"/>
      <name val="游ゴシック"/>
      <family val="2"/>
      <charset val="128"/>
      <scheme val="minor"/>
    </font>
    <font>
      <sz val="12"/>
      <color theme="1"/>
      <name val="游ゴシック"/>
      <family val="3"/>
      <charset val="128"/>
      <scheme val="minor"/>
    </font>
    <font>
      <b/>
      <sz val="14"/>
      <color theme="1"/>
      <name val="游ゴシック"/>
      <family val="3"/>
      <charset val="128"/>
      <scheme val="minor"/>
    </font>
    <font>
      <b/>
      <sz val="9"/>
      <color rgb="FF000000"/>
      <name val="游ゴシック"/>
      <family val="3"/>
      <charset val="128"/>
      <scheme val="minor"/>
    </font>
    <font>
      <b/>
      <sz val="6.5"/>
      <color theme="1"/>
      <name val="游ゴシック"/>
      <family val="3"/>
      <charset val="128"/>
      <scheme val="minor"/>
    </font>
    <font>
      <sz val="11"/>
      <color rgb="FFFF0000"/>
      <name val="游ゴシック"/>
      <family val="2"/>
      <charset val="128"/>
      <scheme val="minor"/>
    </font>
    <font>
      <sz val="11"/>
      <color theme="1"/>
      <name val="游ゴシック"/>
      <family val="2"/>
      <charset val="128"/>
      <scheme val="minor"/>
    </font>
    <font>
      <b/>
      <sz val="16"/>
      <color theme="1"/>
      <name val="游ゴシック"/>
      <family val="3"/>
      <charset val="128"/>
      <scheme val="minor"/>
    </font>
    <font>
      <sz val="6"/>
      <name val="游ゴシック"/>
      <family val="3"/>
      <charset val="128"/>
      <scheme val="minor"/>
    </font>
    <font>
      <b/>
      <sz val="11"/>
      <name val="游ゴシック"/>
      <family val="3"/>
      <charset val="128"/>
      <scheme val="minor"/>
    </font>
  </fonts>
  <fills count="9">
    <fill>
      <patternFill patternType="none"/>
    </fill>
    <fill>
      <patternFill patternType="gray125"/>
    </fill>
    <fill>
      <patternFill patternType="solid">
        <fgColor rgb="FFFFD243"/>
        <bgColor indexed="64"/>
      </patternFill>
    </fill>
    <fill>
      <patternFill patternType="solid">
        <fgColor theme="3" tint="0.89999084444715716"/>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rgb="FFDAE9F8"/>
        <bgColor rgb="FF000000"/>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alignment vertical="center"/>
    </xf>
    <xf numFmtId="0" fontId="19" fillId="0" borderId="0">
      <alignment vertical="center"/>
    </xf>
  </cellStyleXfs>
  <cellXfs count="165">
    <xf numFmtId="0" fontId="0" fillId="0" borderId="0" xfId="0">
      <alignment vertical="center"/>
    </xf>
    <xf numFmtId="0" fontId="10" fillId="0" borderId="0" xfId="0" applyFont="1">
      <alignment vertical="center"/>
    </xf>
    <xf numFmtId="0" fontId="10" fillId="0" borderId="0" xfId="0" applyFont="1" applyAlignment="1">
      <alignment horizontal="left" vertical="center"/>
    </xf>
    <xf numFmtId="0" fontId="10" fillId="0" borderId="0" xfId="0" applyFont="1" applyAlignment="1">
      <alignment horizontal="left" vertical="center" shrinkToFit="1"/>
    </xf>
    <xf numFmtId="0" fontId="14" fillId="0" borderId="0" xfId="0" applyFont="1" applyAlignment="1">
      <alignment horizontal="left" vertical="center"/>
    </xf>
    <xf numFmtId="0" fontId="15" fillId="0" borderId="0" xfId="0" applyFont="1" applyAlignment="1">
      <alignment horizontal="left" vertical="center"/>
    </xf>
    <xf numFmtId="0" fontId="10" fillId="0" borderId="17" xfId="0" applyFont="1" applyBorder="1" applyAlignment="1">
      <alignment horizontal="center" vertical="center"/>
    </xf>
    <xf numFmtId="0" fontId="10" fillId="0" borderId="1" xfId="0" applyFont="1" applyBorder="1">
      <alignment vertical="center"/>
    </xf>
    <xf numFmtId="0" fontId="0" fillId="0" borderId="18" xfId="0" applyBorder="1">
      <alignment vertical="center"/>
    </xf>
    <xf numFmtId="0" fontId="0" fillId="0" borderId="1" xfId="0" applyBorder="1" applyAlignment="1">
      <alignment vertical="center" wrapText="1"/>
    </xf>
    <xf numFmtId="0" fontId="0" fillId="0" borderId="18" xfId="0" applyBorder="1" applyAlignment="1">
      <alignment vertical="center" wrapText="1"/>
    </xf>
    <xf numFmtId="0" fontId="0" fillId="0" borderId="0" xfId="0" applyProtection="1">
      <alignment vertical="center"/>
      <protection locked="0"/>
    </xf>
    <xf numFmtId="0" fontId="20" fillId="0" borderId="0" xfId="0" applyFont="1" applyProtection="1">
      <alignment vertical="center"/>
    </xf>
    <xf numFmtId="0" fontId="3" fillId="0" borderId="0" xfId="0" applyFont="1" applyProtection="1">
      <alignment vertical="center"/>
    </xf>
    <xf numFmtId="0" fontId="0" fillId="0" borderId="0" xfId="0" applyProtection="1">
      <alignment vertical="center"/>
    </xf>
    <xf numFmtId="0" fontId="18" fillId="0" borderId="0" xfId="0" applyFont="1" applyProtection="1">
      <alignment vertical="center"/>
    </xf>
    <xf numFmtId="0" fontId="0" fillId="2" borderId="0" xfId="0" applyFill="1" applyProtection="1">
      <alignment vertical="center"/>
    </xf>
    <xf numFmtId="0" fontId="4" fillId="0" borderId="0" xfId="0" applyFont="1" applyProtection="1">
      <alignment vertical="center"/>
    </xf>
    <xf numFmtId="0" fontId="0" fillId="5" borderId="0" xfId="0" applyFill="1" applyProtection="1">
      <alignment vertical="center"/>
    </xf>
    <xf numFmtId="0" fontId="12" fillId="3" borderId="1" xfId="0" applyFont="1" applyFill="1" applyBorder="1" applyAlignment="1" applyProtection="1">
      <alignment horizontal="center" vertical="center"/>
    </xf>
    <xf numFmtId="0" fontId="0" fillId="0" borderId="0" xfId="0" applyAlignment="1" applyProtection="1">
      <alignment horizontal="left" vertical="center"/>
    </xf>
    <xf numFmtId="0" fontId="5" fillId="0" borderId="1" xfId="0" applyFont="1" applyBorder="1" applyAlignment="1" applyProtection="1">
      <alignment horizontal="center" vertical="center"/>
    </xf>
    <xf numFmtId="0" fontId="0" fillId="0" borderId="0" xfId="0" applyAlignment="1" applyProtection="1">
      <alignment horizontal="center" vertical="center"/>
    </xf>
    <xf numFmtId="178" fontId="18" fillId="2" borderId="0" xfId="0" applyNumberFormat="1" applyFont="1" applyFill="1" applyProtection="1">
      <alignment vertical="center"/>
    </xf>
    <xf numFmtId="0" fontId="3" fillId="0" borderId="0" xfId="0" applyFont="1" applyAlignment="1" applyProtection="1">
      <alignment horizontal="left" vertical="center"/>
    </xf>
    <xf numFmtId="0" fontId="6" fillId="0" borderId="28" xfId="0" applyFont="1" applyBorder="1" applyAlignment="1" applyProtection="1">
      <alignment vertical="center" wrapText="1"/>
    </xf>
    <xf numFmtId="0" fontId="6" fillId="0" borderId="0" xfId="0" applyFont="1" applyAlignment="1" applyProtection="1">
      <alignment vertical="center" wrapText="1"/>
    </xf>
    <xf numFmtId="0" fontId="6" fillId="0" borderId="27" xfId="0" applyFont="1" applyBorder="1" applyAlignment="1" applyProtection="1">
      <alignment vertical="center" wrapText="1"/>
    </xf>
    <xf numFmtId="0" fontId="18" fillId="0" borderId="0" xfId="0" applyFont="1" applyAlignment="1" applyProtection="1">
      <alignment horizontal="center" vertical="center"/>
    </xf>
    <xf numFmtId="0" fontId="6" fillId="0" borderId="8" xfId="0" applyFont="1" applyBorder="1" applyAlignment="1" applyProtection="1">
      <alignment vertical="center" wrapText="1"/>
    </xf>
    <xf numFmtId="0" fontId="6" fillId="0" borderId="9" xfId="0" applyFont="1" applyBorder="1" applyAlignment="1" applyProtection="1">
      <alignment vertical="center" wrapText="1"/>
    </xf>
    <xf numFmtId="0" fontId="6" fillId="0" borderId="10" xfId="0" applyFont="1" applyBorder="1" applyAlignment="1" applyProtection="1">
      <alignment vertical="center" wrapText="1"/>
    </xf>
    <xf numFmtId="0" fontId="5" fillId="0" borderId="0" xfId="0" applyFont="1" applyBorder="1" applyAlignment="1" applyProtection="1">
      <alignment horizontal="center" vertical="center"/>
    </xf>
    <xf numFmtId="0" fontId="6" fillId="0" borderId="0" xfId="0" applyFont="1" applyBorder="1" applyAlignment="1" applyProtection="1">
      <alignment vertical="center" wrapText="1"/>
    </xf>
    <xf numFmtId="0" fontId="0" fillId="0" borderId="0" xfId="0" applyFill="1" applyBorder="1" applyAlignment="1" applyProtection="1">
      <alignment horizontal="center" vertical="center"/>
    </xf>
    <xf numFmtId="0" fontId="0" fillId="0" borderId="0" xfId="0" applyFill="1" applyProtection="1">
      <alignment vertical="center"/>
    </xf>
    <xf numFmtId="0" fontId="18" fillId="0" borderId="0" xfId="0" applyFont="1" applyFill="1" applyProtection="1">
      <alignment vertical="center"/>
    </xf>
    <xf numFmtId="0" fontId="10" fillId="0" borderId="0" xfId="0" applyFont="1" applyProtection="1">
      <alignment vertical="center"/>
    </xf>
    <xf numFmtId="0" fontId="7" fillId="0" borderId="0" xfId="0" applyFont="1" applyFill="1" applyBorder="1" applyAlignment="1" applyProtection="1">
      <alignment horizontal="left" vertical="center"/>
    </xf>
    <xf numFmtId="0" fontId="8" fillId="0" borderId="1" xfId="0" applyFont="1" applyBorder="1" applyAlignment="1" applyProtection="1">
      <alignment horizontal="center" vertical="center"/>
    </xf>
    <xf numFmtId="177" fontId="0" fillId="0" borderId="0" xfId="0" applyNumberFormat="1" applyAlignment="1" applyProtection="1">
      <alignment horizontal="left" vertical="center"/>
    </xf>
    <xf numFmtId="0" fontId="3" fillId="0" borderId="0" xfId="0" applyFont="1" applyAlignment="1" applyProtection="1">
      <alignment horizontal="right" vertical="center"/>
    </xf>
    <xf numFmtId="0" fontId="16" fillId="0" borderId="9" xfId="0" applyFont="1" applyBorder="1" applyAlignment="1" applyProtection="1">
      <alignment vertical="center"/>
    </xf>
    <xf numFmtId="0" fontId="16" fillId="0" borderId="10" xfId="0" applyFont="1" applyBorder="1" applyAlignment="1" applyProtection="1">
      <alignment vertical="center"/>
    </xf>
    <xf numFmtId="0" fontId="3" fillId="8" borderId="17" xfId="1" applyFont="1" applyFill="1" applyBorder="1" applyAlignment="1" applyProtection="1">
      <alignment horizontal="center" vertical="center" wrapText="1"/>
      <protection hidden="1"/>
    </xf>
    <xf numFmtId="0" fontId="22" fillId="8" borderId="17" xfId="1" applyFont="1" applyFill="1" applyBorder="1" applyAlignment="1" applyProtection="1">
      <alignment horizontal="center" vertical="center" wrapText="1"/>
      <protection hidden="1"/>
    </xf>
    <xf numFmtId="0" fontId="3" fillId="8" borderId="17" xfId="1" applyFont="1" applyFill="1" applyBorder="1" applyAlignment="1">
      <alignment horizontal="center" vertical="center" wrapText="1"/>
    </xf>
    <xf numFmtId="0" fontId="3" fillId="8" borderId="17" xfId="1" applyFont="1" applyFill="1" applyBorder="1" applyAlignment="1">
      <alignment horizontal="center" vertical="center"/>
    </xf>
    <xf numFmtId="0" fontId="19" fillId="0" borderId="0" xfId="1" applyAlignment="1">
      <alignment horizontal="center" vertical="center"/>
    </xf>
    <xf numFmtId="0" fontId="19" fillId="0" borderId="6" xfId="1" applyBorder="1">
      <alignment vertical="center"/>
    </xf>
    <xf numFmtId="0" fontId="19" fillId="0" borderId="0" xfId="1">
      <alignment vertical="center"/>
    </xf>
    <xf numFmtId="0" fontId="0" fillId="0" borderId="0" xfId="0" applyAlignment="1" applyProtection="1">
      <alignment horizontal="center" vertical="center"/>
    </xf>
    <xf numFmtId="0" fontId="0" fillId="0" borderId="9" xfId="0" applyBorder="1" applyAlignment="1" applyProtection="1">
      <alignment horizontal="center" vertical="center"/>
    </xf>
    <xf numFmtId="0" fontId="8" fillId="6" borderId="2" xfId="0" applyFont="1" applyFill="1" applyBorder="1" applyAlignment="1" applyProtection="1">
      <alignment horizontal="center" vertical="center"/>
      <protection locked="0"/>
    </xf>
    <xf numFmtId="0" fontId="8" fillId="6" borderId="3" xfId="0" applyFont="1" applyFill="1" applyBorder="1" applyAlignment="1" applyProtection="1">
      <alignment horizontal="center" vertical="center"/>
      <protection locked="0"/>
    </xf>
    <xf numFmtId="0" fontId="8" fillId="6" borderId="4" xfId="0" applyFont="1" applyFill="1" applyBorder="1" applyAlignment="1" applyProtection="1">
      <alignment horizontal="center" vertical="center"/>
      <protection locked="0"/>
    </xf>
    <xf numFmtId="177" fontId="8" fillId="6" borderId="2" xfId="0" applyNumberFormat="1" applyFont="1" applyFill="1" applyBorder="1" applyAlignment="1" applyProtection="1">
      <alignment horizontal="center" vertical="center"/>
      <protection locked="0"/>
    </xf>
    <xf numFmtId="177" fontId="8" fillId="6" borderId="3" xfId="0" applyNumberFormat="1" applyFont="1" applyFill="1" applyBorder="1" applyAlignment="1" applyProtection="1">
      <alignment horizontal="center" vertical="center"/>
      <protection locked="0"/>
    </xf>
    <xf numFmtId="177" fontId="8" fillId="6" borderId="4" xfId="0" applyNumberFormat="1" applyFont="1"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0" fontId="8" fillId="6" borderId="2" xfId="0" applyFont="1" applyFill="1" applyBorder="1" applyAlignment="1" applyProtection="1">
      <alignment horizontal="left" vertical="center"/>
    </xf>
    <xf numFmtId="0" fontId="8" fillId="6" borderId="3" xfId="0" applyFont="1" applyFill="1" applyBorder="1" applyAlignment="1" applyProtection="1">
      <alignment horizontal="left" vertical="center"/>
    </xf>
    <xf numFmtId="0" fontId="8" fillId="6" borderId="4" xfId="0" applyFont="1" applyFill="1" applyBorder="1" applyAlignment="1" applyProtection="1">
      <alignment horizontal="left" vertical="center"/>
    </xf>
    <xf numFmtId="0" fontId="0" fillId="0" borderId="1" xfId="0" applyBorder="1" applyAlignment="1" applyProtection="1">
      <alignment horizontal="center" vertical="center" wrapText="1"/>
    </xf>
    <xf numFmtId="0" fontId="0" fillId="0" borderId="1" xfId="0" applyBorder="1" applyAlignment="1" applyProtection="1">
      <alignment horizontal="center" vertical="center"/>
    </xf>
    <xf numFmtId="0" fontId="0" fillId="4" borderId="1" xfId="0" applyFill="1" applyBorder="1" applyAlignment="1" applyProtection="1">
      <alignment horizontal="center" vertical="center"/>
    </xf>
    <xf numFmtId="0" fontId="13" fillId="0" borderId="2"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1" xfId="0" applyFont="1" applyBorder="1" applyAlignment="1" applyProtection="1">
      <alignment horizontal="center" vertical="center"/>
    </xf>
    <xf numFmtId="0" fontId="11" fillId="3" borderId="1" xfId="0" applyFont="1" applyFill="1" applyBorder="1" applyAlignment="1" applyProtection="1">
      <alignment horizontal="center" vertical="center"/>
    </xf>
    <xf numFmtId="0" fontId="11" fillId="3" borderId="5" xfId="0" applyFont="1" applyFill="1" applyBorder="1" applyAlignment="1" applyProtection="1">
      <alignment horizontal="center" vertical="center" wrapText="1"/>
    </xf>
    <xf numFmtId="0" fontId="11" fillId="3" borderId="6" xfId="0" applyFont="1" applyFill="1" applyBorder="1" applyAlignment="1" applyProtection="1">
      <alignment horizontal="center" vertical="center" wrapText="1"/>
    </xf>
    <xf numFmtId="0" fontId="11" fillId="3" borderId="6" xfId="0" applyFont="1" applyFill="1" applyBorder="1" applyAlignment="1" applyProtection="1">
      <alignment horizontal="center" vertical="center"/>
    </xf>
    <xf numFmtId="0" fontId="11" fillId="3" borderId="7" xfId="0" applyFont="1" applyFill="1" applyBorder="1" applyAlignment="1" applyProtection="1">
      <alignment horizontal="center" vertical="center"/>
    </xf>
    <xf numFmtId="0" fontId="11" fillId="3" borderId="8"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10" xfId="0" applyFont="1" applyFill="1" applyBorder="1" applyAlignment="1" applyProtection="1">
      <alignment horizontal="center" vertical="center"/>
    </xf>
    <xf numFmtId="0" fontId="8" fillId="5" borderId="2"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8" fillId="5" borderId="4" xfId="0" applyFont="1" applyFill="1" applyBorder="1" applyAlignment="1" applyProtection="1">
      <alignment horizontal="center" vertical="center"/>
      <protection locked="0"/>
    </xf>
    <xf numFmtId="177" fontId="8" fillId="2" borderId="2" xfId="0" applyNumberFormat="1" applyFont="1" applyFill="1" applyBorder="1" applyAlignment="1" applyProtection="1">
      <alignment horizontal="center" vertical="center"/>
      <protection locked="0"/>
    </xf>
    <xf numFmtId="177" fontId="8" fillId="2" borderId="3" xfId="0" applyNumberFormat="1" applyFont="1" applyFill="1" applyBorder="1" applyAlignment="1" applyProtection="1">
      <alignment horizontal="center" vertical="center"/>
      <protection locked="0"/>
    </xf>
    <xf numFmtId="177" fontId="8" fillId="2" borderId="4"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wrapText="1"/>
    </xf>
    <xf numFmtId="0" fontId="0" fillId="2" borderId="1" xfId="0" applyFill="1" applyBorder="1" applyAlignment="1" applyProtection="1">
      <alignment horizontal="center" vertical="center"/>
      <protection locked="0"/>
    </xf>
    <xf numFmtId="0" fontId="8" fillId="0" borderId="1" xfId="0" applyFont="1" applyFill="1" applyBorder="1" applyAlignment="1" applyProtection="1">
      <alignment horizontal="left" vertical="center"/>
    </xf>
    <xf numFmtId="0" fontId="12" fillId="3" borderId="2"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0" fontId="12" fillId="3" borderId="4" xfId="0" applyFont="1" applyFill="1" applyBorder="1" applyAlignment="1" applyProtection="1">
      <alignment horizontal="center" vertical="center"/>
    </xf>
    <xf numFmtId="0" fontId="0" fillId="4" borderId="2" xfId="0" applyFill="1" applyBorder="1" applyAlignment="1" applyProtection="1">
      <alignment horizontal="center" vertical="center"/>
    </xf>
    <xf numFmtId="0" fontId="0" fillId="4" borderId="3" xfId="0" applyFill="1" applyBorder="1" applyAlignment="1" applyProtection="1">
      <alignment horizontal="center" vertical="center"/>
    </xf>
    <xf numFmtId="0" fontId="0" fillId="4" borderId="4" xfId="0" applyFill="1" applyBorder="1" applyAlignment="1" applyProtection="1">
      <alignment horizontal="center" vertical="center"/>
    </xf>
    <xf numFmtId="176" fontId="6" fillId="2" borderId="2" xfId="0" applyNumberFormat="1" applyFont="1" applyFill="1" applyBorder="1" applyAlignment="1" applyProtection="1">
      <alignment horizontal="center" vertical="center"/>
      <protection locked="0"/>
    </xf>
    <xf numFmtId="176" fontId="6" fillId="2" borderId="3" xfId="0" applyNumberFormat="1" applyFont="1" applyFill="1" applyBorder="1" applyAlignment="1" applyProtection="1">
      <alignment horizontal="center" vertical="center"/>
      <protection locked="0"/>
    </xf>
    <xf numFmtId="176" fontId="6" fillId="2" borderId="4" xfId="0" applyNumberFormat="1" applyFont="1" applyFill="1" applyBorder="1" applyAlignment="1" applyProtection="1">
      <alignment horizontal="center" vertical="center"/>
      <protection locked="0"/>
    </xf>
    <xf numFmtId="0" fontId="6" fillId="0" borderId="2" xfId="0" applyFont="1" applyBorder="1" applyAlignment="1" applyProtection="1">
      <alignment horizontal="left" vertical="center"/>
    </xf>
    <xf numFmtId="0" fontId="6" fillId="0" borderId="3" xfId="0" applyFont="1" applyBorder="1" applyAlignment="1" applyProtection="1">
      <alignment horizontal="left" vertical="center"/>
    </xf>
    <xf numFmtId="0" fontId="6" fillId="0" borderId="4" xfId="0" applyFont="1" applyBorder="1" applyAlignment="1" applyProtection="1">
      <alignment horizontal="left" vertical="center"/>
    </xf>
    <xf numFmtId="0" fontId="9" fillId="3" borderId="20" xfId="0" applyFont="1" applyFill="1" applyBorder="1" applyAlignment="1" applyProtection="1">
      <alignment horizontal="left" vertical="center"/>
    </xf>
    <xf numFmtId="0" fontId="9" fillId="3" borderId="21" xfId="0" applyFont="1" applyFill="1" applyBorder="1" applyAlignment="1" applyProtection="1">
      <alignment horizontal="left" vertical="center"/>
    </xf>
    <xf numFmtId="0" fontId="9" fillId="3" borderId="22" xfId="0" applyFont="1" applyFill="1" applyBorder="1" applyAlignment="1" applyProtection="1">
      <alignment horizontal="left" vertical="center"/>
    </xf>
    <xf numFmtId="0" fontId="9" fillId="3" borderId="23" xfId="0" applyFont="1" applyFill="1" applyBorder="1" applyAlignment="1" applyProtection="1">
      <alignment horizontal="left" vertical="center"/>
    </xf>
    <xf numFmtId="0" fontId="9" fillId="3" borderId="24" xfId="0" applyFont="1" applyFill="1" applyBorder="1" applyAlignment="1" applyProtection="1">
      <alignment horizontal="left" vertical="center"/>
    </xf>
    <xf numFmtId="0" fontId="9" fillId="3" borderId="25" xfId="0" applyFont="1" applyFill="1" applyBorder="1" applyAlignment="1" applyProtection="1">
      <alignment horizontal="left" vertical="center"/>
    </xf>
    <xf numFmtId="3" fontId="15" fillId="0" borderId="11" xfId="0" applyNumberFormat="1" applyFont="1" applyBorder="1" applyAlignment="1" applyProtection="1">
      <alignment horizontal="center" vertical="center"/>
    </xf>
    <xf numFmtId="3" fontId="15" fillId="0" borderId="12" xfId="0" applyNumberFormat="1" applyFont="1" applyBorder="1" applyAlignment="1" applyProtection="1">
      <alignment horizontal="center" vertical="center"/>
    </xf>
    <xf numFmtId="176" fontId="6" fillId="2"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xf>
    <xf numFmtId="0" fontId="6" fillId="0" borderId="5" xfId="0" applyFont="1" applyBorder="1" applyAlignment="1" applyProtection="1">
      <alignment vertical="center" wrapText="1"/>
    </xf>
    <xf numFmtId="0" fontId="6" fillId="0" borderId="6" xfId="0" applyFont="1" applyBorder="1" applyAlignment="1" applyProtection="1">
      <alignment vertical="center" wrapText="1"/>
    </xf>
    <xf numFmtId="0" fontId="6" fillId="0" borderId="7" xfId="0" applyFont="1" applyBorder="1" applyAlignment="1" applyProtection="1">
      <alignment vertical="center" wrapText="1"/>
    </xf>
    <xf numFmtId="0" fontId="6" fillId="0" borderId="28" xfId="0" applyFont="1" applyBorder="1" applyAlignment="1" applyProtection="1">
      <alignment vertical="center" wrapText="1"/>
    </xf>
    <xf numFmtId="0" fontId="6" fillId="0" borderId="0" xfId="0" applyFont="1" applyAlignment="1" applyProtection="1">
      <alignment vertical="center" wrapText="1"/>
    </xf>
    <xf numFmtId="0" fontId="6" fillId="0" borderId="27" xfId="0" applyFont="1" applyBorder="1" applyAlignment="1" applyProtection="1">
      <alignment vertical="center" wrapText="1"/>
    </xf>
    <xf numFmtId="0" fontId="6" fillId="0" borderId="1" xfId="0" applyFont="1" applyBorder="1" applyAlignment="1" applyProtection="1">
      <alignment horizontal="center" vertical="center" wrapText="1"/>
    </xf>
    <xf numFmtId="0" fontId="0" fillId="0" borderId="1" xfId="0" applyFill="1" applyBorder="1" applyAlignment="1" applyProtection="1">
      <alignment horizontal="center" vertical="center"/>
    </xf>
    <xf numFmtId="0" fontId="12" fillId="0" borderId="1" xfId="0" applyFont="1" applyBorder="1" applyProtection="1">
      <alignment vertical="center"/>
    </xf>
    <xf numFmtId="0" fontId="8" fillId="6" borderId="2" xfId="0" applyFont="1" applyFill="1" applyBorder="1" applyAlignment="1" applyProtection="1">
      <alignment vertical="center"/>
    </xf>
    <xf numFmtId="0" fontId="8" fillId="6" borderId="3" xfId="0" applyFont="1" applyFill="1" applyBorder="1" applyAlignment="1" applyProtection="1">
      <alignment vertical="center"/>
    </xf>
    <xf numFmtId="0" fontId="8" fillId="6" borderId="4" xfId="0" applyFont="1" applyFill="1" applyBorder="1" applyAlignment="1" applyProtection="1">
      <alignment vertical="center"/>
    </xf>
    <xf numFmtId="0" fontId="8" fillId="6" borderId="13" xfId="0" applyFont="1" applyFill="1" applyBorder="1" applyAlignment="1" applyProtection="1">
      <alignment horizontal="center" vertical="center"/>
      <protection locked="0"/>
    </xf>
    <xf numFmtId="0" fontId="8" fillId="6" borderId="14" xfId="0" applyFont="1" applyFill="1" applyBorder="1" applyAlignment="1" applyProtection="1">
      <alignment horizontal="center" vertical="center"/>
      <protection locked="0"/>
    </xf>
    <xf numFmtId="0" fontId="8" fillId="6" borderId="15" xfId="0" applyFont="1" applyFill="1" applyBorder="1" applyAlignment="1" applyProtection="1">
      <alignment horizontal="center" vertical="center"/>
      <protection locked="0"/>
    </xf>
    <xf numFmtId="0" fontId="8" fillId="6" borderId="1" xfId="0" applyFont="1"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6" borderId="16" xfId="0" applyFont="1" applyFill="1" applyBorder="1" applyAlignment="1" applyProtection="1">
      <alignment horizontal="center" vertical="center"/>
      <protection locked="0"/>
    </xf>
    <xf numFmtId="0" fontId="8" fillId="6" borderId="26" xfId="0" applyFont="1" applyFill="1" applyBorder="1" applyAlignment="1" applyProtection="1">
      <alignment horizontal="center" vertical="center"/>
      <protection locked="0"/>
    </xf>
    <xf numFmtId="0" fontId="0" fillId="0" borderId="2" xfId="0" applyFont="1" applyBorder="1" applyAlignment="1" applyProtection="1">
      <alignment horizontal="center" vertical="center" wrapText="1"/>
    </xf>
    <xf numFmtId="0" fontId="0" fillId="0" borderId="3"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13" fillId="0" borderId="2" xfId="0" applyFont="1" applyBorder="1" applyAlignment="1" applyProtection="1">
      <alignment horizontal="center" vertical="center" wrapText="1"/>
    </xf>
    <xf numFmtId="0" fontId="13" fillId="0" borderId="3" xfId="0" applyFont="1" applyBorder="1" applyAlignment="1" applyProtection="1">
      <alignment horizontal="center" vertical="center" wrapText="1"/>
    </xf>
    <xf numFmtId="0" fontId="13" fillId="0" borderId="4" xfId="0" applyFont="1" applyBorder="1" applyAlignment="1" applyProtection="1">
      <alignment horizontal="center" vertical="center" wrapText="1"/>
    </xf>
    <xf numFmtId="0" fontId="8" fillId="2" borderId="13"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0" borderId="2" xfId="0" applyFont="1" applyFill="1" applyBorder="1" applyAlignment="1" applyProtection="1">
      <alignment vertical="center"/>
    </xf>
    <xf numFmtId="0" fontId="8" fillId="0" borderId="3" xfId="0" applyFont="1" applyFill="1" applyBorder="1" applyAlignment="1" applyProtection="1">
      <alignment vertical="center"/>
    </xf>
    <xf numFmtId="0" fontId="8" fillId="0" borderId="4" xfId="0" applyFont="1" applyFill="1" applyBorder="1" applyAlignment="1" applyProtection="1">
      <alignment vertical="center"/>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11" fillId="3" borderId="14" xfId="0" applyFont="1" applyFill="1" applyBorder="1" applyAlignment="1" applyProtection="1">
      <alignment horizontal="center" vertical="center"/>
    </xf>
    <xf numFmtId="0" fontId="11" fillId="3" borderId="15" xfId="0" applyFont="1" applyFill="1" applyBorder="1" applyAlignment="1" applyProtection="1">
      <alignment horizontal="center" vertical="center"/>
    </xf>
    <xf numFmtId="0" fontId="11" fillId="3" borderId="13" xfId="0" applyFont="1" applyFill="1" applyBorder="1" applyAlignment="1" applyProtection="1">
      <alignment horizontal="center" vertical="center"/>
    </xf>
    <xf numFmtId="0" fontId="7" fillId="0" borderId="3" xfId="0" applyFont="1" applyBorder="1" applyAlignment="1" applyProtection="1">
      <alignment horizontal="center" vertical="center"/>
    </xf>
    <xf numFmtId="0" fontId="7" fillId="0" borderId="4" xfId="0" applyFont="1" applyBorder="1" applyAlignment="1" applyProtection="1">
      <alignment horizontal="center" vertical="center"/>
    </xf>
    <xf numFmtId="0" fontId="7" fillId="6" borderId="3" xfId="0" applyFont="1" applyFill="1" applyBorder="1" applyAlignment="1" applyProtection="1">
      <alignment horizontal="center" vertical="center"/>
    </xf>
    <xf numFmtId="0" fontId="7" fillId="6" borderId="4" xfId="0" applyFont="1" applyFill="1" applyBorder="1" applyAlignment="1" applyProtection="1">
      <alignment horizontal="center" vertical="center"/>
    </xf>
    <xf numFmtId="0" fontId="0" fillId="6" borderId="3" xfId="0" applyFill="1" applyBorder="1" applyAlignment="1" applyProtection="1">
      <alignment horizontal="center" vertical="center"/>
      <protection locked="0"/>
    </xf>
    <xf numFmtId="0" fontId="0" fillId="6" borderId="2" xfId="0" applyFill="1" applyBorder="1" applyAlignment="1" applyProtection="1">
      <alignment horizontal="center" vertical="center"/>
      <protection locked="0"/>
    </xf>
    <xf numFmtId="0" fontId="7" fillId="6" borderId="16" xfId="0" applyFont="1" applyFill="1" applyBorder="1" applyAlignment="1" applyProtection="1">
      <alignment horizontal="center" vertical="center"/>
    </xf>
    <xf numFmtId="0" fontId="17" fillId="3" borderId="4" xfId="0" applyFont="1" applyFill="1" applyBorder="1" applyAlignment="1" applyProtection="1">
      <alignment horizontal="center" vertical="center" shrinkToFit="1"/>
    </xf>
    <xf numFmtId="0" fontId="17" fillId="3" borderId="1" xfId="0" applyFont="1" applyFill="1" applyBorder="1" applyAlignment="1" applyProtection="1">
      <alignment horizontal="center" vertical="center" shrinkToFit="1"/>
    </xf>
    <xf numFmtId="0" fontId="0" fillId="2" borderId="2"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7" fillId="0" borderId="16" xfId="0" applyFont="1" applyBorder="1" applyAlignment="1" applyProtection="1">
      <alignment horizontal="center" vertical="center"/>
    </xf>
    <xf numFmtId="0" fontId="16" fillId="7" borderId="1" xfId="0" applyFont="1" applyFill="1" applyBorder="1" applyAlignment="1" applyProtection="1">
      <alignment horizontal="center" vertical="center"/>
    </xf>
    <xf numFmtId="0" fontId="16" fillId="0" borderId="1" xfId="0" applyFont="1" applyBorder="1" applyAlignment="1" applyProtection="1">
      <alignment horizontal="center" vertical="center"/>
    </xf>
    <xf numFmtId="0" fontId="10" fillId="0" borderId="0" xfId="0" applyFont="1" applyAlignment="1">
      <alignment horizontal="left" vertical="center"/>
    </xf>
    <xf numFmtId="0" fontId="10" fillId="0" borderId="1" xfId="0" applyFont="1" applyBorder="1" applyAlignment="1">
      <alignment horizontal="center" vertical="center" shrinkToFit="1"/>
    </xf>
    <xf numFmtId="0" fontId="0" fillId="0" borderId="17" xfId="0" applyBorder="1" applyAlignment="1">
      <alignment horizontal="left" vertical="center" wrapText="1"/>
    </xf>
    <xf numFmtId="0" fontId="0" fillId="0" borderId="19" xfId="0" applyBorder="1" applyAlignment="1">
      <alignment horizontal="left" vertical="center" wrapText="1"/>
    </xf>
    <xf numFmtId="0" fontId="0" fillId="0" borderId="18" xfId="0" applyBorder="1" applyAlignment="1">
      <alignment horizontal="left" vertical="center" wrapText="1"/>
    </xf>
  </cellXfs>
  <cellStyles count="2">
    <cellStyle name="標準" xfId="0" builtinId="0"/>
    <cellStyle name="標準 5" xfId="1" xr:uid="{8A7E7C6B-345E-494A-923C-ED1C2DEFA831}"/>
  </cellStyles>
  <dxfs count="30">
    <dxf>
      <font>
        <b/>
        <i val="0"/>
        <color rgb="FFFF0000"/>
      </font>
      <fill>
        <patternFill>
          <bgColor rgb="FFFFFF00"/>
        </patternFill>
      </fill>
    </dxf>
    <dxf>
      <font>
        <b val="0"/>
        <i val="0"/>
        <color theme="1"/>
      </font>
      <fill>
        <patternFill>
          <bgColor theme="0"/>
        </patternFill>
      </fill>
    </dxf>
    <dxf>
      <font>
        <b val="0"/>
        <i val="0"/>
        <color theme="0"/>
      </font>
      <fill>
        <patternFill>
          <bgColor theme="0"/>
        </patternFill>
      </fill>
    </dxf>
    <dxf>
      <font>
        <b/>
        <i val="0"/>
        <color rgb="FFFF0000"/>
      </font>
      <fill>
        <patternFill>
          <bgColor rgb="FFFFFF00"/>
        </patternFill>
      </fill>
    </dxf>
    <dxf>
      <font>
        <b/>
        <i val="0"/>
        <color rgb="FFFF0000"/>
      </font>
      <fill>
        <patternFill>
          <bgColor rgb="FFFFFF00"/>
        </patternFill>
      </fill>
    </dxf>
    <dxf>
      <fill>
        <patternFill>
          <bgColor theme="0"/>
        </patternFill>
      </fill>
    </dxf>
    <dxf>
      <fill>
        <patternFill patternType="solid">
          <bgColor theme="0"/>
        </patternFill>
      </fill>
    </dxf>
    <dxf>
      <fill>
        <patternFill>
          <bgColor rgb="FFFFD243"/>
        </patternFill>
      </fill>
    </dxf>
    <dxf>
      <fill>
        <patternFill patternType="none">
          <bgColor auto="1"/>
        </patternFill>
      </fill>
    </dxf>
    <dxf>
      <fill>
        <patternFill>
          <bgColor theme="6" tint="0.79998168889431442"/>
        </patternFill>
      </fill>
    </dxf>
    <dxf>
      <font>
        <b/>
        <i val="0"/>
        <color rgb="FFFF0000"/>
      </font>
      <fill>
        <patternFill>
          <bgColor rgb="FFFFFF00"/>
        </patternFill>
      </fill>
    </dxf>
    <dxf>
      <font>
        <b/>
        <i val="0"/>
        <color rgb="FFFF0000"/>
      </font>
    </dxf>
    <dxf>
      <font>
        <b val="0"/>
        <i val="0"/>
        <color theme="0"/>
      </font>
      <fill>
        <patternFill patternType="none">
          <bgColor auto="1"/>
        </patternFill>
      </fill>
    </dxf>
    <dxf>
      <font>
        <b val="0"/>
        <i val="0"/>
        <color theme="1"/>
      </font>
      <fill>
        <patternFill patternType="none">
          <bgColor auto="1"/>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theme="1"/>
      </font>
    </dxf>
    <dxf>
      <font>
        <color theme="1"/>
      </font>
    </dxf>
    <dxf>
      <font>
        <b/>
        <i val="0"/>
        <color rgb="FFFF0000"/>
      </font>
      <fill>
        <patternFill>
          <bgColor rgb="FFFFFF00"/>
        </patternFill>
      </fill>
    </dxf>
    <dxf>
      <fill>
        <patternFill>
          <bgColor rgb="FFFFD243"/>
        </patternFill>
      </fill>
    </dxf>
    <dxf>
      <font>
        <b/>
        <i val="0"/>
        <color rgb="FFFF0000"/>
      </font>
      <fill>
        <patternFill patternType="solid">
          <bgColor theme="1" tint="0.34998626667073579"/>
        </patternFill>
      </fill>
    </dxf>
    <dxf>
      <fill>
        <patternFill>
          <bgColor theme="1" tint="0.34998626667073579"/>
        </patternFill>
      </fill>
    </dxf>
    <dxf>
      <fill>
        <patternFill>
          <bgColor rgb="FFFFD243"/>
        </patternFill>
      </fill>
    </dxf>
    <dxf>
      <fill>
        <patternFill patternType="none">
          <bgColor auto="1"/>
        </patternFill>
      </fill>
    </dxf>
    <dxf>
      <fill>
        <patternFill>
          <bgColor theme="6" tint="0.79998168889431442"/>
        </patternFill>
      </fill>
    </dxf>
  </dxfs>
  <tableStyles count="0" defaultTableStyle="TableStyleMedium2" defaultPivotStyle="PivotStyleLight16"/>
  <colors>
    <mruColors>
      <color rgb="FFFFD243"/>
      <color rgb="FFFFFFFF"/>
      <color rgb="FFFFBB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https://api.box.com/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daisuke_7.tanaka/Downloads/&#32076;&#36027;&#20351;&#29992;&#26126;&#32048;&#26360;_&#36939;&#34892;&#31649;&#29702;&#12398;&#39640;&#24230;&#21270;&#12395;&#23550;&#12377;&#12427;&#25903;&#25588;_&#35036;&#21161;&#29575;&#65288;&#65297;&#65295;&#65298;&#65289;_ver.R7_2.0(&#21029;&#32025;&#20316;&#2510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https://api.box.com/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69C53-9D50-4E46-BEE5-7C7A4474BF36}">
  <sheetPr>
    <tabColor rgb="FFFFFF00"/>
  </sheetPr>
  <dimension ref="A1:F1001"/>
  <sheetViews>
    <sheetView zoomScaleNormal="100" workbookViewId="0">
      <selection activeCell="A2" sqref="A2"/>
    </sheetView>
  </sheetViews>
  <sheetFormatPr defaultColWidth="8.69921875" defaultRowHeight="18" x14ac:dyDescent="0.45"/>
  <cols>
    <col min="1" max="2" width="19.69921875" style="50" customWidth="1"/>
    <col min="3" max="3" width="67.8984375" style="50" customWidth="1"/>
    <col min="4" max="6" width="8.69921875" style="50" customWidth="1"/>
    <col min="7" max="16384" width="8.69921875" style="50"/>
  </cols>
  <sheetData>
    <row r="1" spans="1:6" s="48" customFormat="1" ht="36" x14ac:dyDescent="0.45">
      <c r="A1" s="44" t="s">
        <v>90</v>
      </c>
      <c r="B1" s="44" t="s">
        <v>91</v>
      </c>
      <c r="C1" s="45" t="s">
        <v>92</v>
      </c>
      <c r="D1" s="46" t="s">
        <v>93</v>
      </c>
      <c r="E1" s="46" t="s">
        <v>94</v>
      </c>
      <c r="F1" s="47" t="s">
        <v>95</v>
      </c>
    </row>
    <row r="2" spans="1:6" ht="17.399999999999999" customHeight="1" x14ac:dyDescent="0.45">
      <c r="A2" s="49" t="str" cm="1">
        <f t="array" aca="1" ref="A2" ca="1">IFERROR(IF(INDIRECT("'"&amp;$C2&amp;"'!"&amp;D2&amp;$F2)="","",INDIRECT("'"&amp;$C2&amp;"'!"&amp;D2&amp;$F2)),"")</f>
        <v/>
      </c>
      <c r="B2" s="49" t="str" cm="1">
        <f t="array" aca="1" ref="B2" ca="1">IFERROR(IF(INDIRECT("'"&amp;$C2&amp;"'!"&amp;E2&amp;$F2)="","",INDIRECT("'"&amp;$C2&amp;"'!"&amp;E2&amp;$F2)),"")</f>
        <v/>
      </c>
      <c r="C2" s="49" t="s">
        <v>96</v>
      </c>
      <c r="D2" s="49" t="s">
        <v>97</v>
      </c>
      <c r="E2" s="49" t="s">
        <v>98</v>
      </c>
      <c r="F2" s="49">
        <v>11</v>
      </c>
    </row>
    <row r="3" spans="1:6" x14ac:dyDescent="0.45">
      <c r="A3" s="50" t="str" cm="1">
        <f t="array" aca="1" ref="A3" ca="1">IFERROR(IF(INDIRECT("'"&amp;$C3&amp;"'!"&amp;D3&amp;$F3)="","",INDIRECT("'"&amp;$C3&amp;"'!"&amp;D3&amp;$F3)),"")</f>
        <v/>
      </c>
      <c r="B3" s="50" t="str" cm="1">
        <f t="array" aca="1" ref="B3" ca="1">IFERROR(IF(INDIRECT("'"&amp;$C3&amp;"'!"&amp;E3&amp;$F3)="","",INDIRECT("'"&amp;$C3&amp;"'!"&amp;E3&amp;$F3)),"")</f>
        <v/>
      </c>
      <c r="C3" s="50" t="s">
        <v>96</v>
      </c>
      <c r="D3" s="50" t="s">
        <v>97</v>
      </c>
      <c r="E3" s="50" t="s">
        <v>98</v>
      </c>
      <c r="F3" s="50">
        <v>12</v>
      </c>
    </row>
    <row r="4" spans="1:6" x14ac:dyDescent="0.45">
      <c r="A4" s="50" t="str" cm="1">
        <f t="array" aca="1" ref="A4" ca="1">IFERROR(IF(INDIRECT("'"&amp;$C4&amp;"'!"&amp;D4&amp;$F4)="","",INDIRECT("'"&amp;$C4&amp;"'!"&amp;D4&amp;$F4)),"")</f>
        <v/>
      </c>
      <c r="B4" s="50" t="str" cm="1">
        <f t="array" aca="1" ref="B4" ca="1">IFERROR(IF(INDIRECT("'"&amp;$C4&amp;"'!"&amp;E4&amp;$F4)="","",INDIRECT("'"&amp;$C4&amp;"'!"&amp;E4&amp;$F4)),"")</f>
        <v/>
      </c>
      <c r="C4" s="50" t="s">
        <v>96</v>
      </c>
      <c r="D4" s="50" t="s">
        <v>97</v>
      </c>
      <c r="E4" s="50" t="s">
        <v>98</v>
      </c>
      <c r="F4" s="50">
        <v>13</v>
      </c>
    </row>
    <row r="5" spans="1:6" x14ac:dyDescent="0.45">
      <c r="A5" s="50" t="str" cm="1">
        <f t="array" aca="1" ref="A5" ca="1">IFERROR(IF(INDIRECT("'"&amp;$C5&amp;"'!"&amp;D5&amp;$F5)="","",INDIRECT("'"&amp;$C5&amp;"'!"&amp;D5&amp;$F5)),"")</f>
        <v/>
      </c>
      <c r="B5" s="50" t="str" cm="1">
        <f t="array" aca="1" ref="B5" ca="1">IFERROR(IF(INDIRECT("'"&amp;$C5&amp;"'!"&amp;E5&amp;$F5)="","",INDIRECT("'"&amp;$C5&amp;"'!"&amp;E5&amp;$F5)),"")</f>
        <v/>
      </c>
      <c r="C5" s="50" t="s">
        <v>96</v>
      </c>
      <c r="D5" s="50" t="s">
        <v>97</v>
      </c>
      <c r="E5" s="50" t="s">
        <v>98</v>
      </c>
      <c r="F5" s="50">
        <v>14</v>
      </c>
    </row>
    <row r="6" spans="1:6" x14ac:dyDescent="0.45">
      <c r="A6" s="50" t="str" cm="1">
        <f t="array" aca="1" ref="A6" ca="1">IFERROR(IF(INDIRECT("'"&amp;$C6&amp;"'!"&amp;D6&amp;$F6)="","",INDIRECT("'"&amp;$C6&amp;"'!"&amp;D6&amp;$F6)),"")</f>
        <v/>
      </c>
      <c r="B6" s="50" t="str" cm="1">
        <f t="array" aca="1" ref="B6" ca="1">IFERROR(IF(INDIRECT("'"&amp;$C6&amp;"'!"&amp;E6&amp;$F6)="","",INDIRECT("'"&amp;$C6&amp;"'!"&amp;E6&amp;$F6)),"")</f>
        <v/>
      </c>
      <c r="C6" s="50" t="s">
        <v>96</v>
      </c>
      <c r="D6" s="50" t="s">
        <v>97</v>
      </c>
      <c r="E6" s="50" t="s">
        <v>98</v>
      </c>
      <c r="F6" s="50">
        <v>15</v>
      </c>
    </row>
    <row r="7" spans="1:6" x14ac:dyDescent="0.45">
      <c r="A7" s="50" t="str" cm="1">
        <f t="array" aca="1" ref="A7" ca="1">IFERROR(IF(INDIRECT("'"&amp;$C7&amp;"'!"&amp;D7&amp;$F7)="","",INDIRECT("'"&amp;$C7&amp;"'!"&amp;D7&amp;$F7)),"")</f>
        <v/>
      </c>
      <c r="B7" s="50" t="str" cm="1">
        <f t="array" aca="1" ref="B7" ca="1">IFERROR(IF(INDIRECT("'"&amp;$C7&amp;"'!"&amp;E7&amp;$F7)="","",INDIRECT("'"&amp;$C7&amp;"'!"&amp;E7&amp;$F7)),"")</f>
        <v/>
      </c>
      <c r="C7" s="50" t="s">
        <v>96</v>
      </c>
      <c r="D7" s="50" t="s">
        <v>97</v>
      </c>
      <c r="E7" s="50" t="s">
        <v>98</v>
      </c>
      <c r="F7" s="50">
        <v>16</v>
      </c>
    </row>
    <row r="8" spans="1:6" x14ac:dyDescent="0.45">
      <c r="A8" s="50" t="str" cm="1">
        <f t="array" aca="1" ref="A8" ca="1">IFERROR(IF(INDIRECT("'"&amp;$C8&amp;"'!"&amp;D8&amp;$F8)="","",INDIRECT("'"&amp;$C8&amp;"'!"&amp;D8&amp;$F8)),"")</f>
        <v/>
      </c>
      <c r="B8" s="50" t="str" cm="1">
        <f t="array" aca="1" ref="B8" ca="1">IFERROR(IF(INDIRECT("'"&amp;$C8&amp;"'!"&amp;E8&amp;$F8)="","",INDIRECT("'"&amp;$C8&amp;"'!"&amp;E8&amp;$F8)),"")</f>
        <v/>
      </c>
      <c r="C8" s="50" t="s">
        <v>96</v>
      </c>
      <c r="D8" s="50" t="s">
        <v>97</v>
      </c>
      <c r="E8" s="50" t="s">
        <v>98</v>
      </c>
      <c r="F8" s="50">
        <v>17</v>
      </c>
    </row>
    <row r="9" spans="1:6" x14ac:dyDescent="0.45">
      <c r="A9" s="50" t="str" cm="1">
        <f t="array" aca="1" ref="A9" ca="1">IFERROR(IF(INDIRECT("'"&amp;$C9&amp;"'!"&amp;D9&amp;$F9)="","",INDIRECT("'"&amp;$C9&amp;"'!"&amp;D9&amp;$F9)),"")</f>
        <v/>
      </c>
      <c r="B9" s="50" t="str" cm="1">
        <f t="array" aca="1" ref="B9" ca="1">IFERROR(IF(INDIRECT("'"&amp;$C9&amp;"'!"&amp;E9&amp;$F9)="","",INDIRECT("'"&amp;$C9&amp;"'!"&amp;E9&amp;$F9)),"")</f>
        <v/>
      </c>
      <c r="C9" s="50" t="s">
        <v>96</v>
      </c>
      <c r="D9" s="50" t="s">
        <v>97</v>
      </c>
      <c r="E9" s="50" t="s">
        <v>98</v>
      </c>
      <c r="F9" s="50">
        <v>18</v>
      </c>
    </row>
    <row r="10" spans="1:6" x14ac:dyDescent="0.45">
      <c r="A10" s="50" t="str" cm="1">
        <f t="array" aca="1" ref="A10" ca="1">IFERROR(IF(INDIRECT("'"&amp;$C10&amp;"'!"&amp;D10&amp;$F10)="","",INDIRECT("'"&amp;$C10&amp;"'!"&amp;D10&amp;$F10)),"")</f>
        <v/>
      </c>
      <c r="B10" s="50" t="str" cm="1">
        <f t="array" aca="1" ref="B10" ca="1">IFERROR(IF(INDIRECT("'"&amp;$C10&amp;"'!"&amp;E10&amp;$F10)="","",INDIRECT("'"&amp;$C10&amp;"'!"&amp;E10&amp;$F10)),"")</f>
        <v/>
      </c>
      <c r="C10" s="50" t="s">
        <v>96</v>
      </c>
      <c r="D10" s="50" t="s">
        <v>97</v>
      </c>
      <c r="E10" s="50" t="s">
        <v>98</v>
      </c>
      <c r="F10" s="50">
        <v>19</v>
      </c>
    </row>
    <row r="11" spans="1:6" x14ac:dyDescent="0.45">
      <c r="A11" s="50" t="str" cm="1">
        <f t="array" aca="1" ref="A11" ca="1">IFERROR(IF(INDIRECT("'"&amp;$C11&amp;"'!"&amp;D11&amp;$F11)="","",INDIRECT("'"&amp;$C11&amp;"'!"&amp;D11&amp;$F11)),"")</f>
        <v/>
      </c>
      <c r="B11" s="50" t="str" cm="1">
        <f t="array" aca="1" ref="B11" ca="1">IFERROR(IF(INDIRECT("'"&amp;$C11&amp;"'!"&amp;E11&amp;$F11)="","",INDIRECT("'"&amp;$C11&amp;"'!"&amp;E11&amp;$F11)),"")</f>
        <v/>
      </c>
      <c r="C11" s="50" t="s">
        <v>96</v>
      </c>
      <c r="D11" s="50" t="s">
        <v>97</v>
      </c>
      <c r="E11" s="50" t="s">
        <v>98</v>
      </c>
      <c r="F11" s="50">
        <v>20</v>
      </c>
    </row>
    <row r="12" spans="1:6" x14ac:dyDescent="0.45">
      <c r="A12" s="50" t="str" cm="1">
        <f t="array" aca="1" ref="A12" ca="1">IFERROR(IF(INDIRECT("'"&amp;$C12&amp;"'!"&amp;D12&amp;$F12)="","",INDIRECT("'"&amp;$C12&amp;"'!"&amp;D12&amp;$F12)),"")</f>
        <v/>
      </c>
      <c r="B12" s="50" t="str" cm="1">
        <f t="array" aca="1" ref="B12" ca="1">IFERROR(IF(INDIRECT("'"&amp;$C12&amp;"'!"&amp;E12&amp;$F12)="","",INDIRECT("'"&amp;$C12&amp;"'!"&amp;E12&amp;$F12)),"")</f>
        <v/>
      </c>
      <c r="C12" s="50" t="s">
        <v>96</v>
      </c>
      <c r="D12" s="50" t="s">
        <v>97</v>
      </c>
      <c r="E12" s="50" t="s">
        <v>98</v>
      </c>
      <c r="F12" s="50">
        <v>21</v>
      </c>
    </row>
    <row r="13" spans="1:6" x14ac:dyDescent="0.45">
      <c r="A13" s="50" t="str" cm="1">
        <f t="array" aca="1" ref="A13" ca="1">IFERROR(IF(INDIRECT("'"&amp;$C13&amp;"'!"&amp;D13&amp;$F13)="","",INDIRECT("'"&amp;$C13&amp;"'!"&amp;D13&amp;$F13)),"")</f>
        <v/>
      </c>
      <c r="B13" s="50" t="str" cm="1">
        <f t="array" aca="1" ref="B13" ca="1">IFERROR(IF(INDIRECT("'"&amp;$C13&amp;"'!"&amp;E13&amp;$F13)="","",INDIRECT("'"&amp;$C13&amp;"'!"&amp;E13&amp;$F13)),"")</f>
        <v/>
      </c>
      <c r="C13" s="50" t="s">
        <v>96</v>
      </c>
      <c r="D13" s="50" t="s">
        <v>97</v>
      </c>
      <c r="E13" s="50" t="s">
        <v>98</v>
      </c>
      <c r="F13" s="50">
        <v>22</v>
      </c>
    </row>
    <row r="14" spans="1:6" x14ac:dyDescent="0.45">
      <c r="A14" s="50" t="str" cm="1">
        <f t="array" aca="1" ref="A14" ca="1">IFERROR(IF(INDIRECT("'"&amp;$C14&amp;"'!"&amp;D14&amp;$F14)="","",INDIRECT("'"&amp;$C14&amp;"'!"&amp;D14&amp;$F14)),"")</f>
        <v/>
      </c>
      <c r="B14" s="50" t="str" cm="1">
        <f t="array" aca="1" ref="B14" ca="1">IFERROR(IF(INDIRECT("'"&amp;$C14&amp;"'!"&amp;E14&amp;$F14)="","",INDIRECT("'"&amp;$C14&amp;"'!"&amp;E14&amp;$F14)),"")</f>
        <v/>
      </c>
      <c r="C14" s="50" t="s">
        <v>96</v>
      </c>
      <c r="D14" s="50" t="s">
        <v>97</v>
      </c>
      <c r="E14" s="50" t="s">
        <v>98</v>
      </c>
      <c r="F14" s="50">
        <v>23</v>
      </c>
    </row>
    <row r="15" spans="1:6" x14ac:dyDescent="0.45">
      <c r="A15" s="50" t="str" cm="1">
        <f t="array" aca="1" ref="A15" ca="1">IFERROR(IF(INDIRECT("'"&amp;$C15&amp;"'!"&amp;D15&amp;$F15)="","",INDIRECT("'"&amp;$C15&amp;"'!"&amp;D15&amp;$F15)),"")</f>
        <v/>
      </c>
      <c r="B15" s="50" t="str" cm="1">
        <f t="array" aca="1" ref="B15" ca="1">IFERROR(IF(INDIRECT("'"&amp;$C15&amp;"'!"&amp;E15&amp;$F15)="","",INDIRECT("'"&amp;$C15&amp;"'!"&amp;E15&amp;$F15)),"")</f>
        <v/>
      </c>
      <c r="C15" s="50" t="s">
        <v>96</v>
      </c>
      <c r="D15" s="50" t="s">
        <v>97</v>
      </c>
      <c r="E15" s="50" t="s">
        <v>98</v>
      </c>
      <c r="F15" s="50">
        <v>24</v>
      </c>
    </row>
    <row r="16" spans="1:6" x14ac:dyDescent="0.45">
      <c r="A16" s="50" t="str" cm="1">
        <f t="array" aca="1" ref="A16" ca="1">IFERROR(IF(INDIRECT("'"&amp;$C16&amp;"'!"&amp;D16&amp;$F16)="","",INDIRECT("'"&amp;$C16&amp;"'!"&amp;D16&amp;$F16)),"")</f>
        <v/>
      </c>
      <c r="B16" s="50" t="str" cm="1">
        <f t="array" aca="1" ref="B16" ca="1">IFERROR(IF(INDIRECT("'"&amp;$C16&amp;"'!"&amp;E16&amp;$F16)="","",INDIRECT("'"&amp;$C16&amp;"'!"&amp;E16&amp;$F16)),"")</f>
        <v/>
      </c>
      <c r="C16" s="50" t="s">
        <v>96</v>
      </c>
      <c r="D16" s="50" t="s">
        <v>97</v>
      </c>
      <c r="E16" s="50" t="s">
        <v>98</v>
      </c>
      <c r="F16" s="50">
        <v>25</v>
      </c>
    </row>
    <row r="17" spans="1:6" x14ac:dyDescent="0.45">
      <c r="A17" s="50" t="str" cm="1">
        <f t="array" aca="1" ref="A17" ca="1">IFERROR(IF(INDIRECT("'"&amp;$C17&amp;"'!"&amp;D17&amp;$F17)="","",INDIRECT("'"&amp;$C17&amp;"'!"&amp;D17&amp;$F17)),"")</f>
        <v/>
      </c>
      <c r="B17" s="50" t="str" cm="1">
        <f t="array" aca="1" ref="B17" ca="1">IFERROR(IF(INDIRECT("'"&amp;$C17&amp;"'!"&amp;E17&amp;$F17)="","",INDIRECT("'"&amp;$C17&amp;"'!"&amp;E17&amp;$F17)),"")</f>
        <v/>
      </c>
      <c r="C17" s="50" t="s">
        <v>96</v>
      </c>
      <c r="D17" s="50" t="s">
        <v>97</v>
      </c>
      <c r="E17" s="50" t="s">
        <v>98</v>
      </c>
      <c r="F17" s="50">
        <v>26</v>
      </c>
    </row>
    <row r="18" spans="1:6" x14ac:dyDescent="0.45">
      <c r="A18" s="50" t="str" cm="1">
        <f t="array" aca="1" ref="A18" ca="1">IFERROR(IF(INDIRECT("'"&amp;$C18&amp;"'!"&amp;D18&amp;$F18)="","",INDIRECT("'"&amp;$C18&amp;"'!"&amp;D18&amp;$F18)),"")</f>
        <v/>
      </c>
      <c r="B18" s="50" t="str" cm="1">
        <f t="array" aca="1" ref="B18" ca="1">IFERROR(IF(INDIRECT("'"&amp;$C18&amp;"'!"&amp;E18&amp;$F18)="","",INDIRECT("'"&amp;$C18&amp;"'!"&amp;E18&amp;$F18)),"")</f>
        <v/>
      </c>
      <c r="C18" s="50" t="s">
        <v>96</v>
      </c>
      <c r="D18" s="50" t="s">
        <v>97</v>
      </c>
      <c r="E18" s="50" t="s">
        <v>98</v>
      </c>
      <c r="F18" s="50">
        <v>27</v>
      </c>
    </row>
    <row r="19" spans="1:6" x14ac:dyDescent="0.45">
      <c r="A19" s="50" t="str" cm="1">
        <f t="array" aca="1" ref="A19" ca="1">IFERROR(IF(INDIRECT("'"&amp;$C19&amp;"'!"&amp;D19&amp;$F19)="","",INDIRECT("'"&amp;$C19&amp;"'!"&amp;D19&amp;$F19)),"")</f>
        <v/>
      </c>
      <c r="B19" s="50" t="str" cm="1">
        <f t="array" aca="1" ref="B19" ca="1">IFERROR(IF(INDIRECT("'"&amp;$C19&amp;"'!"&amp;E19&amp;$F19)="","",INDIRECT("'"&amp;$C19&amp;"'!"&amp;E19&amp;$F19)),"")</f>
        <v/>
      </c>
      <c r="C19" s="50" t="s">
        <v>96</v>
      </c>
      <c r="D19" s="50" t="s">
        <v>97</v>
      </c>
      <c r="E19" s="50" t="s">
        <v>98</v>
      </c>
      <c r="F19" s="50">
        <v>28</v>
      </c>
    </row>
    <row r="20" spans="1:6" x14ac:dyDescent="0.45">
      <c r="A20" s="50" t="str" cm="1">
        <f t="array" aca="1" ref="A20" ca="1">IFERROR(IF(INDIRECT("'"&amp;$C20&amp;"'!"&amp;D20&amp;$F20)="","",INDIRECT("'"&amp;$C20&amp;"'!"&amp;D20&amp;$F20)),"")</f>
        <v/>
      </c>
      <c r="B20" s="50" t="str" cm="1">
        <f t="array" aca="1" ref="B20" ca="1">IFERROR(IF(INDIRECT("'"&amp;$C20&amp;"'!"&amp;E20&amp;$F20)="","",INDIRECT("'"&amp;$C20&amp;"'!"&amp;E20&amp;$F20)),"")</f>
        <v/>
      </c>
      <c r="C20" s="50" t="s">
        <v>96</v>
      </c>
      <c r="D20" s="50" t="s">
        <v>97</v>
      </c>
      <c r="E20" s="50" t="s">
        <v>98</v>
      </c>
      <c r="F20" s="50">
        <v>29</v>
      </c>
    </row>
    <row r="21" spans="1:6" x14ac:dyDescent="0.45">
      <c r="A21" s="50" t="str" cm="1">
        <f t="array" aca="1" ref="A21" ca="1">IFERROR(IF(INDIRECT("'"&amp;$C21&amp;"'!"&amp;D21&amp;$F21)="","",INDIRECT("'"&amp;$C21&amp;"'!"&amp;D21&amp;$F21)),"")</f>
        <v/>
      </c>
      <c r="B21" s="50" t="str" cm="1">
        <f t="array" aca="1" ref="B21" ca="1">IFERROR(IF(INDIRECT("'"&amp;$C21&amp;"'!"&amp;E21&amp;$F21)="","",INDIRECT("'"&amp;$C21&amp;"'!"&amp;E21&amp;$F21)),"")</f>
        <v/>
      </c>
      <c r="C21" s="50" t="s">
        <v>96</v>
      </c>
      <c r="D21" s="50" t="s">
        <v>97</v>
      </c>
      <c r="E21" s="50" t="s">
        <v>98</v>
      </c>
      <c r="F21" s="50">
        <v>30</v>
      </c>
    </row>
    <row r="22" spans="1:6" x14ac:dyDescent="0.45">
      <c r="A22" s="50" t="str" cm="1">
        <f t="array" aca="1" ref="A22" ca="1">IFERROR(IF(INDIRECT("'"&amp;$C22&amp;"'!"&amp;D22&amp;$F22)="","",INDIRECT("'"&amp;$C22&amp;"'!"&amp;D22&amp;$F22)),"")</f>
        <v/>
      </c>
      <c r="B22" s="50" t="str" cm="1">
        <f t="array" aca="1" ref="B22" ca="1">IFERROR(IF(INDIRECT("'"&amp;$C22&amp;"'!"&amp;E22&amp;$F22)="","",INDIRECT("'"&amp;$C22&amp;"'!"&amp;E22&amp;$F22)),"")</f>
        <v/>
      </c>
      <c r="C22" s="50" t="s">
        <v>96</v>
      </c>
      <c r="D22" s="50" t="s">
        <v>97</v>
      </c>
      <c r="E22" s="50" t="s">
        <v>98</v>
      </c>
      <c r="F22" s="50">
        <v>31</v>
      </c>
    </row>
    <row r="23" spans="1:6" x14ac:dyDescent="0.45">
      <c r="A23" s="50" t="str" cm="1">
        <f t="array" aca="1" ref="A23" ca="1">IFERROR(IF(INDIRECT("'"&amp;$C23&amp;"'!"&amp;D23&amp;$F23)="","",INDIRECT("'"&amp;$C23&amp;"'!"&amp;D23&amp;$F23)),"")</f>
        <v/>
      </c>
      <c r="B23" s="50" t="str" cm="1">
        <f t="array" aca="1" ref="B23" ca="1">IFERROR(IF(INDIRECT("'"&amp;$C23&amp;"'!"&amp;E23&amp;$F23)="","",INDIRECT("'"&amp;$C23&amp;"'!"&amp;E23&amp;$F23)),"")</f>
        <v/>
      </c>
      <c r="C23" s="50" t="s">
        <v>96</v>
      </c>
      <c r="D23" s="50" t="s">
        <v>97</v>
      </c>
      <c r="E23" s="50" t="s">
        <v>98</v>
      </c>
      <c r="F23" s="50">
        <v>32</v>
      </c>
    </row>
    <row r="24" spans="1:6" x14ac:dyDescent="0.45">
      <c r="A24" s="50" t="str" cm="1">
        <f t="array" aca="1" ref="A24" ca="1">IFERROR(IF(INDIRECT("'"&amp;$C24&amp;"'!"&amp;D24&amp;$F24)="","",INDIRECT("'"&amp;$C24&amp;"'!"&amp;D24&amp;$F24)),"")</f>
        <v/>
      </c>
      <c r="B24" s="50" t="str" cm="1">
        <f t="array" aca="1" ref="B24" ca="1">IFERROR(IF(INDIRECT("'"&amp;$C24&amp;"'!"&amp;E24&amp;$F24)="","",INDIRECT("'"&amp;$C24&amp;"'!"&amp;E24&amp;$F24)),"")</f>
        <v/>
      </c>
      <c r="C24" s="50" t="s">
        <v>96</v>
      </c>
      <c r="D24" s="50" t="s">
        <v>97</v>
      </c>
      <c r="E24" s="50" t="s">
        <v>98</v>
      </c>
      <c r="F24" s="50">
        <v>33</v>
      </c>
    </row>
    <row r="25" spans="1:6" x14ac:dyDescent="0.45">
      <c r="A25" s="50" t="str" cm="1">
        <f t="array" aca="1" ref="A25" ca="1">IFERROR(IF(INDIRECT("'"&amp;$C25&amp;"'!"&amp;D25&amp;$F25)="","",INDIRECT("'"&amp;$C25&amp;"'!"&amp;D25&amp;$F25)),"")</f>
        <v/>
      </c>
      <c r="B25" s="50" t="str" cm="1">
        <f t="array" aca="1" ref="B25" ca="1">IFERROR(IF(INDIRECT("'"&amp;$C25&amp;"'!"&amp;E25&amp;$F25)="","",INDIRECT("'"&amp;$C25&amp;"'!"&amp;E25&amp;$F25)),"")</f>
        <v/>
      </c>
      <c r="C25" s="50" t="s">
        <v>96</v>
      </c>
      <c r="D25" s="50" t="s">
        <v>97</v>
      </c>
      <c r="E25" s="50" t="s">
        <v>98</v>
      </c>
      <c r="F25" s="50">
        <v>34</v>
      </c>
    </row>
    <row r="26" spans="1:6" x14ac:dyDescent="0.45">
      <c r="A26" s="50" t="str" cm="1">
        <f t="array" aca="1" ref="A26" ca="1">IFERROR(IF(INDIRECT("'"&amp;$C26&amp;"'!"&amp;D26&amp;$F26)="","",INDIRECT("'"&amp;$C26&amp;"'!"&amp;D26&amp;$F26)),"")</f>
        <v/>
      </c>
      <c r="B26" s="50" t="str" cm="1">
        <f t="array" aca="1" ref="B26" ca="1">IFERROR(IF(INDIRECT("'"&amp;$C26&amp;"'!"&amp;E26&amp;$F26)="","",INDIRECT("'"&amp;$C26&amp;"'!"&amp;E26&amp;$F26)),"")</f>
        <v/>
      </c>
      <c r="C26" s="50" t="s">
        <v>96</v>
      </c>
      <c r="D26" s="50" t="s">
        <v>97</v>
      </c>
      <c r="E26" s="50" t="s">
        <v>98</v>
      </c>
      <c r="F26" s="50">
        <v>35</v>
      </c>
    </row>
    <row r="27" spans="1:6" x14ac:dyDescent="0.45">
      <c r="A27" s="50" t="str" cm="1">
        <f t="array" aca="1" ref="A27" ca="1">IFERROR(IF(INDIRECT("'"&amp;$C27&amp;"'!"&amp;D27&amp;$F27)="","",INDIRECT("'"&amp;$C27&amp;"'!"&amp;D27&amp;$F27)),"")</f>
        <v/>
      </c>
      <c r="B27" s="50" t="str" cm="1">
        <f t="array" aca="1" ref="B27" ca="1">IFERROR(IF(INDIRECT("'"&amp;$C27&amp;"'!"&amp;E27&amp;$F27)="","",INDIRECT("'"&amp;$C27&amp;"'!"&amp;E27&amp;$F27)),"")</f>
        <v/>
      </c>
      <c r="C27" s="50" t="s">
        <v>96</v>
      </c>
      <c r="D27" s="50" t="s">
        <v>97</v>
      </c>
      <c r="E27" s="50" t="s">
        <v>98</v>
      </c>
      <c r="F27" s="50">
        <v>36</v>
      </c>
    </row>
    <row r="28" spans="1:6" x14ac:dyDescent="0.45">
      <c r="A28" s="50" t="str" cm="1">
        <f t="array" aca="1" ref="A28" ca="1">IFERROR(IF(INDIRECT("'"&amp;$C28&amp;"'!"&amp;D28&amp;$F28)="","",INDIRECT("'"&amp;$C28&amp;"'!"&amp;D28&amp;$F28)),"")</f>
        <v/>
      </c>
      <c r="B28" s="50" t="str" cm="1">
        <f t="array" aca="1" ref="B28" ca="1">IFERROR(IF(INDIRECT("'"&amp;$C28&amp;"'!"&amp;E28&amp;$F28)="","",INDIRECT("'"&amp;$C28&amp;"'!"&amp;E28&amp;$F28)),"")</f>
        <v/>
      </c>
      <c r="C28" s="50" t="s">
        <v>96</v>
      </c>
      <c r="D28" s="50" t="s">
        <v>97</v>
      </c>
      <c r="E28" s="50" t="s">
        <v>98</v>
      </c>
      <c r="F28" s="50">
        <v>37</v>
      </c>
    </row>
    <row r="29" spans="1:6" x14ac:dyDescent="0.45">
      <c r="A29" s="50" t="str" cm="1">
        <f t="array" aca="1" ref="A29" ca="1">IFERROR(IF(INDIRECT("'"&amp;$C29&amp;"'!"&amp;D29&amp;$F29)="","",INDIRECT("'"&amp;$C29&amp;"'!"&amp;D29&amp;$F29)),"")</f>
        <v/>
      </c>
      <c r="B29" s="50" t="str" cm="1">
        <f t="array" aca="1" ref="B29" ca="1">IFERROR(IF(INDIRECT("'"&amp;$C29&amp;"'!"&amp;E29&amp;$F29)="","",INDIRECT("'"&amp;$C29&amp;"'!"&amp;E29&amp;$F29)),"")</f>
        <v/>
      </c>
      <c r="C29" s="50" t="s">
        <v>96</v>
      </c>
      <c r="D29" s="50" t="s">
        <v>97</v>
      </c>
      <c r="E29" s="50" t="s">
        <v>98</v>
      </c>
      <c r="F29" s="50">
        <v>38</v>
      </c>
    </row>
    <row r="30" spans="1:6" x14ac:dyDescent="0.45">
      <c r="A30" s="50" t="str" cm="1">
        <f t="array" aca="1" ref="A30" ca="1">IFERROR(IF(INDIRECT("'"&amp;$C30&amp;"'!"&amp;D30&amp;$F30)="","",INDIRECT("'"&amp;$C30&amp;"'!"&amp;D30&amp;$F30)),"")</f>
        <v/>
      </c>
      <c r="B30" s="50" t="str" cm="1">
        <f t="array" aca="1" ref="B30" ca="1">IFERROR(IF(INDIRECT("'"&amp;$C30&amp;"'!"&amp;E30&amp;$F30)="","",INDIRECT("'"&amp;$C30&amp;"'!"&amp;E30&amp;$F30)),"")</f>
        <v/>
      </c>
      <c r="C30" s="50" t="s">
        <v>96</v>
      </c>
      <c r="D30" s="50" t="s">
        <v>97</v>
      </c>
      <c r="E30" s="50" t="s">
        <v>98</v>
      </c>
      <c r="F30" s="50">
        <v>39</v>
      </c>
    </row>
    <row r="31" spans="1:6" x14ac:dyDescent="0.45">
      <c r="A31" s="50" t="str" cm="1">
        <f t="array" aca="1" ref="A31" ca="1">IFERROR(IF(INDIRECT("'"&amp;$C31&amp;"'!"&amp;D31&amp;$F31)="","",INDIRECT("'"&amp;$C31&amp;"'!"&amp;D31&amp;$F31)),"")</f>
        <v/>
      </c>
      <c r="B31" s="50" t="str" cm="1">
        <f t="array" aca="1" ref="B31" ca="1">IFERROR(IF(INDIRECT("'"&amp;$C31&amp;"'!"&amp;E31&amp;$F31)="","",INDIRECT("'"&amp;$C31&amp;"'!"&amp;E31&amp;$F31)),"")</f>
        <v/>
      </c>
      <c r="C31" s="50" t="s">
        <v>96</v>
      </c>
      <c r="D31" s="50" t="s">
        <v>97</v>
      </c>
      <c r="E31" s="50" t="s">
        <v>98</v>
      </c>
      <c r="F31" s="50">
        <v>40</v>
      </c>
    </row>
    <row r="32" spans="1:6" x14ac:dyDescent="0.45">
      <c r="A32" s="50" t="str" cm="1">
        <f t="array" aca="1" ref="A32" ca="1">IFERROR(IF(INDIRECT("'"&amp;$C32&amp;"'!"&amp;D32&amp;$F32)="","",INDIRECT("'"&amp;$C32&amp;"'!"&amp;D32&amp;$F32)),"")</f>
        <v/>
      </c>
      <c r="B32" s="50" t="str" cm="1">
        <f t="array" aca="1" ref="B32" ca="1">IFERROR(IF(INDIRECT("'"&amp;$C32&amp;"'!"&amp;E32&amp;$F32)="","",INDIRECT("'"&amp;$C32&amp;"'!"&amp;E32&amp;$F32)),"")</f>
        <v/>
      </c>
      <c r="C32" s="50" t="s">
        <v>96</v>
      </c>
      <c r="D32" s="50" t="s">
        <v>97</v>
      </c>
      <c r="E32" s="50" t="s">
        <v>98</v>
      </c>
      <c r="F32" s="50">
        <v>41</v>
      </c>
    </row>
    <row r="33" spans="1:6" x14ac:dyDescent="0.45">
      <c r="A33" s="50" t="str" cm="1">
        <f t="array" aca="1" ref="A33" ca="1">IFERROR(IF(INDIRECT("'"&amp;$C33&amp;"'!"&amp;D33&amp;$F33)="","",INDIRECT("'"&amp;$C33&amp;"'!"&amp;D33&amp;$F33)),"")</f>
        <v/>
      </c>
      <c r="B33" s="50" t="str" cm="1">
        <f t="array" aca="1" ref="B33" ca="1">IFERROR(IF(INDIRECT("'"&amp;$C33&amp;"'!"&amp;E33&amp;$F33)="","",INDIRECT("'"&amp;$C33&amp;"'!"&amp;E33&amp;$F33)),"")</f>
        <v/>
      </c>
      <c r="C33" s="50" t="s">
        <v>96</v>
      </c>
      <c r="D33" s="50" t="s">
        <v>97</v>
      </c>
      <c r="E33" s="50" t="s">
        <v>98</v>
      </c>
      <c r="F33" s="50">
        <v>42</v>
      </c>
    </row>
    <row r="34" spans="1:6" x14ac:dyDescent="0.45">
      <c r="A34" s="50" t="str" cm="1">
        <f t="array" aca="1" ref="A34" ca="1">IFERROR(IF(INDIRECT("'"&amp;$C34&amp;"'!"&amp;D34&amp;$F34)="","",INDIRECT("'"&amp;$C34&amp;"'!"&amp;D34&amp;$F34)),"")</f>
        <v/>
      </c>
      <c r="B34" s="50" t="str" cm="1">
        <f t="array" aca="1" ref="B34" ca="1">IFERROR(IF(INDIRECT("'"&amp;$C34&amp;"'!"&amp;E34&amp;$F34)="","",INDIRECT("'"&amp;$C34&amp;"'!"&amp;E34&amp;$F34)),"")</f>
        <v/>
      </c>
      <c r="C34" s="50" t="s">
        <v>96</v>
      </c>
      <c r="D34" s="50" t="s">
        <v>97</v>
      </c>
      <c r="E34" s="50" t="s">
        <v>98</v>
      </c>
      <c r="F34" s="50">
        <v>43</v>
      </c>
    </row>
    <row r="35" spans="1:6" x14ac:dyDescent="0.45">
      <c r="A35" s="50" t="str" cm="1">
        <f t="array" aca="1" ref="A35" ca="1">IFERROR(IF(INDIRECT("'"&amp;$C35&amp;"'!"&amp;D35&amp;$F35)="","",INDIRECT("'"&amp;$C35&amp;"'!"&amp;D35&amp;$F35)),"")</f>
        <v/>
      </c>
      <c r="B35" s="50" t="str" cm="1">
        <f t="array" aca="1" ref="B35" ca="1">IFERROR(IF(INDIRECT("'"&amp;$C35&amp;"'!"&amp;E35&amp;$F35)="","",INDIRECT("'"&amp;$C35&amp;"'!"&amp;E35&amp;$F35)),"")</f>
        <v/>
      </c>
      <c r="C35" s="50" t="s">
        <v>96</v>
      </c>
      <c r="D35" s="50" t="s">
        <v>97</v>
      </c>
      <c r="E35" s="50" t="s">
        <v>98</v>
      </c>
      <c r="F35" s="50">
        <v>44</v>
      </c>
    </row>
    <row r="36" spans="1:6" x14ac:dyDescent="0.45">
      <c r="A36" s="50" t="str" cm="1">
        <f t="array" aca="1" ref="A36" ca="1">IFERROR(IF(INDIRECT("'"&amp;$C36&amp;"'!"&amp;D36&amp;$F36)="","",INDIRECT("'"&amp;$C36&amp;"'!"&amp;D36&amp;$F36)),"")</f>
        <v/>
      </c>
      <c r="B36" s="50" t="str" cm="1">
        <f t="array" aca="1" ref="B36" ca="1">IFERROR(IF(INDIRECT("'"&amp;$C36&amp;"'!"&amp;E36&amp;$F36)="","",INDIRECT("'"&amp;$C36&amp;"'!"&amp;E36&amp;$F36)),"")</f>
        <v/>
      </c>
      <c r="C36" s="50" t="s">
        <v>96</v>
      </c>
      <c r="D36" s="50" t="s">
        <v>97</v>
      </c>
      <c r="E36" s="50" t="s">
        <v>98</v>
      </c>
      <c r="F36" s="50">
        <v>45</v>
      </c>
    </row>
    <row r="37" spans="1:6" x14ac:dyDescent="0.45">
      <c r="A37" s="50" t="str" cm="1">
        <f t="array" aca="1" ref="A37" ca="1">IFERROR(IF(INDIRECT("'"&amp;$C37&amp;"'!"&amp;D37&amp;$F37)="","",INDIRECT("'"&amp;$C37&amp;"'!"&amp;D37&amp;$F37)),"")</f>
        <v/>
      </c>
      <c r="B37" s="50" t="str" cm="1">
        <f t="array" aca="1" ref="B37" ca="1">IFERROR(IF(INDIRECT("'"&amp;$C37&amp;"'!"&amp;E37&amp;$F37)="","",INDIRECT("'"&amp;$C37&amp;"'!"&amp;E37&amp;$F37)),"")</f>
        <v/>
      </c>
      <c r="C37" s="50" t="s">
        <v>96</v>
      </c>
      <c r="D37" s="50" t="s">
        <v>97</v>
      </c>
      <c r="E37" s="50" t="s">
        <v>98</v>
      </c>
      <c r="F37" s="50">
        <v>46</v>
      </c>
    </row>
    <row r="38" spans="1:6" x14ac:dyDescent="0.45">
      <c r="A38" s="50" t="str" cm="1">
        <f t="array" aca="1" ref="A38" ca="1">IFERROR(IF(INDIRECT("'"&amp;$C38&amp;"'!"&amp;D38&amp;$F38)="","",INDIRECT("'"&amp;$C38&amp;"'!"&amp;D38&amp;$F38)),"")</f>
        <v/>
      </c>
      <c r="B38" s="50" t="str" cm="1">
        <f t="array" aca="1" ref="B38" ca="1">IFERROR(IF(INDIRECT("'"&amp;$C38&amp;"'!"&amp;E38&amp;$F38)="","",INDIRECT("'"&amp;$C38&amp;"'!"&amp;E38&amp;$F38)),"")</f>
        <v/>
      </c>
      <c r="C38" s="50" t="s">
        <v>96</v>
      </c>
      <c r="D38" s="50" t="s">
        <v>97</v>
      </c>
      <c r="E38" s="50" t="s">
        <v>98</v>
      </c>
      <c r="F38" s="50">
        <v>47</v>
      </c>
    </row>
    <row r="39" spans="1:6" x14ac:dyDescent="0.45">
      <c r="A39" s="50" t="str" cm="1">
        <f t="array" aca="1" ref="A39" ca="1">IFERROR(IF(INDIRECT("'"&amp;$C39&amp;"'!"&amp;D39&amp;$F39)="","",INDIRECT("'"&amp;$C39&amp;"'!"&amp;D39&amp;$F39)),"")</f>
        <v/>
      </c>
      <c r="B39" s="50" t="str" cm="1">
        <f t="array" aca="1" ref="B39" ca="1">IFERROR(IF(INDIRECT("'"&amp;$C39&amp;"'!"&amp;E39&amp;$F39)="","",INDIRECT("'"&amp;$C39&amp;"'!"&amp;E39&amp;$F39)),"")</f>
        <v/>
      </c>
      <c r="C39" s="50" t="s">
        <v>96</v>
      </c>
      <c r="D39" s="50" t="s">
        <v>97</v>
      </c>
      <c r="E39" s="50" t="s">
        <v>98</v>
      </c>
      <c r="F39" s="50">
        <v>48</v>
      </c>
    </row>
    <row r="40" spans="1:6" x14ac:dyDescent="0.45">
      <c r="A40" s="50" t="str" cm="1">
        <f t="array" aca="1" ref="A40" ca="1">IFERROR(IF(INDIRECT("'"&amp;$C40&amp;"'!"&amp;D40&amp;$F40)="","",INDIRECT("'"&amp;$C40&amp;"'!"&amp;D40&amp;$F40)),"")</f>
        <v/>
      </c>
      <c r="B40" s="50" t="str" cm="1">
        <f t="array" aca="1" ref="B40" ca="1">IFERROR(IF(INDIRECT("'"&amp;$C40&amp;"'!"&amp;E40&amp;$F40)="","",INDIRECT("'"&amp;$C40&amp;"'!"&amp;E40&amp;$F40)),"")</f>
        <v/>
      </c>
      <c r="C40" s="50" t="s">
        <v>96</v>
      </c>
      <c r="D40" s="50" t="s">
        <v>97</v>
      </c>
      <c r="E40" s="50" t="s">
        <v>98</v>
      </c>
      <c r="F40" s="50">
        <v>49</v>
      </c>
    </row>
    <row r="41" spans="1:6" x14ac:dyDescent="0.45">
      <c r="A41" s="50" t="str" cm="1">
        <f t="array" aca="1" ref="A41" ca="1">IFERROR(IF(INDIRECT("'"&amp;$C41&amp;"'!"&amp;D41&amp;$F41)="","",INDIRECT("'"&amp;$C41&amp;"'!"&amp;D41&amp;$F41)),"")</f>
        <v/>
      </c>
      <c r="B41" s="50" t="str" cm="1">
        <f t="array" aca="1" ref="B41" ca="1">IFERROR(IF(INDIRECT("'"&amp;$C41&amp;"'!"&amp;E41&amp;$F41)="","",INDIRECT("'"&amp;$C41&amp;"'!"&amp;E41&amp;$F41)),"")</f>
        <v/>
      </c>
      <c r="C41" s="50" t="s">
        <v>96</v>
      </c>
      <c r="D41" s="50" t="s">
        <v>97</v>
      </c>
      <c r="E41" s="50" t="s">
        <v>98</v>
      </c>
      <c r="F41" s="50">
        <v>50</v>
      </c>
    </row>
    <row r="42" spans="1:6" x14ac:dyDescent="0.45">
      <c r="A42" s="50" t="str" cm="1">
        <f t="array" aca="1" ref="A42" ca="1">IFERROR(IF(INDIRECT("'"&amp;$C42&amp;"'!"&amp;D42&amp;$F42)="","",INDIRECT("'"&amp;$C42&amp;"'!"&amp;D42&amp;$F42)),"")</f>
        <v/>
      </c>
      <c r="B42" s="50" t="str" cm="1">
        <f t="array" aca="1" ref="B42" ca="1">IFERROR(IF(INDIRECT("'"&amp;$C42&amp;"'!"&amp;E42&amp;$F42)="","",INDIRECT("'"&amp;$C42&amp;"'!"&amp;E42&amp;$F42)),"")</f>
        <v/>
      </c>
      <c r="C42" s="50" t="s">
        <v>96</v>
      </c>
      <c r="D42" s="50" t="s">
        <v>97</v>
      </c>
      <c r="E42" s="50" t="s">
        <v>98</v>
      </c>
      <c r="F42" s="50">
        <v>51</v>
      </c>
    </row>
    <row r="43" spans="1:6" x14ac:dyDescent="0.45">
      <c r="A43" s="50" t="str" cm="1">
        <f t="array" aca="1" ref="A43" ca="1">IFERROR(IF(INDIRECT("'"&amp;$C43&amp;"'!"&amp;D43&amp;$F43)="","",INDIRECT("'"&amp;$C43&amp;"'!"&amp;D43&amp;$F43)),"")</f>
        <v/>
      </c>
      <c r="B43" s="50" t="str" cm="1">
        <f t="array" aca="1" ref="B43" ca="1">IFERROR(IF(INDIRECT("'"&amp;$C43&amp;"'!"&amp;E43&amp;$F43)="","",INDIRECT("'"&amp;$C43&amp;"'!"&amp;E43&amp;$F43)),"")</f>
        <v/>
      </c>
      <c r="C43" s="50" t="s">
        <v>96</v>
      </c>
      <c r="D43" s="50" t="s">
        <v>97</v>
      </c>
      <c r="E43" s="50" t="s">
        <v>98</v>
      </c>
      <c r="F43" s="50">
        <v>52</v>
      </c>
    </row>
    <row r="44" spans="1:6" x14ac:dyDescent="0.45">
      <c r="A44" s="50" t="str" cm="1">
        <f t="array" aca="1" ref="A44" ca="1">IFERROR(IF(INDIRECT("'"&amp;$C44&amp;"'!"&amp;D44&amp;$F44)="","",INDIRECT("'"&amp;$C44&amp;"'!"&amp;D44&amp;$F44)),"")</f>
        <v/>
      </c>
      <c r="B44" s="50" t="str" cm="1">
        <f t="array" aca="1" ref="B44" ca="1">IFERROR(IF(INDIRECT("'"&amp;$C44&amp;"'!"&amp;E44&amp;$F44)="","",INDIRECT("'"&amp;$C44&amp;"'!"&amp;E44&amp;$F44)),"")</f>
        <v/>
      </c>
      <c r="C44" s="50" t="s">
        <v>96</v>
      </c>
      <c r="D44" s="50" t="s">
        <v>97</v>
      </c>
      <c r="E44" s="50" t="s">
        <v>98</v>
      </c>
      <c r="F44" s="50">
        <v>53</v>
      </c>
    </row>
    <row r="45" spans="1:6" x14ac:dyDescent="0.45">
      <c r="A45" s="50" t="str" cm="1">
        <f t="array" aca="1" ref="A45" ca="1">IFERROR(IF(INDIRECT("'"&amp;$C45&amp;"'!"&amp;D45&amp;$F45)="","",INDIRECT("'"&amp;$C45&amp;"'!"&amp;D45&amp;$F45)),"")</f>
        <v/>
      </c>
      <c r="B45" s="50" t="str" cm="1">
        <f t="array" aca="1" ref="B45" ca="1">IFERROR(IF(INDIRECT("'"&amp;$C45&amp;"'!"&amp;E45&amp;$F45)="","",INDIRECT("'"&amp;$C45&amp;"'!"&amp;E45&amp;$F45)),"")</f>
        <v/>
      </c>
      <c r="C45" s="50" t="s">
        <v>96</v>
      </c>
      <c r="D45" s="50" t="s">
        <v>97</v>
      </c>
      <c r="E45" s="50" t="s">
        <v>98</v>
      </c>
      <c r="F45" s="50">
        <v>54</v>
      </c>
    </row>
    <row r="46" spans="1:6" x14ac:dyDescent="0.45">
      <c r="A46" s="50" t="str" cm="1">
        <f t="array" aca="1" ref="A46" ca="1">IFERROR(IF(INDIRECT("'"&amp;$C46&amp;"'!"&amp;D46&amp;$F46)="","",INDIRECT("'"&amp;$C46&amp;"'!"&amp;D46&amp;$F46)),"")</f>
        <v/>
      </c>
      <c r="B46" s="50" t="str" cm="1">
        <f t="array" aca="1" ref="B46" ca="1">IFERROR(IF(INDIRECT("'"&amp;$C46&amp;"'!"&amp;E46&amp;$F46)="","",INDIRECT("'"&amp;$C46&amp;"'!"&amp;E46&amp;$F46)),"")</f>
        <v/>
      </c>
      <c r="C46" s="50" t="s">
        <v>96</v>
      </c>
      <c r="D46" s="50" t="s">
        <v>97</v>
      </c>
      <c r="E46" s="50" t="s">
        <v>98</v>
      </c>
      <c r="F46" s="50">
        <v>55</v>
      </c>
    </row>
    <row r="47" spans="1:6" x14ac:dyDescent="0.45">
      <c r="A47" s="50" t="str" cm="1">
        <f t="array" aca="1" ref="A47" ca="1">IFERROR(IF(INDIRECT("'"&amp;$C47&amp;"'!"&amp;D47&amp;$F47)="","",INDIRECT("'"&amp;$C47&amp;"'!"&amp;D47&amp;$F47)),"")</f>
        <v/>
      </c>
      <c r="B47" s="50" t="str" cm="1">
        <f t="array" aca="1" ref="B47" ca="1">IFERROR(IF(INDIRECT("'"&amp;$C47&amp;"'!"&amp;E47&amp;$F47)="","",INDIRECT("'"&amp;$C47&amp;"'!"&amp;E47&amp;$F47)),"")</f>
        <v/>
      </c>
      <c r="C47" s="50" t="s">
        <v>96</v>
      </c>
      <c r="D47" s="50" t="s">
        <v>97</v>
      </c>
      <c r="E47" s="50" t="s">
        <v>98</v>
      </c>
      <c r="F47" s="50">
        <v>56</v>
      </c>
    </row>
    <row r="48" spans="1:6" x14ac:dyDescent="0.45">
      <c r="A48" s="50" t="str" cm="1">
        <f t="array" aca="1" ref="A48" ca="1">IFERROR(IF(INDIRECT("'"&amp;$C48&amp;"'!"&amp;D48&amp;$F48)="","",INDIRECT("'"&amp;$C48&amp;"'!"&amp;D48&amp;$F48)),"")</f>
        <v/>
      </c>
      <c r="B48" s="50" t="str" cm="1">
        <f t="array" aca="1" ref="B48" ca="1">IFERROR(IF(INDIRECT("'"&amp;$C48&amp;"'!"&amp;E48&amp;$F48)="","",INDIRECT("'"&amp;$C48&amp;"'!"&amp;E48&amp;$F48)),"")</f>
        <v/>
      </c>
      <c r="C48" s="50" t="s">
        <v>96</v>
      </c>
      <c r="D48" s="50" t="s">
        <v>97</v>
      </c>
      <c r="E48" s="50" t="s">
        <v>98</v>
      </c>
      <c r="F48" s="50">
        <v>57</v>
      </c>
    </row>
    <row r="49" spans="1:6" x14ac:dyDescent="0.45">
      <c r="A49" s="50" t="str" cm="1">
        <f t="array" aca="1" ref="A49" ca="1">IFERROR(IF(INDIRECT("'"&amp;$C49&amp;"'!"&amp;D49&amp;$F49)="","",INDIRECT("'"&amp;$C49&amp;"'!"&amp;D49&amp;$F49)),"")</f>
        <v/>
      </c>
      <c r="B49" s="50" t="str" cm="1">
        <f t="array" aca="1" ref="B49" ca="1">IFERROR(IF(INDIRECT("'"&amp;$C49&amp;"'!"&amp;E49&amp;$F49)="","",INDIRECT("'"&amp;$C49&amp;"'!"&amp;E49&amp;$F49)),"")</f>
        <v/>
      </c>
      <c r="C49" s="50" t="s">
        <v>96</v>
      </c>
      <c r="D49" s="50" t="s">
        <v>97</v>
      </c>
      <c r="E49" s="50" t="s">
        <v>98</v>
      </c>
      <c r="F49" s="50">
        <v>58</v>
      </c>
    </row>
    <row r="50" spans="1:6" x14ac:dyDescent="0.45">
      <c r="A50" s="50" t="str" cm="1">
        <f t="array" aca="1" ref="A50" ca="1">IFERROR(IF(INDIRECT("'"&amp;$C50&amp;"'!"&amp;D50&amp;$F50)="","",INDIRECT("'"&amp;$C50&amp;"'!"&amp;D50&amp;$F50)),"")</f>
        <v/>
      </c>
      <c r="B50" s="50" t="str" cm="1">
        <f t="array" aca="1" ref="B50" ca="1">IFERROR(IF(INDIRECT("'"&amp;$C50&amp;"'!"&amp;E50&amp;$F50)="","",INDIRECT("'"&amp;$C50&amp;"'!"&amp;E50&amp;$F50)),"")</f>
        <v/>
      </c>
      <c r="C50" s="50" t="s">
        <v>96</v>
      </c>
      <c r="D50" s="50" t="s">
        <v>97</v>
      </c>
      <c r="E50" s="50" t="s">
        <v>98</v>
      </c>
      <c r="F50" s="50">
        <v>59</v>
      </c>
    </row>
    <row r="51" spans="1:6" x14ac:dyDescent="0.45">
      <c r="A51" s="50" t="str" cm="1">
        <f t="array" aca="1" ref="A51" ca="1">IFERROR(IF(INDIRECT("'"&amp;$C51&amp;"'!"&amp;D51&amp;$F51)="","",INDIRECT("'"&amp;$C51&amp;"'!"&amp;D51&amp;$F51)),"")</f>
        <v/>
      </c>
      <c r="B51" s="50" t="str" cm="1">
        <f t="array" aca="1" ref="B51" ca="1">IFERROR(IF(INDIRECT("'"&amp;$C51&amp;"'!"&amp;E51&amp;$F51)="","",INDIRECT("'"&amp;$C51&amp;"'!"&amp;E51&amp;$F51)),"")</f>
        <v/>
      </c>
      <c r="C51" s="50" t="s">
        <v>96</v>
      </c>
      <c r="D51" s="50" t="s">
        <v>97</v>
      </c>
      <c r="E51" s="50" t="s">
        <v>98</v>
      </c>
      <c r="F51" s="50">
        <v>60</v>
      </c>
    </row>
    <row r="52" spans="1:6" x14ac:dyDescent="0.45">
      <c r="A52" s="50" t="str" cm="1">
        <f t="array" aca="1" ref="A52" ca="1">IFERROR(IF(INDIRECT("'"&amp;$C52&amp;"'!"&amp;D52&amp;$F52)="","",INDIRECT("'"&amp;$C52&amp;"'!"&amp;D52&amp;$F52)),"")</f>
        <v/>
      </c>
      <c r="B52" s="50" t="str" cm="1">
        <f t="array" aca="1" ref="B52" ca="1">IFERROR(IF(INDIRECT("'"&amp;$C52&amp;"'!"&amp;E52&amp;$F52)="","",INDIRECT("'"&amp;$C52&amp;"'!"&amp;E52&amp;$F52)),"")</f>
        <v/>
      </c>
      <c r="C52" s="50" t="s">
        <v>96</v>
      </c>
      <c r="D52" s="50" t="s">
        <v>97</v>
      </c>
      <c r="E52" s="50" t="s">
        <v>98</v>
      </c>
      <c r="F52" s="50">
        <v>61</v>
      </c>
    </row>
    <row r="53" spans="1:6" x14ac:dyDescent="0.45">
      <c r="A53" s="50" t="str" cm="1">
        <f t="array" aca="1" ref="A53" ca="1">IFERROR(IF(INDIRECT("'"&amp;$C53&amp;"'!"&amp;D53&amp;$F53)="","",INDIRECT("'"&amp;$C53&amp;"'!"&amp;D53&amp;$F53)),"")</f>
        <v/>
      </c>
      <c r="B53" s="50" t="str" cm="1">
        <f t="array" aca="1" ref="B53" ca="1">IFERROR(IF(INDIRECT("'"&amp;$C53&amp;"'!"&amp;E53&amp;$F53)="","",INDIRECT("'"&amp;$C53&amp;"'!"&amp;E53&amp;$F53)),"")</f>
        <v/>
      </c>
      <c r="C53" s="50" t="s">
        <v>96</v>
      </c>
      <c r="D53" s="50" t="s">
        <v>97</v>
      </c>
      <c r="E53" s="50" t="s">
        <v>98</v>
      </c>
      <c r="F53" s="50">
        <v>62</v>
      </c>
    </row>
    <row r="54" spans="1:6" x14ac:dyDescent="0.45">
      <c r="A54" s="50" t="str" cm="1">
        <f t="array" aca="1" ref="A54" ca="1">IFERROR(IF(INDIRECT("'"&amp;$C54&amp;"'!"&amp;D54&amp;$F54)="","",INDIRECT("'"&amp;$C54&amp;"'!"&amp;D54&amp;$F54)),"")</f>
        <v/>
      </c>
      <c r="B54" s="50" t="str" cm="1">
        <f t="array" aca="1" ref="B54" ca="1">IFERROR(IF(INDIRECT("'"&amp;$C54&amp;"'!"&amp;E54&amp;$F54)="","",INDIRECT("'"&amp;$C54&amp;"'!"&amp;E54&amp;$F54)),"")</f>
        <v/>
      </c>
      <c r="C54" s="50" t="s">
        <v>96</v>
      </c>
      <c r="D54" s="50" t="s">
        <v>97</v>
      </c>
      <c r="E54" s="50" t="s">
        <v>98</v>
      </c>
      <c r="F54" s="50">
        <v>63</v>
      </c>
    </row>
    <row r="55" spans="1:6" x14ac:dyDescent="0.45">
      <c r="A55" s="50" t="str" cm="1">
        <f t="array" aca="1" ref="A55" ca="1">IFERROR(IF(INDIRECT("'"&amp;$C55&amp;"'!"&amp;D55&amp;$F55)="","",INDIRECT("'"&amp;$C55&amp;"'!"&amp;D55&amp;$F55)),"")</f>
        <v/>
      </c>
      <c r="B55" s="50" t="str" cm="1">
        <f t="array" aca="1" ref="B55" ca="1">IFERROR(IF(INDIRECT("'"&amp;$C55&amp;"'!"&amp;E55&amp;$F55)="","",INDIRECT("'"&amp;$C55&amp;"'!"&amp;E55&amp;$F55)),"")</f>
        <v/>
      </c>
      <c r="C55" s="50" t="s">
        <v>96</v>
      </c>
      <c r="D55" s="50" t="s">
        <v>97</v>
      </c>
      <c r="E55" s="50" t="s">
        <v>98</v>
      </c>
      <c r="F55" s="50">
        <v>64</v>
      </c>
    </row>
    <row r="56" spans="1:6" x14ac:dyDescent="0.45">
      <c r="A56" s="50" t="str" cm="1">
        <f t="array" aca="1" ref="A56" ca="1">IFERROR(IF(INDIRECT("'"&amp;$C56&amp;"'!"&amp;D56&amp;$F56)="","",INDIRECT("'"&amp;$C56&amp;"'!"&amp;D56&amp;$F56)),"")</f>
        <v/>
      </c>
      <c r="B56" s="50" t="str" cm="1">
        <f t="array" aca="1" ref="B56" ca="1">IFERROR(IF(INDIRECT("'"&amp;$C56&amp;"'!"&amp;E56&amp;$F56)="","",INDIRECT("'"&amp;$C56&amp;"'!"&amp;E56&amp;$F56)),"")</f>
        <v/>
      </c>
      <c r="C56" s="50" t="s">
        <v>96</v>
      </c>
      <c r="D56" s="50" t="s">
        <v>97</v>
      </c>
      <c r="E56" s="50" t="s">
        <v>98</v>
      </c>
      <c r="F56" s="50">
        <v>65</v>
      </c>
    </row>
    <row r="57" spans="1:6" x14ac:dyDescent="0.45">
      <c r="A57" s="50" t="str" cm="1">
        <f t="array" aca="1" ref="A57" ca="1">IFERROR(IF(INDIRECT("'"&amp;$C57&amp;"'!"&amp;D57&amp;$F57)="","",INDIRECT("'"&amp;$C57&amp;"'!"&amp;D57&amp;$F57)),"")</f>
        <v/>
      </c>
      <c r="B57" s="50" t="str" cm="1">
        <f t="array" aca="1" ref="B57" ca="1">IFERROR(IF(INDIRECT("'"&amp;$C57&amp;"'!"&amp;E57&amp;$F57)="","",INDIRECT("'"&amp;$C57&amp;"'!"&amp;E57&amp;$F57)),"")</f>
        <v/>
      </c>
      <c r="C57" s="50" t="s">
        <v>96</v>
      </c>
      <c r="D57" s="50" t="s">
        <v>97</v>
      </c>
      <c r="E57" s="50" t="s">
        <v>98</v>
      </c>
      <c r="F57" s="50">
        <v>66</v>
      </c>
    </row>
    <row r="58" spans="1:6" x14ac:dyDescent="0.45">
      <c r="A58" s="50" t="str" cm="1">
        <f t="array" aca="1" ref="A58" ca="1">IFERROR(IF(INDIRECT("'"&amp;$C58&amp;"'!"&amp;D58&amp;$F58)="","",INDIRECT("'"&amp;$C58&amp;"'!"&amp;D58&amp;$F58)),"")</f>
        <v/>
      </c>
      <c r="B58" s="50" t="str" cm="1">
        <f t="array" aca="1" ref="B58" ca="1">IFERROR(IF(INDIRECT("'"&amp;$C58&amp;"'!"&amp;E58&amp;$F58)="","",INDIRECT("'"&amp;$C58&amp;"'!"&amp;E58&amp;$F58)),"")</f>
        <v/>
      </c>
      <c r="C58" s="50" t="s">
        <v>96</v>
      </c>
      <c r="D58" s="50" t="s">
        <v>97</v>
      </c>
      <c r="E58" s="50" t="s">
        <v>98</v>
      </c>
      <c r="F58" s="50">
        <v>67</v>
      </c>
    </row>
    <row r="59" spans="1:6" x14ac:dyDescent="0.45">
      <c r="A59" s="50" t="str" cm="1">
        <f t="array" aca="1" ref="A59" ca="1">IFERROR(IF(INDIRECT("'"&amp;$C59&amp;"'!"&amp;D59&amp;$F59)="","",INDIRECT("'"&amp;$C59&amp;"'!"&amp;D59&amp;$F59)),"")</f>
        <v/>
      </c>
      <c r="B59" s="50" t="str" cm="1">
        <f t="array" aca="1" ref="B59" ca="1">IFERROR(IF(INDIRECT("'"&amp;$C59&amp;"'!"&amp;E59&amp;$F59)="","",INDIRECT("'"&amp;$C59&amp;"'!"&amp;E59&amp;$F59)),"")</f>
        <v/>
      </c>
      <c r="C59" s="50" t="s">
        <v>96</v>
      </c>
      <c r="D59" s="50" t="s">
        <v>97</v>
      </c>
      <c r="E59" s="50" t="s">
        <v>98</v>
      </c>
      <c r="F59" s="50">
        <v>68</v>
      </c>
    </row>
    <row r="60" spans="1:6" x14ac:dyDescent="0.45">
      <c r="A60" s="50" t="str" cm="1">
        <f t="array" aca="1" ref="A60" ca="1">IFERROR(IF(INDIRECT("'"&amp;$C60&amp;"'!"&amp;D60&amp;$F60)="","",INDIRECT("'"&amp;$C60&amp;"'!"&amp;D60&amp;$F60)),"")</f>
        <v/>
      </c>
      <c r="B60" s="50" t="str" cm="1">
        <f t="array" aca="1" ref="B60" ca="1">IFERROR(IF(INDIRECT("'"&amp;$C60&amp;"'!"&amp;E60&amp;$F60)="","",INDIRECT("'"&amp;$C60&amp;"'!"&amp;E60&amp;$F60)),"")</f>
        <v/>
      </c>
      <c r="C60" s="50" t="s">
        <v>96</v>
      </c>
      <c r="D60" s="50" t="s">
        <v>97</v>
      </c>
      <c r="E60" s="50" t="s">
        <v>98</v>
      </c>
      <c r="F60" s="50">
        <v>69</v>
      </c>
    </row>
    <row r="61" spans="1:6" x14ac:dyDescent="0.45">
      <c r="A61" s="50" t="str" cm="1">
        <f t="array" aca="1" ref="A61" ca="1">IFERROR(IF(INDIRECT("'"&amp;$C61&amp;"'!"&amp;D61&amp;$F61)="","",INDIRECT("'"&amp;$C61&amp;"'!"&amp;D61&amp;$F61)),"")</f>
        <v/>
      </c>
      <c r="B61" s="50" t="str" cm="1">
        <f t="array" aca="1" ref="B61" ca="1">IFERROR(IF(INDIRECT("'"&amp;$C61&amp;"'!"&amp;E61&amp;$F61)="","",INDIRECT("'"&amp;$C61&amp;"'!"&amp;E61&amp;$F61)),"")</f>
        <v/>
      </c>
      <c r="C61" s="50" t="s">
        <v>96</v>
      </c>
      <c r="D61" s="50" t="s">
        <v>97</v>
      </c>
      <c r="E61" s="50" t="s">
        <v>98</v>
      </c>
      <c r="F61" s="50">
        <v>70</v>
      </c>
    </row>
    <row r="62" spans="1:6" x14ac:dyDescent="0.45">
      <c r="A62" s="50" t="str" cm="1">
        <f t="array" aca="1" ref="A62" ca="1">IFERROR(IF(INDIRECT("'"&amp;$C62&amp;"'!"&amp;D62&amp;$F62)="","",INDIRECT("'"&amp;$C62&amp;"'!"&amp;D62&amp;$F62)),"")</f>
        <v/>
      </c>
      <c r="B62" s="50" t="str" cm="1">
        <f t="array" aca="1" ref="B62" ca="1">IFERROR(IF(INDIRECT("'"&amp;$C62&amp;"'!"&amp;E62&amp;$F62)="","",INDIRECT("'"&amp;$C62&amp;"'!"&amp;E62&amp;$F62)),"")</f>
        <v/>
      </c>
      <c r="C62" s="50" t="s">
        <v>96</v>
      </c>
      <c r="D62" s="50" t="s">
        <v>97</v>
      </c>
      <c r="E62" s="50" t="s">
        <v>98</v>
      </c>
      <c r="F62" s="50">
        <v>71</v>
      </c>
    </row>
    <row r="63" spans="1:6" x14ac:dyDescent="0.45">
      <c r="A63" s="50" t="str" cm="1">
        <f t="array" aca="1" ref="A63" ca="1">IFERROR(IF(INDIRECT("'"&amp;$C63&amp;"'!"&amp;D63&amp;$F63)="","",INDIRECT("'"&amp;$C63&amp;"'!"&amp;D63&amp;$F63)),"")</f>
        <v/>
      </c>
      <c r="B63" s="50" t="str" cm="1">
        <f t="array" aca="1" ref="B63" ca="1">IFERROR(IF(INDIRECT("'"&amp;$C63&amp;"'!"&amp;E63&amp;$F63)="","",INDIRECT("'"&amp;$C63&amp;"'!"&amp;E63&amp;$F63)),"")</f>
        <v/>
      </c>
      <c r="C63" s="50" t="s">
        <v>96</v>
      </c>
      <c r="D63" s="50" t="s">
        <v>97</v>
      </c>
      <c r="E63" s="50" t="s">
        <v>98</v>
      </c>
      <c r="F63" s="50">
        <v>72</v>
      </c>
    </row>
    <row r="64" spans="1:6" x14ac:dyDescent="0.45">
      <c r="A64" s="50" t="str" cm="1">
        <f t="array" aca="1" ref="A64" ca="1">IFERROR(IF(INDIRECT("'"&amp;$C64&amp;"'!"&amp;D64&amp;$F64)="","",INDIRECT("'"&amp;$C64&amp;"'!"&amp;D64&amp;$F64)),"")</f>
        <v/>
      </c>
      <c r="B64" s="50" t="str" cm="1">
        <f t="array" aca="1" ref="B64" ca="1">IFERROR(IF(INDIRECT("'"&amp;$C64&amp;"'!"&amp;E64&amp;$F64)="","",INDIRECT("'"&amp;$C64&amp;"'!"&amp;E64&amp;$F64)),"")</f>
        <v/>
      </c>
      <c r="C64" s="50" t="s">
        <v>96</v>
      </c>
      <c r="D64" s="50" t="s">
        <v>97</v>
      </c>
      <c r="E64" s="50" t="s">
        <v>98</v>
      </c>
      <c r="F64" s="50">
        <v>73</v>
      </c>
    </row>
    <row r="65" spans="1:6" x14ac:dyDescent="0.45">
      <c r="A65" s="50" t="str" cm="1">
        <f t="array" aca="1" ref="A65" ca="1">IFERROR(IF(INDIRECT("'"&amp;$C65&amp;"'!"&amp;D65&amp;$F65)="","",INDIRECT("'"&amp;$C65&amp;"'!"&amp;D65&amp;$F65)),"")</f>
        <v/>
      </c>
      <c r="B65" s="50" t="str" cm="1">
        <f t="array" aca="1" ref="B65" ca="1">IFERROR(IF(INDIRECT("'"&amp;$C65&amp;"'!"&amp;E65&amp;$F65)="","",INDIRECT("'"&amp;$C65&amp;"'!"&amp;E65&amp;$F65)),"")</f>
        <v/>
      </c>
      <c r="C65" s="50" t="s">
        <v>96</v>
      </c>
      <c r="D65" s="50" t="s">
        <v>97</v>
      </c>
      <c r="E65" s="50" t="s">
        <v>98</v>
      </c>
      <c r="F65" s="50">
        <v>74</v>
      </c>
    </row>
    <row r="66" spans="1:6" x14ac:dyDescent="0.45">
      <c r="A66" s="50" t="str" cm="1">
        <f t="array" aca="1" ref="A66" ca="1">IFERROR(IF(INDIRECT("'"&amp;$C66&amp;"'!"&amp;D66&amp;$F66)="","",INDIRECT("'"&amp;$C66&amp;"'!"&amp;D66&amp;$F66)),"")</f>
        <v/>
      </c>
      <c r="B66" s="50" t="str" cm="1">
        <f t="array" aca="1" ref="B66" ca="1">IFERROR(IF(INDIRECT("'"&amp;$C66&amp;"'!"&amp;E66&amp;$F66)="","",INDIRECT("'"&amp;$C66&amp;"'!"&amp;E66&amp;$F66)),"")</f>
        <v/>
      </c>
      <c r="C66" s="50" t="s">
        <v>96</v>
      </c>
      <c r="D66" s="50" t="s">
        <v>97</v>
      </c>
      <c r="E66" s="50" t="s">
        <v>98</v>
      </c>
      <c r="F66" s="50">
        <v>75</v>
      </c>
    </row>
    <row r="67" spans="1:6" x14ac:dyDescent="0.45">
      <c r="A67" s="50" t="str" cm="1">
        <f t="array" aca="1" ref="A67" ca="1">IFERROR(IF(INDIRECT("'"&amp;$C67&amp;"'!"&amp;D67&amp;$F67)="","",INDIRECT("'"&amp;$C67&amp;"'!"&amp;D67&amp;$F67)),"")</f>
        <v/>
      </c>
      <c r="B67" s="50" t="str" cm="1">
        <f t="array" aca="1" ref="B67" ca="1">IFERROR(IF(INDIRECT("'"&amp;$C67&amp;"'!"&amp;E67&amp;$F67)="","",INDIRECT("'"&amp;$C67&amp;"'!"&amp;E67&amp;$F67)),"")</f>
        <v/>
      </c>
      <c r="C67" s="50" t="s">
        <v>96</v>
      </c>
      <c r="D67" s="50" t="s">
        <v>97</v>
      </c>
      <c r="E67" s="50" t="s">
        <v>98</v>
      </c>
      <c r="F67" s="50">
        <v>76</v>
      </c>
    </row>
    <row r="68" spans="1:6" x14ac:dyDescent="0.45">
      <c r="A68" s="50" t="str" cm="1">
        <f t="array" aca="1" ref="A68" ca="1">IFERROR(IF(INDIRECT("'"&amp;$C68&amp;"'!"&amp;D68&amp;$F68)="","",INDIRECT("'"&amp;$C68&amp;"'!"&amp;D68&amp;$F68)),"")</f>
        <v/>
      </c>
      <c r="B68" s="50" t="str" cm="1">
        <f t="array" aca="1" ref="B68" ca="1">IFERROR(IF(INDIRECT("'"&amp;$C68&amp;"'!"&amp;E68&amp;$F68)="","",INDIRECT("'"&amp;$C68&amp;"'!"&amp;E68&amp;$F68)),"")</f>
        <v/>
      </c>
      <c r="C68" s="50" t="s">
        <v>96</v>
      </c>
      <c r="D68" s="50" t="s">
        <v>97</v>
      </c>
      <c r="E68" s="50" t="s">
        <v>98</v>
      </c>
      <c r="F68" s="50">
        <v>77</v>
      </c>
    </row>
    <row r="69" spans="1:6" x14ac:dyDescent="0.45">
      <c r="A69" s="50" t="str" cm="1">
        <f t="array" aca="1" ref="A69" ca="1">IFERROR(IF(INDIRECT("'"&amp;$C69&amp;"'!"&amp;D69&amp;$F69)="","",INDIRECT("'"&amp;$C69&amp;"'!"&amp;D69&amp;$F69)),"")</f>
        <v/>
      </c>
      <c r="B69" s="50" t="str" cm="1">
        <f t="array" aca="1" ref="B69" ca="1">IFERROR(IF(INDIRECT("'"&amp;$C69&amp;"'!"&amp;E69&amp;$F69)="","",INDIRECT("'"&amp;$C69&amp;"'!"&amp;E69&amp;$F69)),"")</f>
        <v/>
      </c>
      <c r="C69" s="50" t="s">
        <v>96</v>
      </c>
      <c r="D69" s="50" t="s">
        <v>97</v>
      </c>
      <c r="E69" s="50" t="s">
        <v>98</v>
      </c>
      <c r="F69" s="50">
        <v>78</v>
      </c>
    </row>
    <row r="70" spans="1:6" x14ac:dyDescent="0.45">
      <c r="A70" s="50" t="str" cm="1">
        <f t="array" aca="1" ref="A70" ca="1">IFERROR(IF(INDIRECT("'"&amp;$C70&amp;"'!"&amp;D70&amp;$F70)="","",INDIRECT("'"&amp;$C70&amp;"'!"&amp;D70&amp;$F70)),"")</f>
        <v/>
      </c>
      <c r="B70" s="50" t="str" cm="1">
        <f t="array" aca="1" ref="B70" ca="1">IFERROR(IF(INDIRECT("'"&amp;$C70&amp;"'!"&amp;E70&amp;$F70)="","",INDIRECT("'"&amp;$C70&amp;"'!"&amp;E70&amp;$F70)),"")</f>
        <v/>
      </c>
      <c r="C70" s="50" t="s">
        <v>96</v>
      </c>
      <c r="D70" s="50" t="s">
        <v>97</v>
      </c>
      <c r="E70" s="50" t="s">
        <v>98</v>
      </c>
      <c r="F70" s="50">
        <v>79</v>
      </c>
    </row>
    <row r="71" spans="1:6" x14ac:dyDescent="0.45">
      <c r="A71" s="50" t="str" cm="1">
        <f t="array" aca="1" ref="A71" ca="1">IFERROR(IF(INDIRECT("'"&amp;$C71&amp;"'!"&amp;D71&amp;$F71)="","",INDIRECT("'"&amp;$C71&amp;"'!"&amp;D71&amp;$F71)),"")</f>
        <v/>
      </c>
      <c r="B71" s="50" t="str" cm="1">
        <f t="array" aca="1" ref="B71" ca="1">IFERROR(IF(INDIRECT("'"&amp;$C71&amp;"'!"&amp;E71&amp;$F71)="","",INDIRECT("'"&amp;$C71&amp;"'!"&amp;E71&amp;$F71)),"")</f>
        <v/>
      </c>
      <c r="C71" s="50" t="s">
        <v>96</v>
      </c>
      <c r="D71" s="50" t="s">
        <v>97</v>
      </c>
      <c r="E71" s="50" t="s">
        <v>98</v>
      </c>
      <c r="F71" s="50">
        <v>80</v>
      </c>
    </row>
    <row r="72" spans="1:6" x14ac:dyDescent="0.45">
      <c r="A72" s="50" t="str" cm="1">
        <f t="array" aca="1" ref="A72" ca="1">IFERROR(IF(INDIRECT("'"&amp;$C72&amp;"'!"&amp;D72&amp;$F72)="","",INDIRECT("'"&amp;$C72&amp;"'!"&amp;D72&amp;$F72)),"")</f>
        <v/>
      </c>
      <c r="B72" s="50" t="str" cm="1">
        <f t="array" aca="1" ref="B72" ca="1">IFERROR(IF(INDIRECT("'"&amp;$C72&amp;"'!"&amp;E72&amp;$F72)="","",INDIRECT("'"&amp;$C72&amp;"'!"&amp;E72&amp;$F72)),"")</f>
        <v/>
      </c>
      <c r="C72" s="50" t="s">
        <v>96</v>
      </c>
      <c r="D72" s="50" t="s">
        <v>97</v>
      </c>
      <c r="E72" s="50" t="s">
        <v>98</v>
      </c>
      <c r="F72" s="50">
        <v>81</v>
      </c>
    </row>
    <row r="73" spans="1:6" x14ac:dyDescent="0.45">
      <c r="A73" s="50" t="str" cm="1">
        <f t="array" aca="1" ref="A73" ca="1">IFERROR(IF(INDIRECT("'"&amp;$C73&amp;"'!"&amp;D73&amp;$F73)="","",INDIRECT("'"&amp;$C73&amp;"'!"&amp;D73&amp;$F73)),"")</f>
        <v/>
      </c>
      <c r="B73" s="50" t="str" cm="1">
        <f t="array" aca="1" ref="B73" ca="1">IFERROR(IF(INDIRECT("'"&amp;$C73&amp;"'!"&amp;E73&amp;$F73)="","",INDIRECT("'"&amp;$C73&amp;"'!"&amp;E73&amp;$F73)),"")</f>
        <v/>
      </c>
      <c r="C73" s="50" t="s">
        <v>96</v>
      </c>
      <c r="D73" s="50" t="s">
        <v>97</v>
      </c>
      <c r="E73" s="50" t="s">
        <v>98</v>
      </c>
      <c r="F73" s="50">
        <v>82</v>
      </c>
    </row>
    <row r="74" spans="1:6" x14ac:dyDescent="0.45">
      <c r="A74" s="50" t="str" cm="1">
        <f t="array" aca="1" ref="A74" ca="1">IFERROR(IF(INDIRECT("'"&amp;$C74&amp;"'!"&amp;D74&amp;$F74)="","",INDIRECT("'"&amp;$C74&amp;"'!"&amp;D74&amp;$F74)),"")</f>
        <v/>
      </c>
      <c r="B74" s="50" t="str" cm="1">
        <f t="array" aca="1" ref="B74" ca="1">IFERROR(IF(INDIRECT("'"&amp;$C74&amp;"'!"&amp;E74&amp;$F74)="","",INDIRECT("'"&amp;$C74&amp;"'!"&amp;E74&amp;$F74)),"")</f>
        <v/>
      </c>
      <c r="C74" s="50" t="s">
        <v>96</v>
      </c>
      <c r="D74" s="50" t="s">
        <v>97</v>
      </c>
      <c r="E74" s="50" t="s">
        <v>98</v>
      </c>
      <c r="F74" s="50">
        <v>83</v>
      </c>
    </row>
    <row r="75" spans="1:6" x14ac:dyDescent="0.45">
      <c r="A75" s="50" t="str" cm="1">
        <f t="array" aca="1" ref="A75" ca="1">IFERROR(IF(INDIRECT("'"&amp;$C75&amp;"'!"&amp;D75&amp;$F75)="","",INDIRECT("'"&amp;$C75&amp;"'!"&amp;D75&amp;$F75)),"")</f>
        <v/>
      </c>
      <c r="B75" s="50" t="str" cm="1">
        <f t="array" aca="1" ref="B75" ca="1">IFERROR(IF(INDIRECT("'"&amp;$C75&amp;"'!"&amp;E75&amp;$F75)="","",INDIRECT("'"&amp;$C75&amp;"'!"&amp;E75&amp;$F75)),"")</f>
        <v/>
      </c>
      <c r="C75" s="50" t="s">
        <v>96</v>
      </c>
      <c r="D75" s="50" t="s">
        <v>97</v>
      </c>
      <c r="E75" s="50" t="s">
        <v>98</v>
      </c>
      <c r="F75" s="50">
        <v>84</v>
      </c>
    </row>
    <row r="76" spans="1:6" x14ac:dyDescent="0.45">
      <c r="A76" s="50" t="str" cm="1">
        <f t="array" aca="1" ref="A76" ca="1">IFERROR(IF(INDIRECT("'"&amp;$C76&amp;"'!"&amp;D76&amp;$F76)="","",INDIRECT("'"&amp;$C76&amp;"'!"&amp;D76&amp;$F76)),"")</f>
        <v/>
      </c>
      <c r="B76" s="50" t="str" cm="1">
        <f t="array" aca="1" ref="B76" ca="1">IFERROR(IF(INDIRECT("'"&amp;$C76&amp;"'!"&amp;E76&amp;$F76)="","",INDIRECT("'"&amp;$C76&amp;"'!"&amp;E76&amp;$F76)),"")</f>
        <v/>
      </c>
      <c r="C76" s="50" t="s">
        <v>96</v>
      </c>
      <c r="D76" s="50" t="s">
        <v>97</v>
      </c>
      <c r="E76" s="50" t="s">
        <v>98</v>
      </c>
      <c r="F76" s="50">
        <v>85</v>
      </c>
    </row>
    <row r="77" spans="1:6" x14ac:dyDescent="0.45">
      <c r="A77" s="50" t="str" cm="1">
        <f t="array" aca="1" ref="A77" ca="1">IFERROR(IF(INDIRECT("'"&amp;$C77&amp;"'!"&amp;D77&amp;$F77)="","",INDIRECT("'"&amp;$C77&amp;"'!"&amp;D77&amp;$F77)),"")</f>
        <v/>
      </c>
      <c r="B77" s="50" t="str" cm="1">
        <f t="array" aca="1" ref="B77" ca="1">IFERROR(IF(INDIRECT("'"&amp;$C77&amp;"'!"&amp;E77&amp;$F77)="","",INDIRECT("'"&amp;$C77&amp;"'!"&amp;E77&amp;$F77)),"")</f>
        <v/>
      </c>
      <c r="C77" s="50" t="s">
        <v>96</v>
      </c>
      <c r="D77" s="50" t="s">
        <v>97</v>
      </c>
      <c r="E77" s="50" t="s">
        <v>98</v>
      </c>
      <c r="F77" s="50">
        <v>86</v>
      </c>
    </row>
    <row r="78" spans="1:6" x14ac:dyDescent="0.45">
      <c r="A78" s="50" t="str" cm="1">
        <f t="array" aca="1" ref="A78" ca="1">IFERROR(IF(INDIRECT("'"&amp;$C78&amp;"'!"&amp;D78&amp;$F78)="","",INDIRECT("'"&amp;$C78&amp;"'!"&amp;D78&amp;$F78)),"")</f>
        <v/>
      </c>
      <c r="B78" s="50" t="str" cm="1">
        <f t="array" aca="1" ref="B78" ca="1">IFERROR(IF(INDIRECT("'"&amp;$C78&amp;"'!"&amp;E78&amp;$F78)="","",INDIRECT("'"&amp;$C78&amp;"'!"&amp;E78&amp;$F78)),"")</f>
        <v/>
      </c>
      <c r="C78" s="50" t="s">
        <v>96</v>
      </c>
      <c r="D78" s="50" t="s">
        <v>97</v>
      </c>
      <c r="E78" s="50" t="s">
        <v>98</v>
      </c>
      <c r="F78" s="50">
        <v>87</v>
      </c>
    </row>
    <row r="79" spans="1:6" x14ac:dyDescent="0.45">
      <c r="A79" s="50" t="str" cm="1">
        <f t="array" aca="1" ref="A79" ca="1">IFERROR(IF(INDIRECT("'"&amp;$C79&amp;"'!"&amp;D79&amp;$F79)="","",INDIRECT("'"&amp;$C79&amp;"'!"&amp;D79&amp;$F79)),"")</f>
        <v/>
      </c>
      <c r="B79" s="50" t="str" cm="1">
        <f t="array" aca="1" ref="B79" ca="1">IFERROR(IF(INDIRECT("'"&amp;$C79&amp;"'!"&amp;E79&amp;$F79)="","",INDIRECT("'"&amp;$C79&amp;"'!"&amp;E79&amp;$F79)),"")</f>
        <v/>
      </c>
      <c r="C79" s="50" t="s">
        <v>96</v>
      </c>
      <c r="D79" s="50" t="s">
        <v>97</v>
      </c>
      <c r="E79" s="50" t="s">
        <v>98</v>
      </c>
      <c r="F79" s="50">
        <v>88</v>
      </c>
    </row>
    <row r="80" spans="1:6" x14ac:dyDescent="0.45">
      <c r="A80" s="50" t="str" cm="1">
        <f t="array" aca="1" ref="A80" ca="1">IFERROR(IF(INDIRECT("'"&amp;$C80&amp;"'!"&amp;D80&amp;$F80)="","",INDIRECT("'"&amp;$C80&amp;"'!"&amp;D80&amp;$F80)),"")</f>
        <v/>
      </c>
      <c r="B80" s="50" t="str" cm="1">
        <f t="array" aca="1" ref="B80" ca="1">IFERROR(IF(INDIRECT("'"&amp;$C80&amp;"'!"&amp;E80&amp;$F80)="","",INDIRECT("'"&amp;$C80&amp;"'!"&amp;E80&amp;$F80)),"")</f>
        <v/>
      </c>
      <c r="C80" s="50" t="s">
        <v>96</v>
      </c>
      <c r="D80" s="50" t="s">
        <v>97</v>
      </c>
      <c r="E80" s="50" t="s">
        <v>98</v>
      </c>
      <c r="F80" s="50">
        <v>89</v>
      </c>
    </row>
    <row r="81" spans="1:6" x14ac:dyDescent="0.45">
      <c r="A81" s="50" t="str" cm="1">
        <f t="array" aca="1" ref="A81" ca="1">IFERROR(IF(INDIRECT("'"&amp;$C81&amp;"'!"&amp;D81&amp;$F81)="","",INDIRECT("'"&amp;$C81&amp;"'!"&amp;D81&amp;$F81)),"")</f>
        <v/>
      </c>
      <c r="B81" s="50" t="str" cm="1">
        <f t="array" aca="1" ref="B81" ca="1">IFERROR(IF(INDIRECT("'"&amp;$C81&amp;"'!"&amp;E81&amp;$F81)="","",INDIRECT("'"&amp;$C81&amp;"'!"&amp;E81&amp;$F81)),"")</f>
        <v/>
      </c>
      <c r="C81" s="50" t="s">
        <v>96</v>
      </c>
      <c r="D81" s="50" t="s">
        <v>97</v>
      </c>
      <c r="E81" s="50" t="s">
        <v>98</v>
      </c>
      <c r="F81" s="50">
        <v>90</v>
      </c>
    </row>
    <row r="82" spans="1:6" x14ac:dyDescent="0.45">
      <c r="A82" s="50" t="str" cm="1">
        <f t="array" aca="1" ref="A82" ca="1">IFERROR(IF(INDIRECT("'"&amp;$C82&amp;"'!"&amp;D82&amp;$F82)="","",INDIRECT("'"&amp;$C82&amp;"'!"&amp;D82&amp;$F82)),"")</f>
        <v/>
      </c>
      <c r="B82" s="50" t="str" cm="1">
        <f t="array" aca="1" ref="B82" ca="1">IFERROR(IF(INDIRECT("'"&amp;$C82&amp;"'!"&amp;E82&amp;$F82)="","",INDIRECT("'"&amp;$C82&amp;"'!"&amp;E82&amp;$F82)),"")</f>
        <v/>
      </c>
      <c r="C82" s="50" t="s">
        <v>96</v>
      </c>
      <c r="D82" s="50" t="s">
        <v>97</v>
      </c>
      <c r="E82" s="50" t="s">
        <v>98</v>
      </c>
      <c r="F82" s="50">
        <v>91</v>
      </c>
    </row>
    <row r="83" spans="1:6" x14ac:dyDescent="0.45">
      <c r="A83" s="50" t="str" cm="1">
        <f t="array" aca="1" ref="A83" ca="1">IFERROR(IF(INDIRECT("'"&amp;$C83&amp;"'!"&amp;D83&amp;$F83)="","",INDIRECT("'"&amp;$C83&amp;"'!"&amp;D83&amp;$F83)),"")</f>
        <v/>
      </c>
      <c r="B83" s="50" t="str" cm="1">
        <f t="array" aca="1" ref="B83" ca="1">IFERROR(IF(INDIRECT("'"&amp;$C83&amp;"'!"&amp;E83&amp;$F83)="","",INDIRECT("'"&amp;$C83&amp;"'!"&amp;E83&amp;$F83)),"")</f>
        <v/>
      </c>
      <c r="C83" s="50" t="s">
        <v>96</v>
      </c>
      <c r="D83" s="50" t="s">
        <v>97</v>
      </c>
      <c r="E83" s="50" t="s">
        <v>98</v>
      </c>
      <c r="F83" s="50">
        <v>92</v>
      </c>
    </row>
    <row r="84" spans="1:6" x14ac:dyDescent="0.45">
      <c r="A84" s="50" t="str" cm="1">
        <f t="array" aca="1" ref="A84" ca="1">IFERROR(IF(INDIRECT("'"&amp;$C84&amp;"'!"&amp;D84&amp;$F84)="","",INDIRECT("'"&amp;$C84&amp;"'!"&amp;D84&amp;$F84)),"")</f>
        <v/>
      </c>
      <c r="B84" s="50" t="str" cm="1">
        <f t="array" aca="1" ref="B84" ca="1">IFERROR(IF(INDIRECT("'"&amp;$C84&amp;"'!"&amp;E84&amp;$F84)="","",INDIRECT("'"&amp;$C84&amp;"'!"&amp;E84&amp;$F84)),"")</f>
        <v/>
      </c>
      <c r="C84" s="50" t="s">
        <v>96</v>
      </c>
      <c r="D84" s="50" t="s">
        <v>97</v>
      </c>
      <c r="E84" s="50" t="s">
        <v>98</v>
      </c>
      <c r="F84" s="50">
        <v>93</v>
      </c>
    </row>
    <row r="85" spans="1:6" x14ac:dyDescent="0.45">
      <c r="A85" s="50" t="str" cm="1">
        <f t="array" aca="1" ref="A85" ca="1">IFERROR(IF(INDIRECT("'"&amp;$C85&amp;"'!"&amp;D85&amp;$F85)="","",INDIRECT("'"&amp;$C85&amp;"'!"&amp;D85&amp;$F85)),"")</f>
        <v/>
      </c>
      <c r="B85" s="50" t="str" cm="1">
        <f t="array" aca="1" ref="B85" ca="1">IFERROR(IF(INDIRECT("'"&amp;$C85&amp;"'!"&amp;E85&amp;$F85)="","",INDIRECT("'"&amp;$C85&amp;"'!"&amp;E85&amp;$F85)),"")</f>
        <v/>
      </c>
      <c r="C85" s="50" t="s">
        <v>96</v>
      </c>
      <c r="D85" s="50" t="s">
        <v>97</v>
      </c>
      <c r="E85" s="50" t="s">
        <v>98</v>
      </c>
      <c r="F85" s="50">
        <v>94</v>
      </c>
    </row>
    <row r="86" spans="1:6" x14ac:dyDescent="0.45">
      <c r="A86" s="50" t="str" cm="1">
        <f t="array" aca="1" ref="A86" ca="1">IFERROR(IF(INDIRECT("'"&amp;$C86&amp;"'!"&amp;D86&amp;$F86)="","",INDIRECT("'"&amp;$C86&amp;"'!"&amp;D86&amp;$F86)),"")</f>
        <v/>
      </c>
      <c r="B86" s="50" t="str" cm="1">
        <f t="array" aca="1" ref="B86" ca="1">IFERROR(IF(INDIRECT("'"&amp;$C86&amp;"'!"&amp;E86&amp;$F86)="","",INDIRECT("'"&amp;$C86&amp;"'!"&amp;E86&amp;$F86)),"")</f>
        <v/>
      </c>
      <c r="C86" s="50" t="s">
        <v>96</v>
      </c>
      <c r="D86" s="50" t="s">
        <v>97</v>
      </c>
      <c r="E86" s="50" t="s">
        <v>98</v>
      </c>
      <c r="F86" s="50">
        <v>95</v>
      </c>
    </row>
    <row r="87" spans="1:6" x14ac:dyDescent="0.45">
      <c r="A87" s="50" t="str" cm="1">
        <f t="array" aca="1" ref="A87" ca="1">IFERROR(IF(INDIRECT("'"&amp;$C87&amp;"'!"&amp;D87&amp;$F87)="","",INDIRECT("'"&amp;$C87&amp;"'!"&amp;D87&amp;$F87)),"")</f>
        <v/>
      </c>
      <c r="B87" s="50" t="str" cm="1">
        <f t="array" aca="1" ref="B87" ca="1">IFERROR(IF(INDIRECT("'"&amp;$C87&amp;"'!"&amp;E87&amp;$F87)="","",INDIRECT("'"&amp;$C87&amp;"'!"&amp;E87&amp;$F87)),"")</f>
        <v/>
      </c>
      <c r="C87" s="50" t="s">
        <v>96</v>
      </c>
      <c r="D87" s="50" t="s">
        <v>97</v>
      </c>
      <c r="E87" s="50" t="s">
        <v>98</v>
      </c>
      <c r="F87" s="50">
        <v>96</v>
      </c>
    </row>
    <row r="88" spans="1:6" x14ac:dyDescent="0.45">
      <c r="A88" s="50" t="str" cm="1">
        <f t="array" aca="1" ref="A88" ca="1">IFERROR(IF(INDIRECT("'"&amp;$C88&amp;"'!"&amp;D88&amp;$F88)="","",INDIRECT("'"&amp;$C88&amp;"'!"&amp;D88&amp;$F88)),"")</f>
        <v/>
      </c>
      <c r="B88" s="50" t="str" cm="1">
        <f t="array" aca="1" ref="B88" ca="1">IFERROR(IF(INDIRECT("'"&amp;$C88&amp;"'!"&amp;E88&amp;$F88)="","",INDIRECT("'"&amp;$C88&amp;"'!"&amp;E88&amp;$F88)),"")</f>
        <v/>
      </c>
      <c r="C88" s="50" t="s">
        <v>96</v>
      </c>
      <c r="D88" s="50" t="s">
        <v>97</v>
      </c>
      <c r="E88" s="50" t="s">
        <v>98</v>
      </c>
      <c r="F88" s="50">
        <v>97</v>
      </c>
    </row>
    <row r="89" spans="1:6" x14ac:dyDescent="0.45">
      <c r="A89" s="50" t="str" cm="1">
        <f t="array" aca="1" ref="A89" ca="1">IFERROR(IF(INDIRECT("'"&amp;$C89&amp;"'!"&amp;D89&amp;$F89)="","",INDIRECT("'"&amp;$C89&amp;"'!"&amp;D89&amp;$F89)),"")</f>
        <v/>
      </c>
      <c r="B89" s="50" t="str" cm="1">
        <f t="array" aca="1" ref="B89" ca="1">IFERROR(IF(INDIRECT("'"&amp;$C89&amp;"'!"&amp;E89&amp;$F89)="","",INDIRECT("'"&amp;$C89&amp;"'!"&amp;E89&amp;$F89)),"")</f>
        <v/>
      </c>
      <c r="C89" s="50" t="s">
        <v>96</v>
      </c>
      <c r="D89" s="50" t="s">
        <v>97</v>
      </c>
      <c r="E89" s="50" t="s">
        <v>98</v>
      </c>
      <c r="F89" s="50">
        <v>98</v>
      </c>
    </row>
    <row r="90" spans="1:6" x14ac:dyDescent="0.45">
      <c r="A90" s="50" t="str" cm="1">
        <f t="array" aca="1" ref="A90" ca="1">IFERROR(IF(INDIRECT("'"&amp;$C90&amp;"'!"&amp;D90&amp;$F90)="","",INDIRECT("'"&amp;$C90&amp;"'!"&amp;D90&amp;$F90)),"")</f>
        <v/>
      </c>
      <c r="B90" s="50" t="str" cm="1">
        <f t="array" aca="1" ref="B90" ca="1">IFERROR(IF(INDIRECT("'"&amp;$C90&amp;"'!"&amp;E90&amp;$F90)="","",INDIRECT("'"&amp;$C90&amp;"'!"&amp;E90&amp;$F90)),"")</f>
        <v/>
      </c>
      <c r="C90" s="50" t="s">
        <v>96</v>
      </c>
      <c r="D90" s="50" t="s">
        <v>97</v>
      </c>
      <c r="E90" s="50" t="s">
        <v>98</v>
      </c>
      <c r="F90" s="50">
        <v>99</v>
      </c>
    </row>
    <row r="91" spans="1:6" x14ac:dyDescent="0.45">
      <c r="A91" s="50" t="str" cm="1">
        <f t="array" aca="1" ref="A91" ca="1">IFERROR(IF(INDIRECT("'"&amp;$C91&amp;"'!"&amp;D91&amp;$F91)="","",INDIRECT("'"&amp;$C91&amp;"'!"&amp;D91&amp;$F91)),"")</f>
        <v/>
      </c>
      <c r="B91" s="50" t="str" cm="1">
        <f t="array" aca="1" ref="B91" ca="1">IFERROR(IF(INDIRECT("'"&amp;$C91&amp;"'!"&amp;E91&amp;$F91)="","",INDIRECT("'"&amp;$C91&amp;"'!"&amp;E91&amp;$F91)),"")</f>
        <v/>
      </c>
      <c r="C91" s="50" t="s">
        <v>96</v>
      </c>
      <c r="D91" s="50" t="s">
        <v>97</v>
      </c>
      <c r="E91" s="50" t="s">
        <v>98</v>
      </c>
      <c r="F91" s="50">
        <v>100</v>
      </c>
    </row>
    <row r="92" spans="1:6" x14ac:dyDescent="0.45">
      <c r="A92" s="50" t="str" cm="1">
        <f t="array" aca="1" ref="A92" ca="1">IFERROR(IF(INDIRECT("'"&amp;$C92&amp;"'!"&amp;D92&amp;$F92)="","",INDIRECT("'"&amp;$C92&amp;"'!"&amp;D92&amp;$F92)),"")</f>
        <v/>
      </c>
      <c r="B92" s="50" t="str" cm="1">
        <f t="array" aca="1" ref="B92" ca="1">IFERROR(IF(INDIRECT("'"&amp;$C92&amp;"'!"&amp;E92&amp;$F92)="","",INDIRECT("'"&amp;$C92&amp;"'!"&amp;E92&amp;$F92)),"")</f>
        <v/>
      </c>
      <c r="C92" s="50" t="s">
        <v>96</v>
      </c>
      <c r="D92" s="50" t="s">
        <v>97</v>
      </c>
      <c r="E92" s="50" t="s">
        <v>98</v>
      </c>
      <c r="F92" s="50">
        <v>101</v>
      </c>
    </row>
    <row r="93" spans="1:6" x14ac:dyDescent="0.45">
      <c r="A93" s="50" t="str" cm="1">
        <f t="array" aca="1" ref="A93" ca="1">IFERROR(IF(INDIRECT("'"&amp;$C93&amp;"'!"&amp;D93&amp;$F93)="","",INDIRECT("'"&amp;$C93&amp;"'!"&amp;D93&amp;$F93)),"")</f>
        <v/>
      </c>
      <c r="B93" s="50" t="str" cm="1">
        <f t="array" aca="1" ref="B93" ca="1">IFERROR(IF(INDIRECT("'"&amp;$C93&amp;"'!"&amp;E93&amp;$F93)="","",INDIRECT("'"&amp;$C93&amp;"'!"&amp;E93&amp;$F93)),"")</f>
        <v/>
      </c>
      <c r="C93" s="50" t="s">
        <v>96</v>
      </c>
      <c r="D93" s="50" t="s">
        <v>97</v>
      </c>
      <c r="E93" s="50" t="s">
        <v>98</v>
      </c>
      <c r="F93" s="50">
        <v>102</v>
      </c>
    </row>
    <row r="94" spans="1:6" x14ac:dyDescent="0.45">
      <c r="A94" s="50" t="str" cm="1">
        <f t="array" aca="1" ref="A94" ca="1">IFERROR(IF(INDIRECT("'"&amp;$C94&amp;"'!"&amp;D94&amp;$F94)="","",INDIRECT("'"&amp;$C94&amp;"'!"&amp;D94&amp;$F94)),"")</f>
        <v/>
      </c>
      <c r="B94" s="50" t="str" cm="1">
        <f t="array" aca="1" ref="B94" ca="1">IFERROR(IF(INDIRECT("'"&amp;$C94&amp;"'!"&amp;E94&amp;$F94)="","",INDIRECT("'"&amp;$C94&amp;"'!"&amp;E94&amp;$F94)),"")</f>
        <v/>
      </c>
      <c r="C94" s="50" t="s">
        <v>96</v>
      </c>
      <c r="D94" s="50" t="s">
        <v>97</v>
      </c>
      <c r="E94" s="50" t="s">
        <v>98</v>
      </c>
      <c r="F94" s="50">
        <v>103</v>
      </c>
    </row>
    <row r="95" spans="1:6" x14ac:dyDescent="0.45">
      <c r="A95" s="50" t="str" cm="1">
        <f t="array" aca="1" ref="A95" ca="1">IFERROR(IF(INDIRECT("'"&amp;$C95&amp;"'!"&amp;D95&amp;$F95)="","",INDIRECT("'"&amp;$C95&amp;"'!"&amp;D95&amp;$F95)),"")</f>
        <v/>
      </c>
      <c r="B95" s="50" t="str" cm="1">
        <f t="array" aca="1" ref="B95" ca="1">IFERROR(IF(INDIRECT("'"&amp;$C95&amp;"'!"&amp;E95&amp;$F95)="","",INDIRECT("'"&amp;$C95&amp;"'!"&amp;E95&amp;$F95)),"")</f>
        <v/>
      </c>
      <c r="C95" s="50" t="s">
        <v>96</v>
      </c>
      <c r="D95" s="50" t="s">
        <v>97</v>
      </c>
      <c r="E95" s="50" t="s">
        <v>98</v>
      </c>
      <c r="F95" s="50">
        <v>104</v>
      </c>
    </row>
    <row r="96" spans="1:6" x14ac:dyDescent="0.45">
      <c r="A96" s="50" t="str" cm="1">
        <f t="array" aca="1" ref="A96" ca="1">IFERROR(IF(INDIRECT("'"&amp;$C96&amp;"'!"&amp;D96&amp;$F96)="","",INDIRECT("'"&amp;$C96&amp;"'!"&amp;D96&amp;$F96)),"")</f>
        <v/>
      </c>
      <c r="B96" s="50" t="str" cm="1">
        <f t="array" aca="1" ref="B96" ca="1">IFERROR(IF(INDIRECT("'"&amp;$C96&amp;"'!"&amp;E96&amp;$F96)="","",INDIRECT("'"&amp;$C96&amp;"'!"&amp;E96&amp;$F96)),"")</f>
        <v/>
      </c>
      <c r="C96" s="50" t="s">
        <v>96</v>
      </c>
      <c r="D96" s="50" t="s">
        <v>97</v>
      </c>
      <c r="E96" s="50" t="s">
        <v>98</v>
      </c>
      <c r="F96" s="50">
        <v>105</v>
      </c>
    </row>
    <row r="97" spans="1:6" x14ac:dyDescent="0.45">
      <c r="A97" s="50" t="str" cm="1">
        <f t="array" aca="1" ref="A97" ca="1">IFERROR(IF(INDIRECT("'"&amp;$C97&amp;"'!"&amp;D97&amp;$F97)="","",INDIRECT("'"&amp;$C97&amp;"'!"&amp;D97&amp;$F97)),"")</f>
        <v/>
      </c>
      <c r="B97" s="50" t="str" cm="1">
        <f t="array" aca="1" ref="B97" ca="1">IFERROR(IF(INDIRECT("'"&amp;$C97&amp;"'!"&amp;E97&amp;$F97)="","",INDIRECT("'"&amp;$C97&amp;"'!"&amp;E97&amp;$F97)),"")</f>
        <v/>
      </c>
      <c r="C97" s="50" t="s">
        <v>96</v>
      </c>
      <c r="D97" s="50" t="s">
        <v>97</v>
      </c>
      <c r="E97" s="50" t="s">
        <v>98</v>
      </c>
      <c r="F97" s="50">
        <v>106</v>
      </c>
    </row>
    <row r="98" spans="1:6" x14ac:dyDescent="0.45">
      <c r="A98" s="50" t="str" cm="1">
        <f t="array" aca="1" ref="A98" ca="1">IFERROR(IF(INDIRECT("'"&amp;$C98&amp;"'!"&amp;D98&amp;$F98)="","",INDIRECT("'"&amp;$C98&amp;"'!"&amp;D98&amp;$F98)),"")</f>
        <v/>
      </c>
      <c r="B98" s="50" t="str" cm="1">
        <f t="array" aca="1" ref="B98" ca="1">IFERROR(IF(INDIRECT("'"&amp;$C98&amp;"'!"&amp;E98&amp;$F98)="","",INDIRECT("'"&amp;$C98&amp;"'!"&amp;E98&amp;$F98)),"")</f>
        <v/>
      </c>
      <c r="C98" s="50" t="s">
        <v>96</v>
      </c>
      <c r="D98" s="50" t="s">
        <v>97</v>
      </c>
      <c r="E98" s="50" t="s">
        <v>98</v>
      </c>
      <c r="F98" s="50">
        <v>107</v>
      </c>
    </row>
    <row r="99" spans="1:6" x14ac:dyDescent="0.45">
      <c r="A99" s="50" t="str" cm="1">
        <f t="array" aca="1" ref="A99" ca="1">IFERROR(IF(INDIRECT("'"&amp;$C99&amp;"'!"&amp;D99&amp;$F99)="","",INDIRECT("'"&amp;$C99&amp;"'!"&amp;D99&amp;$F99)),"")</f>
        <v/>
      </c>
      <c r="B99" s="50" t="str" cm="1">
        <f t="array" aca="1" ref="B99" ca="1">IFERROR(IF(INDIRECT("'"&amp;$C99&amp;"'!"&amp;E99&amp;$F99)="","",INDIRECT("'"&amp;$C99&amp;"'!"&amp;E99&amp;$F99)),"")</f>
        <v/>
      </c>
      <c r="C99" s="50" t="s">
        <v>96</v>
      </c>
      <c r="D99" s="50" t="s">
        <v>97</v>
      </c>
      <c r="E99" s="50" t="s">
        <v>98</v>
      </c>
      <c r="F99" s="50">
        <v>108</v>
      </c>
    </row>
    <row r="100" spans="1:6" x14ac:dyDescent="0.45">
      <c r="A100" s="50" t="str" cm="1">
        <f t="array" aca="1" ref="A100" ca="1">IFERROR(IF(INDIRECT("'"&amp;$C100&amp;"'!"&amp;D100&amp;$F100)="","",INDIRECT("'"&amp;$C100&amp;"'!"&amp;D100&amp;$F100)),"")</f>
        <v/>
      </c>
      <c r="B100" s="50" t="str" cm="1">
        <f t="array" aca="1" ref="B100" ca="1">IFERROR(IF(INDIRECT("'"&amp;$C100&amp;"'!"&amp;E100&amp;$F100)="","",INDIRECT("'"&amp;$C100&amp;"'!"&amp;E100&amp;$F100)),"")</f>
        <v/>
      </c>
      <c r="C100" s="50" t="s">
        <v>96</v>
      </c>
      <c r="D100" s="50" t="s">
        <v>97</v>
      </c>
      <c r="E100" s="50" t="s">
        <v>98</v>
      </c>
      <c r="F100" s="50">
        <v>109</v>
      </c>
    </row>
    <row r="101" spans="1:6" x14ac:dyDescent="0.45">
      <c r="A101" s="50" t="str" cm="1">
        <f t="array" aca="1" ref="A101" ca="1">IFERROR(IF(INDIRECT("'"&amp;$C101&amp;"'!"&amp;D101&amp;$F101)="","",INDIRECT("'"&amp;$C101&amp;"'!"&amp;D101&amp;$F101)),"")</f>
        <v/>
      </c>
      <c r="B101" s="50" t="str" cm="1">
        <f t="array" aca="1" ref="B101" ca="1">IFERROR(IF(INDIRECT("'"&amp;$C101&amp;"'!"&amp;E101&amp;$F101)="","",INDIRECT("'"&amp;$C101&amp;"'!"&amp;E101&amp;$F101)),"")</f>
        <v/>
      </c>
      <c r="C101" s="50" t="s">
        <v>96</v>
      </c>
      <c r="D101" s="50" t="s">
        <v>97</v>
      </c>
      <c r="E101" s="50" t="s">
        <v>98</v>
      </c>
      <c r="F101" s="50">
        <v>110</v>
      </c>
    </row>
    <row r="102" spans="1:6" x14ac:dyDescent="0.45">
      <c r="A102" s="50" t="str" cm="1">
        <f t="array" aca="1" ref="A102" ca="1">IFERROR(IF(INDIRECT("'"&amp;$C102&amp;"'!"&amp;D102&amp;$F102)="","",INDIRECT("'"&amp;$C102&amp;"'!"&amp;D102&amp;$F102)),"")</f>
        <v/>
      </c>
      <c r="B102" s="50" t="str" cm="1">
        <f t="array" aca="1" ref="B102" ca="1">IFERROR(IF(INDIRECT("'"&amp;$C102&amp;"'!"&amp;E102&amp;$F102)="","",INDIRECT("'"&amp;$C102&amp;"'!"&amp;E102&amp;$F102)),"")</f>
        <v/>
      </c>
      <c r="C102" s="50" t="s">
        <v>96</v>
      </c>
      <c r="D102" s="50" t="s">
        <v>97</v>
      </c>
      <c r="E102" s="50" t="s">
        <v>98</v>
      </c>
      <c r="F102" s="50">
        <v>111</v>
      </c>
    </row>
    <row r="103" spans="1:6" x14ac:dyDescent="0.45">
      <c r="A103" s="50" t="str" cm="1">
        <f t="array" aca="1" ref="A103" ca="1">IFERROR(IF(INDIRECT("'"&amp;$C103&amp;"'!"&amp;D103&amp;$F103)="","",INDIRECT("'"&amp;$C103&amp;"'!"&amp;D103&amp;$F103)),"")</f>
        <v/>
      </c>
      <c r="B103" s="50" t="str" cm="1">
        <f t="array" aca="1" ref="B103" ca="1">IFERROR(IF(INDIRECT("'"&amp;$C103&amp;"'!"&amp;E103&amp;$F103)="","",INDIRECT("'"&amp;$C103&amp;"'!"&amp;E103&amp;$F103)),"")</f>
        <v/>
      </c>
      <c r="C103" s="50" t="s">
        <v>96</v>
      </c>
      <c r="D103" s="50" t="s">
        <v>97</v>
      </c>
      <c r="E103" s="50" t="s">
        <v>98</v>
      </c>
      <c r="F103" s="50">
        <v>112</v>
      </c>
    </row>
    <row r="104" spans="1:6" x14ac:dyDescent="0.45">
      <c r="A104" s="50" t="str" cm="1">
        <f t="array" aca="1" ref="A104" ca="1">IFERROR(IF(INDIRECT("'"&amp;$C104&amp;"'!"&amp;D104&amp;$F104)="","",INDIRECT("'"&amp;$C104&amp;"'!"&amp;D104&amp;$F104)),"")</f>
        <v/>
      </c>
      <c r="B104" s="50" t="str" cm="1">
        <f t="array" aca="1" ref="B104" ca="1">IFERROR(IF(INDIRECT("'"&amp;$C104&amp;"'!"&amp;E104&amp;$F104)="","",INDIRECT("'"&amp;$C104&amp;"'!"&amp;E104&amp;$F104)),"")</f>
        <v/>
      </c>
      <c r="C104" s="50" t="s">
        <v>96</v>
      </c>
      <c r="D104" s="50" t="s">
        <v>97</v>
      </c>
      <c r="E104" s="50" t="s">
        <v>98</v>
      </c>
      <c r="F104" s="50">
        <v>113</v>
      </c>
    </row>
    <row r="105" spans="1:6" x14ac:dyDescent="0.45">
      <c r="A105" s="50" t="str" cm="1">
        <f t="array" aca="1" ref="A105" ca="1">IFERROR(IF(INDIRECT("'"&amp;$C105&amp;"'!"&amp;D105&amp;$F105)="","",INDIRECT("'"&amp;$C105&amp;"'!"&amp;D105&amp;$F105)),"")</f>
        <v/>
      </c>
      <c r="B105" s="50" t="str" cm="1">
        <f t="array" aca="1" ref="B105" ca="1">IFERROR(IF(INDIRECT("'"&amp;$C105&amp;"'!"&amp;E105&amp;$F105)="","",INDIRECT("'"&amp;$C105&amp;"'!"&amp;E105&amp;$F105)),"")</f>
        <v/>
      </c>
      <c r="C105" s="50" t="s">
        <v>96</v>
      </c>
      <c r="D105" s="50" t="s">
        <v>97</v>
      </c>
      <c r="E105" s="50" t="s">
        <v>98</v>
      </c>
      <c r="F105" s="50">
        <v>114</v>
      </c>
    </row>
    <row r="106" spans="1:6" x14ac:dyDescent="0.45">
      <c r="A106" s="50" t="str" cm="1">
        <f t="array" aca="1" ref="A106" ca="1">IFERROR(IF(INDIRECT("'"&amp;$C106&amp;"'!"&amp;D106&amp;$F106)="","",INDIRECT("'"&amp;$C106&amp;"'!"&amp;D106&amp;$F106)),"")</f>
        <v/>
      </c>
      <c r="B106" s="50" t="str" cm="1">
        <f t="array" aca="1" ref="B106" ca="1">IFERROR(IF(INDIRECT("'"&amp;$C106&amp;"'!"&amp;E106&amp;$F106)="","",INDIRECT("'"&amp;$C106&amp;"'!"&amp;E106&amp;$F106)),"")</f>
        <v/>
      </c>
      <c r="C106" s="50" t="s">
        <v>96</v>
      </c>
      <c r="D106" s="50" t="s">
        <v>97</v>
      </c>
      <c r="E106" s="50" t="s">
        <v>98</v>
      </c>
      <c r="F106" s="50">
        <v>115</v>
      </c>
    </row>
    <row r="107" spans="1:6" x14ac:dyDescent="0.45">
      <c r="A107" s="50" t="str" cm="1">
        <f t="array" aca="1" ref="A107" ca="1">IFERROR(IF(INDIRECT("'"&amp;$C107&amp;"'!"&amp;D107&amp;$F107)="","",INDIRECT("'"&amp;$C107&amp;"'!"&amp;D107&amp;$F107)),"")</f>
        <v/>
      </c>
      <c r="B107" s="50" t="str" cm="1">
        <f t="array" aca="1" ref="B107" ca="1">IFERROR(IF(INDIRECT("'"&amp;$C107&amp;"'!"&amp;E107&amp;$F107)="","",INDIRECT("'"&amp;$C107&amp;"'!"&amp;E107&amp;$F107)),"")</f>
        <v/>
      </c>
      <c r="C107" s="50" t="s">
        <v>96</v>
      </c>
      <c r="D107" s="50" t="s">
        <v>97</v>
      </c>
      <c r="E107" s="50" t="s">
        <v>98</v>
      </c>
      <c r="F107" s="50">
        <v>116</v>
      </c>
    </row>
    <row r="108" spans="1:6" x14ac:dyDescent="0.45">
      <c r="A108" s="50" t="str" cm="1">
        <f t="array" aca="1" ref="A108" ca="1">IFERROR(IF(INDIRECT("'"&amp;$C108&amp;"'!"&amp;D108&amp;$F108)="","",INDIRECT("'"&amp;$C108&amp;"'!"&amp;D108&amp;$F108)),"")</f>
        <v/>
      </c>
      <c r="B108" s="50" t="str" cm="1">
        <f t="array" aca="1" ref="B108" ca="1">IFERROR(IF(INDIRECT("'"&amp;$C108&amp;"'!"&amp;E108&amp;$F108)="","",INDIRECT("'"&amp;$C108&amp;"'!"&amp;E108&amp;$F108)),"")</f>
        <v/>
      </c>
      <c r="C108" s="50" t="s">
        <v>96</v>
      </c>
      <c r="D108" s="50" t="s">
        <v>97</v>
      </c>
      <c r="E108" s="50" t="s">
        <v>98</v>
      </c>
      <c r="F108" s="50">
        <v>117</v>
      </c>
    </row>
    <row r="109" spans="1:6" x14ac:dyDescent="0.45">
      <c r="A109" s="50" t="str" cm="1">
        <f t="array" aca="1" ref="A109" ca="1">IFERROR(IF(INDIRECT("'"&amp;$C109&amp;"'!"&amp;D109&amp;$F109)="","",INDIRECT("'"&amp;$C109&amp;"'!"&amp;D109&amp;$F109)),"")</f>
        <v/>
      </c>
      <c r="B109" s="50" t="str" cm="1">
        <f t="array" aca="1" ref="B109" ca="1">IFERROR(IF(INDIRECT("'"&amp;$C109&amp;"'!"&amp;E109&amp;$F109)="","",INDIRECT("'"&amp;$C109&amp;"'!"&amp;E109&amp;$F109)),"")</f>
        <v/>
      </c>
      <c r="C109" s="50" t="s">
        <v>96</v>
      </c>
      <c r="D109" s="50" t="s">
        <v>97</v>
      </c>
      <c r="E109" s="50" t="s">
        <v>98</v>
      </c>
      <c r="F109" s="50">
        <v>118</v>
      </c>
    </row>
    <row r="110" spans="1:6" x14ac:dyDescent="0.45">
      <c r="A110" s="50" t="str" cm="1">
        <f t="array" aca="1" ref="A110" ca="1">IFERROR(IF(INDIRECT("'"&amp;$C110&amp;"'!"&amp;D110&amp;$F110)="","",INDIRECT("'"&amp;$C110&amp;"'!"&amp;D110&amp;$F110)),"")</f>
        <v/>
      </c>
      <c r="B110" s="50" t="str" cm="1">
        <f t="array" aca="1" ref="B110" ca="1">IFERROR(IF(INDIRECT("'"&amp;$C110&amp;"'!"&amp;E110&amp;$F110)="","",INDIRECT("'"&amp;$C110&amp;"'!"&amp;E110&amp;$F110)),"")</f>
        <v/>
      </c>
      <c r="C110" s="50" t="s">
        <v>96</v>
      </c>
      <c r="D110" s="50" t="s">
        <v>97</v>
      </c>
      <c r="E110" s="50" t="s">
        <v>98</v>
      </c>
      <c r="F110" s="50">
        <v>119</v>
      </c>
    </row>
    <row r="111" spans="1:6" x14ac:dyDescent="0.45">
      <c r="A111" s="50" t="str" cm="1">
        <f t="array" aca="1" ref="A111" ca="1">IFERROR(IF(INDIRECT("'"&amp;$C111&amp;"'!"&amp;D111&amp;$F111)="","",INDIRECT("'"&amp;$C111&amp;"'!"&amp;D111&amp;$F111)),"")</f>
        <v/>
      </c>
      <c r="B111" s="50" t="str" cm="1">
        <f t="array" aca="1" ref="B111" ca="1">IFERROR(IF(INDIRECT("'"&amp;$C111&amp;"'!"&amp;E111&amp;$F111)="","",INDIRECT("'"&amp;$C111&amp;"'!"&amp;E111&amp;$F111)),"")</f>
        <v/>
      </c>
      <c r="C111" s="50" t="s">
        <v>96</v>
      </c>
      <c r="D111" s="50" t="s">
        <v>97</v>
      </c>
      <c r="E111" s="50" t="s">
        <v>98</v>
      </c>
      <c r="F111" s="50">
        <v>120</v>
      </c>
    </row>
    <row r="112" spans="1:6" x14ac:dyDescent="0.45">
      <c r="A112" s="50" t="str" cm="1">
        <f t="array" aca="1" ref="A112" ca="1">IFERROR(IF(INDIRECT("'"&amp;$C112&amp;"'!"&amp;D112&amp;$F112)="","",INDIRECT("'"&amp;$C112&amp;"'!"&amp;D112&amp;$F112)),"")</f>
        <v/>
      </c>
      <c r="B112" s="50" t="str" cm="1">
        <f t="array" aca="1" ref="B112" ca="1">IFERROR(IF(INDIRECT("'"&amp;$C112&amp;"'!"&amp;E112&amp;$F112)="","",INDIRECT("'"&amp;$C112&amp;"'!"&amp;E112&amp;$F112)),"")</f>
        <v/>
      </c>
      <c r="C112" s="50" t="s">
        <v>96</v>
      </c>
      <c r="D112" s="50" t="s">
        <v>97</v>
      </c>
      <c r="E112" s="50" t="s">
        <v>98</v>
      </c>
      <c r="F112" s="50">
        <v>121</v>
      </c>
    </row>
    <row r="113" spans="1:6" x14ac:dyDescent="0.45">
      <c r="A113" s="50" t="str" cm="1">
        <f t="array" aca="1" ref="A113" ca="1">IFERROR(IF(INDIRECT("'"&amp;$C113&amp;"'!"&amp;D113&amp;$F113)="","",INDIRECT("'"&amp;$C113&amp;"'!"&amp;D113&amp;$F113)),"")</f>
        <v/>
      </c>
      <c r="B113" s="50" t="str" cm="1">
        <f t="array" aca="1" ref="B113" ca="1">IFERROR(IF(INDIRECT("'"&amp;$C113&amp;"'!"&amp;E113&amp;$F113)="","",INDIRECT("'"&amp;$C113&amp;"'!"&amp;E113&amp;$F113)),"")</f>
        <v/>
      </c>
      <c r="C113" s="50" t="s">
        <v>96</v>
      </c>
      <c r="D113" s="50" t="s">
        <v>97</v>
      </c>
      <c r="E113" s="50" t="s">
        <v>98</v>
      </c>
      <c r="F113" s="50">
        <v>122</v>
      </c>
    </row>
    <row r="114" spans="1:6" x14ac:dyDescent="0.45">
      <c r="A114" s="50" t="str" cm="1">
        <f t="array" aca="1" ref="A114" ca="1">IFERROR(IF(INDIRECT("'"&amp;$C114&amp;"'!"&amp;D114&amp;$F114)="","",INDIRECT("'"&amp;$C114&amp;"'!"&amp;D114&amp;$F114)),"")</f>
        <v/>
      </c>
      <c r="B114" s="50" t="str" cm="1">
        <f t="array" aca="1" ref="B114" ca="1">IFERROR(IF(INDIRECT("'"&amp;$C114&amp;"'!"&amp;E114&amp;$F114)="","",INDIRECT("'"&amp;$C114&amp;"'!"&amp;E114&amp;$F114)),"")</f>
        <v/>
      </c>
      <c r="C114" s="50" t="s">
        <v>96</v>
      </c>
      <c r="D114" s="50" t="s">
        <v>97</v>
      </c>
      <c r="E114" s="50" t="s">
        <v>98</v>
      </c>
      <c r="F114" s="50">
        <v>123</v>
      </c>
    </row>
    <row r="115" spans="1:6" x14ac:dyDescent="0.45">
      <c r="A115" s="50" t="str" cm="1">
        <f t="array" aca="1" ref="A115" ca="1">IFERROR(IF(INDIRECT("'"&amp;$C115&amp;"'!"&amp;D115&amp;$F115)="","",INDIRECT("'"&amp;$C115&amp;"'!"&amp;D115&amp;$F115)),"")</f>
        <v/>
      </c>
      <c r="B115" s="50" t="str" cm="1">
        <f t="array" aca="1" ref="B115" ca="1">IFERROR(IF(INDIRECT("'"&amp;$C115&amp;"'!"&amp;E115&amp;$F115)="","",INDIRECT("'"&amp;$C115&amp;"'!"&amp;E115&amp;$F115)),"")</f>
        <v/>
      </c>
      <c r="C115" s="50" t="s">
        <v>96</v>
      </c>
      <c r="D115" s="50" t="s">
        <v>97</v>
      </c>
      <c r="E115" s="50" t="s">
        <v>98</v>
      </c>
      <c r="F115" s="50">
        <v>124</v>
      </c>
    </row>
    <row r="116" spans="1:6" x14ac:dyDescent="0.45">
      <c r="A116" s="50" t="str" cm="1">
        <f t="array" aca="1" ref="A116" ca="1">IFERROR(IF(INDIRECT("'"&amp;$C116&amp;"'!"&amp;D116&amp;$F116)="","",INDIRECT("'"&amp;$C116&amp;"'!"&amp;D116&amp;$F116)),"")</f>
        <v/>
      </c>
      <c r="B116" s="50" t="str" cm="1">
        <f t="array" aca="1" ref="B116" ca="1">IFERROR(IF(INDIRECT("'"&amp;$C116&amp;"'!"&amp;E116&amp;$F116)="","",INDIRECT("'"&amp;$C116&amp;"'!"&amp;E116&amp;$F116)),"")</f>
        <v/>
      </c>
      <c r="C116" s="50" t="s">
        <v>96</v>
      </c>
      <c r="D116" s="50" t="s">
        <v>97</v>
      </c>
      <c r="E116" s="50" t="s">
        <v>98</v>
      </c>
      <c r="F116" s="50">
        <v>125</v>
      </c>
    </row>
    <row r="117" spans="1:6" x14ac:dyDescent="0.45">
      <c r="A117" s="50" t="str" cm="1">
        <f t="array" aca="1" ref="A117" ca="1">IFERROR(IF(INDIRECT("'"&amp;$C117&amp;"'!"&amp;D117&amp;$F117)="","",INDIRECT("'"&amp;$C117&amp;"'!"&amp;D117&amp;$F117)),"")</f>
        <v/>
      </c>
      <c r="B117" s="50" t="str" cm="1">
        <f t="array" aca="1" ref="B117" ca="1">IFERROR(IF(INDIRECT("'"&amp;$C117&amp;"'!"&amp;E117&amp;$F117)="","",INDIRECT("'"&amp;$C117&amp;"'!"&amp;E117&amp;$F117)),"")</f>
        <v/>
      </c>
      <c r="C117" s="50" t="s">
        <v>96</v>
      </c>
      <c r="D117" s="50" t="s">
        <v>97</v>
      </c>
      <c r="E117" s="50" t="s">
        <v>98</v>
      </c>
      <c r="F117" s="50">
        <v>126</v>
      </c>
    </row>
    <row r="118" spans="1:6" x14ac:dyDescent="0.45">
      <c r="A118" s="50" t="str" cm="1">
        <f t="array" aca="1" ref="A118" ca="1">IFERROR(IF(INDIRECT("'"&amp;$C118&amp;"'!"&amp;D118&amp;$F118)="","",INDIRECT("'"&amp;$C118&amp;"'!"&amp;D118&amp;$F118)),"")</f>
        <v/>
      </c>
      <c r="B118" s="50" t="str" cm="1">
        <f t="array" aca="1" ref="B118" ca="1">IFERROR(IF(INDIRECT("'"&amp;$C118&amp;"'!"&amp;E118&amp;$F118)="","",INDIRECT("'"&amp;$C118&amp;"'!"&amp;E118&amp;$F118)),"")</f>
        <v/>
      </c>
      <c r="C118" s="50" t="s">
        <v>96</v>
      </c>
      <c r="D118" s="50" t="s">
        <v>97</v>
      </c>
      <c r="E118" s="50" t="s">
        <v>98</v>
      </c>
      <c r="F118" s="50">
        <v>127</v>
      </c>
    </row>
    <row r="119" spans="1:6" x14ac:dyDescent="0.45">
      <c r="A119" s="50" t="str" cm="1">
        <f t="array" aca="1" ref="A119" ca="1">IFERROR(IF(INDIRECT("'"&amp;$C119&amp;"'!"&amp;D119&amp;$F119)="","",INDIRECT("'"&amp;$C119&amp;"'!"&amp;D119&amp;$F119)),"")</f>
        <v/>
      </c>
      <c r="B119" s="50" t="str" cm="1">
        <f t="array" aca="1" ref="B119" ca="1">IFERROR(IF(INDIRECT("'"&amp;$C119&amp;"'!"&amp;E119&amp;$F119)="","",INDIRECT("'"&amp;$C119&amp;"'!"&amp;E119&amp;$F119)),"")</f>
        <v/>
      </c>
      <c r="C119" s="50" t="s">
        <v>96</v>
      </c>
      <c r="D119" s="50" t="s">
        <v>97</v>
      </c>
      <c r="E119" s="50" t="s">
        <v>98</v>
      </c>
      <c r="F119" s="50">
        <v>128</v>
      </c>
    </row>
    <row r="120" spans="1:6" x14ac:dyDescent="0.45">
      <c r="A120" s="50" t="str" cm="1">
        <f t="array" aca="1" ref="A120" ca="1">IFERROR(IF(INDIRECT("'"&amp;$C120&amp;"'!"&amp;D120&amp;$F120)="","",INDIRECT("'"&amp;$C120&amp;"'!"&amp;D120&amp;$F120)),"")</f>
        <v/>
      </c>
      <c r="B120" s="50" t="str" cm="1">
        <f t="array" aca="1" ref="B120" ca="1">IFERROR(IF(INDIRECT("'"&amp;$C120&amp;"'!"&amp;E120&amp;$F120)="","",INDIRECT("'"&amp;$C120&amp;"'!"&amp;E120&amp;$F120)),"")</f>
        <v/>
      </c>
      <c r="C120" s="50" t="s">
        <v>96</v>
      </c>
      <c r="D120" s="50" t="s">
        <v>97</v>
      </c>
      <c r="E120" s="50" t="s">
        <v>98</v>
      </c>
      <c r="F120" s="50">
        <v>129</v>
      </c>
    </row>
    <row r="121" spans="1:6" x14ac:dyDescent="0.45">
      <c r="A121" s="50" t="str" cm="1">
        <f t="array" aca="1" ref="A121" ca="1">IFERROR(IF(INDIRECT("'"&amp;$C121&amp;"'!"&amp;D121&amp;$F121)="","",INDIRECT("'"&amp;$C121&amp;"'!"&amp;D121&amp;$F121)),"")</f>
        <v/>
      </c>
      <c r="B121" s="50" t="str" cm="1">
        <f t="array" aca="1" ref="B121" ca="1">IFERROR(IF(INDIRECT("'"&amp;$C121&amp;"'!"&amp;E121&amp;$F121)="","",INDIRECT("'"&amp;$C121&amp;"'!"&amp;E121&amp;$F121)),"")</f>
        <v/>
      </c>
      <c r="C121" s="50" t="s">
        <v>96</v>
      </c>
      <c r="D121" s="50" t="s">
        <v>97</v>
      </c>
      <c r="E121" s="50" t="s">
        <v>98</v>
      </c>
      <c r="F121" s="50">
        <v>130</v>
      </c>
    </row>
    <row r="122" spans="1:6" x14ac:dyDescent="0.45">
      <c r="A122" s="50" t="str" cm="1">
        <f t="array" aca="1" ref="A122" ca="1">IFERROR(IF(INDIRECT("'"&amp;$C122&amp;"'!"&amp;D122&amp;$F122)="","",INDIRECT("'"&amp;$C122&amp;"'!"&amp;D122&amp;$F122)),"")</f>
        <v/>
      </c>
      <c r="B122" s="50" t="str" cm="1">
        <f t="array" aca="1" ref="B122" ca="1">IFERROR(IF(INDIRECT("'"&amp;$C122&amp;"'!"&amp;E122&amp;$F122)="","",INDIRECT("'"&amp;$C122&amp;"'!"&amp;E122&amp;$F122)),"")</f>
        <v/>
      </c>
      <c r="C122" s="50" t="s">
        <v>96</v>
      </c>
      <c r="D122" s="50" t="s">
        <v>97</v>
      </c>
      <c r="E122" s="50" t="s">
        <v>98</v>
      </c>
      <c r="F122" s="50">
        <v>131</v>
      </c>
    </row>
    <row r="123" spans="1:6" x14ac:dyDescent="0.45">
      <c r="A123" s="50" t="str" cm="1">
        <f t="array" aca="1" ref="A123" ca="1">IFERROR(IF(INDIRECT("'"&amp;$C123&amp;"'!"&amp;D123&amp;$F123)="","",INDIRECT("'"&amp;$C123&amp;"'!"&amp;D123&amp;$F123)),"")</f>
        <v/>
      </c>
      <c r="B123" s="50" t="str" cm="1">
        <f t="array" aca="1" ref="B123" ca="1">IFERROR(IF(INDIRECT("'"&amp;$C123&amp;"'!"&amp;E123&amp;$F123)="","",INDIRECT("'"&amp;$C123&amp;"'!"&amp;E123&amp;$F123)),"")</f>
        <v/>
      </c>
      <c r="C123" s="50" t="s">
        <v>96</v>
      </c>
      <c r="D123" s="50" t="s">
        <v>97</v>
      </c>
      <c r="E123" s="50" t="s">
        <v>98</v>
      </c>
      <c r="F123" s="50">
        <v>132</v>
      </c>
    </row>
    <row r="124" spans="1:6" x14ac:dyDescent="0.45">
      <c r="A124" s="50" t="str" cm="1">
        <f t="array" aca="1" ref="A124" ca="1">IFERROR(IF(INDIRECT("'"&amp;$C124&amp;"'!"&amp;D124&amp;$F124)="","",INDIRECT("'"&amp;$C124&amp;"'!"&amp;D124&amp;$F124)),"")</f>
        <v/>
      </c>
      <c r="B124" s="50" t="str" cm="1">
        <f t="array" aca="1" ref="B124" ca="1">IFERROR(IF(INDIRECT("'"&amp;$C124&amp;"'!"&amp;E124&amp;$F124)="","",INDIRECT("'"&amp;$C124&amp;"'!"&amp;E124&amp;$F124)),"")</f>
        <v/>
      </c>
      <c r="C124" s="50" t="s">
        <v>96</v>
      </c>
      <c r="D124" s="50" t="s">
        <v>97</v>
      </c>
      <c r="E124" s="50" t="s">
        <v>98</v>
      </c>
      <c r="F124" s="50">
        <v>133</v>
      </c>
    </row>
    <row r="125" spans="1:6" x14ac:dyDescent="0.45">
      <c r="A125" s="50" t="str" cm="1">
        <f t="array" aca="1" ref="A125" ca="1">IFERROR(IF(INDIRECT("'"&amp;$C125&amp;"'!"&amp;D125&amp;$F125)="","",INDIRECT("'"&amp;$C125&amp;"'!"&amp;D125&amp;$F125)),"")</f>
        <v/>
      </c>
      <c r="B125" s="50" t="str" cm="1">
        <f t="array" aca="1" ref="B125" ca="1">IFERROR(IF(INDIRECT("'"&amp;$C125&amp;"'!"&amp;E125&amp;$F125)="","",INDIRECT("'"&amp;$C125&amp;"'!"&amp;E125&amp;$F125)),"")</f>
        <v/>
      </c>
      <c r="C125" s="50" t="s">
        <v>96</v>
      </c>
      <c r="D125" s="50" t="s">
        <v>97</v>
      </c>
      <c r="E125" s="50" t="s">
        <v>98</v>
      </c>
      <c r="F125" s="50">
        <v>134</v>
      </c>
    </row>
    <row r="126" spans="1:6" x14ac:dyDescent="0.45">
      <c r="A126" s="50" t="str" cm="1">
        <f t="array" aca="1" ref="A126" ca="1">IFERROR(IF(INDIRECT("'"&amp;$C126&amp;"'!"&amp;D126&amp;$F126)="","",INDIRECT("'"&amp;$C126&amp;"'!"&amp;D126&amp;$F126)),"")</f>
        <v/>
      </c>
      <c r="B126" s="50" t="str" cm="1">
        <f t="array" aca="1" ref="B126" ca="1">IFERROR(IF(INDIRECT("'"&amp;$C126&amp;"'!"&amp;E126&amp;$F126)="","",INDIRECT("'"&amp;$C126&amp;"'!"&amp;E126&amp;$F126)),"")</f>
        <v/>
      </c>
      <c r="C126" s="50" t="s">
        <v>96</v>
      </c>
      <c r="D126" s="50" t="s">
        <v>97</v>
      </c>
      <c r="E126" s="50" t="s">
        <v>98</v>
      </c>
      <c r="F126" s="50">
        <v>135</v>
      </c>
    </row>
    <row r="127" spans="1:6" x14ac:dyDescent="0.45">
      <c r="A127" s="50" t="str" cm="1">
        <f t="array" aca="1" ref="A127" ca="1">IFERROR(IF(INDIRECT("'"&amp;$C127&amp;"'!"&amp;D127&amp;$F127)="","",INDIRECT("'"&amp;$C127&amp;"'!"&amp;D127&amp;$F127)),"")</f>
        <v/>
      </c>
      <c r="B127" s="50" t="str" cm="1">
        <f t="array" aca="1" ref="B127" ca="1">IFERROR(IF(INDIRECT("'"&amp;$C127&amp;"'!"&amp;E127&amp;$F127)="","",INDIRECT("'"&amp;$C127&amp;"'!"&amp;E127&amp;$F127)),"")</f>
        <v/>
      </c>
      <c r="C127" s="50" t="s">
        <v>96</v>
      </c>
      <c r="D127" s="50" t="s">
        <v>97</v>
      </c>
      <c r="E127" s="50" t="s">
        <v>98</v>
      </c>
      <c r="F127" s="50">
        <v>136</v>
      </c>
    </row>
    <row r="128" spans="1:6" x14ac:dyDescent="0.45">
      <c r="A128" s="50" t="str" cm="1">
        <f t="array" aca="1" ref="A128" ca="1">IFERROR(IF(INDIRECT("'"&amp;$C128&amp;"'!"&amp;D128&amp;$F128)="","",INDIRECT("'"&amp;$C128&amp;"'!"&amp;D128&amp;$F128)),"")</f>
        <v/>
      </c>
      <c r="B128" s="50" t="str" cm="1">
        <f t="array" aca="1" ref="B128" ca="1">IFERROR(IF(INDIRECT("'"&amp;$C128&amp;"'!"&amp;E128&amp;$F128)="","",INDIRECT("'"&amp;$C128&amp;"'!"&amp;E128&amp;$F128)),"")</f>
        <v/>
      </c>
      <c r="C128" s="50" t="s">
        <v>96</v>
      </c>
      <c r="D128" s="50" t="s">
        <v>97</v>
      </c>
      <c r="E128" s="50" t="s">
        <v>98</v>
      </c>
      <c r="F128" s="50">
        <v>137</v>
      </c>
    </row>
    <row r="129" spans="1:6" x14ac:dyDescent="0.45">
      <c r="A129" s="50" t="str" cm="1">
        <f t="array" aca="1" ref="A129" ca="1">IFERROR(IF(INDIRECT("'"&amp;$C129&amp;"'!"&amp;D129&amp;$F129)="","",INDIRECT("'"&amp;$C129&amp;"'!"&amp;D129&amp;$F129)),"")</f>
        <v/>
      </c>
      <c r="B129" s="50" t="str" cm="1">
        <f t="array" aca="1" ref="B129" ca="1">IFERROR(IF(INDIRECT("'"&amp;$C129&amp;"'!"&amp;E129&amp;$F129)="","",INDIRECT("'"&amp;$C129&amp;"'!"&amp;E129&amp;$F129)),"")</f>
        <v/>
      </c>
      <c r="C129" s="50" t="s">
        <v>96</v>
      </c>
      <c r="D129" s="50" t="s">
        <v>97</v>
      </c>
      <c r="E129" s="50" t="s">
        <v>98</v>
      </c>
      <c r="F129" s="50">
        <v>138</v>
      </c>
    </row>
    <row r="130" spans="1:6" x14ac:dyDescent="0.45">
      <c r="A130" s="50" t="str" cm="1">
        <f t="array" aca="1" ref="A130" ca="1">IFERROR(IF(INDIRECT("'"&amp;$C130&amp;"'!"&amp;D130&amp;$F130)="","",INDIRECT("'"&amp;$C130&amp;"'!"&amp;D130&amp;$F130)),"")</f>
        <v/>
      </c>
      <c r="B130" s="50" t="str" cm="1">
        <f t="array" aca="1" ref="B130" ca="1">IFERROR(IF(INDIRECT("'"&amp;$C130&amp;"'!"&amp;E130&amp;$F130)="","",INDIRECT("'"&amp;$C130&amp;"'!"&amp;E130&amp;$F130)),"")</f>
        <v/>
      </c>
      <c r="C130" s="50" t="s">
        <v>96</v>
      </c>
      <c r="D130" s="50" t="s">
        <v>97</v>
      </c>
      <c r="E130" s="50" t="s">
        <v>98</v>
      </c>
      <c r="F130" s="50">
        <v>139</v>
      </c>
    </row>
    <row r="131" spans="1:6" x14ac:dyDescent="0.45">
      <c r="A131" s="50" t="str" cm="1">
        <f t="array" aca="1" ref="A131" ca="1">IFERROR(IF(INDIRECT("'"&amp;$C131&amp;"'!"&amp;D131&amp;$F131)="","",INDIRECT("'"&amp;$C131&amp;"'!"&amp;D131&amp;$F131)),"")</f>
        <v/>
      </c>
      <c r="B131" s="50" t="str" cm="1">
        <f t="array" aca="1" ref="B131" ca="1">IFERROR(IF(INDIRECT("'"&amp;$C131&amp;"'!"&amp;E131&amp;$F131)="","",INDIRECT("'"&amp;$C131&amp;"'!"&amp;E131&amp;$F131)),"")</f>
        <v/>
      </c>
      <c r="C131" s="50" t="s">
        <v>96</v>
      </c>
      <c r="D131" s="50" t="s">
        <v>97</v>
      </c>
      <c r="E131" s="50" t="s">
        <v>98</v>
      </c>
      <c r="F131" s="50">
        <v>140</v>
      </c>
    </row>
    <row r="132" spans="1:6" x14ac:dyDescent="0.45">
      <c r="A132" s="50" t="str" cm="1">
        <f t="array" aca="1" ref="A132" ca="1">IFERROR(IF(INDIRECT("'"&amp;$C132&amp;"'!"&amp;D132&amp;$F132)="","",INDIRECT("'"&amp;$C132&amp;"'!"&amp;D132&amp;$F132)),"")</f>
        <v/>
      </c>
      <c r="B132" s="50" t="str" cm="1">
        <f t="array" aca="1" ref="B132" ca="1">IFERROR(IF(INDIRECT("'"&amp;$C132&amp;"'!"&amp;E132&amp;$F132)="","",INDIRECT("'"&amp;$C132&amp;"'!"&amp;E132&amp;$F132)),"")</f>
        <v/>
      </c>
      <c r="C132" s="50" t="s">
        <v>96</v>
      </c>
      <c r="D132" s="50" t="s">
        <v>97</v>
      </c>
      <c r="E132" s="50" t="s">
        <v>98</v>
      </c>
      <c r="F132" s="50">
        <v>141</v>
      </c>
    </row>
    <row r="133" spans="1:6" x14ac:dyDescent="0.45">
      <c r="A133" s="50" t="str" cm="1">
        <f t="array" aca="1" ref="A133" ca="1">IFERROR(IF(INDIRECT("'"&amp;$C133&amp;"'!"&amp;D133&amp;$F133)="","",INDIRECT("'"&amp;$C133&amp;"'!"&amp;D133&amp;$F133)),"")</f>
        <v/>
      </c>
      <c r="B133" s="50" t="str" cm="1">
        <f t="array" aca="1" ref="B133" ca="1">IFERROR(IF(INDIRECT("'"&amp;$C133&amp;"'!"&amp;E133&amp;$F133)="","",INDIRECT("'"&amp;$C133&amp;"'!"&amp;E133&amp;$F133)),"")</f>
        <v/>
      </c>
      <c r="C133" s="50" t="s">
        <v>96</v>
      </c>
      <c r="D133" s="50" t="s">
        <v>97</v>
      </c>
      <c r="E133" s="50" t="s">
        <v>98</v>
      </c>
      <c r="F133" s="50">
        <v>142</v>
      </c>
    </row>
    <row r="134" spans="1:6" x14ac:dyDescent="0.45">
      <c r="A134" s="50" t="str" cm="1">
        <f t="array" aca="1" ref="A134" ca="1">IFERROR(IF(INDIRECT("'"&amp;$C134&amp;"'!"&amp;D134&amp;$F134)="","",INDIRECT("'"&amp;$C134&amp;"'!"&amp;D134&amp;$F134)),"")</f>
        <v/>
      </c>
      <c r="B134" s="50" t="str" cm="1">
        <f t="array" aca="1" ref="B134" ca="1">IFERROR(IF(INDIRECT("'"&amp;$C134&amp;"'!"&amp;E134&amp;$F134)="","",INDIRECT("'"&amp;$C134&amp;"'!"&amp;E134&amp;$F134)),"")</f>
        <v/>
      </c>
      <c r="C134" s="50" t="s">
        <v>96</v>
      </c>
      <c r="D134" s="50" t="s">
        <v>97</v>
      </c>
      <c r="E134" s="50" t="s">
        <v>98</v>
      </c>
      <c r="F134" s="50">
        <v>143</v>
      </c>
    </row>
    <row r="135" spans="1:6" x14ac:dyDescent="0.45">
      <c r="A135" s="50" t="str" cm="1">
        <f t="array" aca="1" ref="A135" ca="1">IFERROR(IF(INDIRECT("'"&amp;$C135&amp;"'!"&amp;D135&amp;$F135)="","",INDIRECT("'"&amp;$C135&amp;"'!"&amp;D135&amp;$F135)),"")</f>
        <v/>
      </c>
      <c r="B135" s="50" t="str" cm="1">
        <f t="array" aca="1" ref="B135" ca="1">IFERROR(IF(INDIRECT("'"&amp;$C135&amp;"'!"&amp;E135&amp;$F135)="","",INDIRECT("'"&amp;$C135&amp;"'!"&amp;E135&amp;$F135)),"")</f>
        <v/>
      </c>
      <c r="C135" s="50" t="s">
        <v>96</v>
      </c>
      <c r="D135" s="50" t="s">
        <v>97</v>
      </c>
      <c r="E135" s="50" t="s">
        <v>98</v>
      </c>
      <c r="F135" s="50">
        <v>144</v>
      </c>
    </row>
    <row r="136" spans="1:6" x14ac:dyDescent="0.45">
      <c r="A136" s="50" t="str" cm="1">
        <f t="array" aca="1" ref="A136" ca="1">IFERROR(IF(INDIRECT("'"&amp;$C136&amp;"'!"&amp;D136&amp;$F136)="","",INDIRECT("'"&amp;$C136&amp;"'!"&amp;D136&amp;$F136)),"")</f>
        <v/>
      </c>
      <c r="B136" s="50" t="str" cm="1">
        <f t="array" aca="1" ref="B136" ca="1">IFERROR(IF(INDIRECT("'"&amp;$C136&amp;"'!"&amp;E136&amp;$F136)="","",INDIRECT("'"&amp;$C136&amp;"'!"&amp;E136&amp;$F136)),"")</f>
        <v/>
      </c>
      <c r="C136" s="50" t="s">
        <v>96</v>
      </c>
      <c r="D136" s="50" t="s">
        <v>97</v>
      </c>
      <c r="E136" s="50" t="s">
        <v>98</v>
      </c>
      <c r="F136" s="50">
        <v>145</v>
      </c>
    </row>
    <row r="137" spans="1:6" x14ac:dyDescent="0.45">
      <c r="A137" s="50" t="str" cm="1">
        <f t="array" aca="1" ref="A137" ca="1">IFERROR(IF(INDIRECT("'"&amp;$C137&amp;"'!"&amp;D137&amp;$F137)="","",INDIRECT("'"&amp;$C137&amp;"'!"&amp;D137&amp;$F137)),"")</f>
        <v/>
      </c>
      <c r="B137" s="50" t="str" cm="1">
        <f t="array" aca="1" ref="B137" ca="1">IFERROR(IF(INDIRECT("'"&amp;$C137&amp;"'!"&amp;E137&amp;$F137)="","",INDIRECT("'"&amp;$C137&amp;"'!"&amp;E137&amp;$F137)),"")</f>
        <v/>
      </c>
      <c r="C137" s="50" t="s">
        <v>96</v>
      </c>
      <c r="D137" s="50" t="s">
        <v>97</v>
      </c>
      <c r="E137" s="50" t="s">
        <v>98</v>
      </c>
      <c r="F137" s="50">
        <v>146</v>
      </c>
    </row>
    <row r="138" spans="1:6" x14ac:dyDescent="0.45">
      <c r="A138" s="50" t="str" cm="1">
        <f t="array" aca="1" ref="A138" ca="1">IFERROR(IF(INDIRECT("'"&amp;$C138&amp;"'!"&amp;D138&amp;$F138)="","",INDIRECT("'"&amp;$C138&amp;"'!"&amp;D138&amp;$F138)),"")</f>
        <v/>
      </c>
      <c r="B138" s="50" t="str" cm="1">
        <f t="array" aca="1" ref="B138" ca="1">IFERROR(IF(INDIRECT("'"&amp;$C138&amp;"'!"&amp;E138&amp;$F138)="","",INDIRECT("'"&amp;$C138&amp;"'!"&amp;E138&amp;$F138)),"")</f>
        <v/>
      </c>
      <c r="C138" s="50" t="s">
        <v>96</v>
      </c>
      <c r="D138" s="50" t="s">
        <v>97</v>
      </c>
      <c r="E138" s="50" t="s">
        <v>98</v>
      </c>
      <c r="F138" s="50">
        <v>147</v>
      </c>
    </row>
    <row r="139" spans="1:6" x14ac:dyDescent="0.45">
      <c r="A139" s="50" t="str" cm="1">
        <f t="array" aca="1" ref="A139" ca="1">IFERROR(IF(INDIRECT("'"&amp;$C139&amp;"'!"&amp;D139&amp;$F139)="","",INDIRECT("'"&amp;$C139&amp;"'!"&amp;D139&amp;$F139)),"")</f>
        <v/>
      </c>
      <c r="B139" s="50" t="str" cm="1">
        <f t="array" aca="1" ref="B139" ca="1">IFERROR(IF(INDIRECT("'"&amp;$C139&amp;"'!"&amp;E139&amp;$F139)="","",INDIRECT("'"&amp;$C139&amp;"'!"&amp;E139&amp;$F139)),"")</f>
        <v/>
      </c>
      <c r="C139" s="50" t="s">
        <v>96</v>
      </c>
      <c r="D139" s="50" t="s">
        <v>97</v>
      </c>
      <c r="E139" s="50" t="s">
        <v>98</v>
      </c>
      <c r="F139" s="50">
        <v>148</v>
      </c>
    </row>
    <row r="140" spans="1:6" x14ac:dyDescent="0.45">
      <c r="A140" s="50" t="str" cm="1">
        <f t="array" aca="1" ref="A140" ca="1">IFERROR(IF(INDIRECT("'"&amp;$C140&amp;"'!"&amp;D140&amp;$F140)="","",INDIRECT("'"&amp;$C140&amp;"'!"&amp;D140&amp;$F140)),"")</f>
        <v/>
      </c>
      <c r="B140" s="50" t="str" cm="1">
        <f t="array" aca="1" ref="B140" ca="1">IFERROR(IF(INDIRECT("'"&amp;$C140&amp;"'!"&amp;E140&amp;$F140)="","",INDIRECT("'"&amp;$C140&amp;"'!"&amp;E140&amp;$F140)),"")</f>
        <v/>
      </c>
      <c r="C140" s="50" t="s">
        <v>96</v>
      </c>
      <c r="D140" s="50" t="s">
        <v>97</v>
      </c>
      <c r="E140" s="50" t="s">
        <v>98</v>
      </c>
      <c r="F140" s="50">
        <v>149</v>
      </c>
    </row>
    <row r="141" spans="1:6" x14ac:dyDescent="0.45">
      <c r="A141" s="50" t="str" cm="1">
        <f t="array" aca="1" ref="A141" ca="1">IFERROR(IF(INDIRECT("'"&amp;$C141&amp;"'!"&amp;D141&amp;$F141)="","",INDIRECT("'"&amp;$C141&amp;"'!"&amp;D141&amp;$F141)),"")</f>
        <v/>
      </c>
      <c r="B141" s="50" t="str" cm="1">
        <f t="array" aca="1" ref="B141" ca="1">IFERROR(IF(INDIRECT("'"&amp;$C141&amp;"'!"&amp;E141&amp;$F141)="","",INDIRECT("'"&amp;$C141&amp;"'!"&amp;E141&amp;$F141)),"")</f>
        <v/>
      </c>
      <c r="C141" s="50" t="s">
        <v>96</v>
      </c>
      <c r="D141" s="50" t="s">
        <v>97</v>
      </c>
      <c r="E141" s="50" t="s">
        <v>98</v>
      </c>
      <c r="F141" s="50">
        <v>150</v>
      </c>
    </row>
    <row r="142" spans="1:6" x14ac:dyDescent="0.45">
      <c r="A142" s="50" t="str" cm="1">
        <f t="array" aca="1" ref="A142" ca="1">IFERROR(IF(INDIRECT("'"&amp;$C142&amp;"'!"&amp;D142&amp;$F142)="","",INDIRECT("'"&amp;$C142&amp;"'!"&amp;D142&amp;$F142)),"")</f>
        <v/>
      </c>
      <c r="B142" s="50" t="str" cm="1">
        <f t="array" aca="1" ref="B142" ca="1">IFERROR(IF(INDIRECT("'"&amp;$C142&amp;"'!"&amp;E142&amp;$F142)="","",INDIRECT("'"&amp;$C142&amp;"'!"&amp;E142&amp;$F142)),"")</f>
        <v/>
      </c>
      <c r="C142" s="50" t="s">
        <v>96</v>
      </c>
      <c r="D142" s="50" t="s">
        <v>97</v>
      </c>
      <c r="E142" s="50" t="s">
        <v>98</v>
      </c>
      <c r="F142" s="50">
        <v>151</v>
      </c>
    </row>
    <row r="143" spans="1:6" x14ac:dyDescent="0.45">
      <c r="A143" s="50" t="str" cm="1">
        <f t="array" aca="1" ref="A143" ca="1">IFERROR(IF(INDIRECT("'"&amp;$C143&amp;"'!"&amp;D143&amp;$F143)="","",INDIRECT("'"&amp;$C143&amp;"'!"&amp;D143&amp;$F143)),"")</f>
        <v/>
      </c>
      <c r="B143" s="50" t="str" cm="1">
        <f t="array" aca="1" ref="B143" ca="1">IFERROR(IF(INDIRECT("'"&amp;$C143&amp;"'!"&amp;E143&amp;$F143)="","",INDIRECT("'"&amp;$C143&amp;"'!"&amp;E143&amp;$F143)),"")</f>
        <v/>
      </c>
      <c r="C143" s="50" t="s">
        <v>96</v>
      </c>
      <c r="D143" s="50" t="s">
        <v>97</v>
      </c>
      <c r="E143" s="50" t="s">
        <v>98</v>
      </c>
      <c r="F143" s="50">
        <v>152</v>
      </c>
    </row>
    <row r="144" spans="1:6" x14ac:dyDescent="0.45">
      <c r="A144" s="50" t="str" cm="1">
        <f t="array" aca="1" ref="A144" ca="1">IFERROR(IF(INDIRECT("'"&amp;$C144&amp;"'!"&amp;D144&amp;$F144)="","",INDIRECT("'"&amp;$C144&amp;"'!"&amp;D144&amp;$F144)),"")</f>
        <v/>
      </c>
      <c r="B144" s="50" t="str" cm="1">
        <f t="array" aca="1" ref="B144" ca="1">IFERROR(IF(INDIRECT("'"&amp;$C144&amp;"'!"&amp;E144&amp;$F144)="","",INDIRECT("'"&amp;$C144&amp;"'!"&amp;E144&amp;$F144)),"")</f>
        <v/>
      </c>
      <c r="C144" s="50" t="s">
        <v>96</v>
      </c>
      <c r="D144" s="50" t="s">
        <v>97</v>
      </c>
      <c r="E144" s="50" t="s">
        <v>98</v>
      </c>
      <c r="F144" s="50">
        <v>153</v>
      </c>
    </row>
    <row r="145" spans="1:6" x14ac:dyDescent="0.45">
      <c r="A145" s="50" t="str" cm="1">
        <f t="array" aca="1" ref="A145" ca="1">IFERROR(IF(INDIRECT("'"&amp;$C145&amp;"'!"&amp;D145&amp;$F145)="","",INDIRECT("'"&amp;$C145&amp;"'!"&amp;D145&amp;$F145)),"")</f>
        <v/>
      </c>
      <c r="B145" s="50" t="str" cm="1">
        <f t="array" aca="1" ref="B145" ca="1">IFERROR(IF(INDIRECT("'"&amp;$C145&amp;"'!"&amp;E145&amp;$F145)="","",INDIRECT("'"&amp;$C145&amp;"'!"&amp;E145&amp;$F145)),"")</f>
        <v/>
      </c>
      <c r="C145" s="50" t="s">
        <v>96</v>
      </c>
      <c r="D145" s="50" t="s">
        <v>97</v>
      </c>
      <c r="E145" s="50" t="s">
        <v>98</v>
      </c>
      <c r="F145" s="50">
        <v>154</v>
      </c>
    </row>
    <row r="146" spans="1:6" x14ac:dyDescent="0.45">
      <c r="A146" s="50" t="str" cm="1">
        <f t="array" aca="1" ref="A146" ca="1">IFERROR(IF(INDIRECT("'"&amp;$C146&amp;"'!"&amp;D146&amp;$F146)="","",INDIRECT("'"&amp;$C146&amp;"'!"&amp;D146&amp;$F146)),"")</f>
        <v/>
      </c>
      <c r="B146" s="50" t="str" cm="1">
        <f t="array" aca="1" ref="B146" ca="1">IFERROR(IF(INDIRECT("'"&amp;$C146&amp;"'!"&amp;E146&amp;$F146)="","",INDIRECT("'"&amp;$C146&amp;"'!"&amp;E146&amp;$F146)),"")</f>
        <v/>
      </c>
      <c r="C146" s="50" t="s">
        <v>96</v>
      </c>
      <c r="D146" s="50" t="s">
        <v>97</v>
      </c>
      <c r="E146" s="50" t="s">
        <v>98</v>
      </c>
      <c r="F146" s="50">
        <v>155</v>
      </c>
    </row>
    <row r="147" spans="1:6" x14ac:dyDescent="0.45">
      <c r="A147" s="50" t="str" cm="1">
        <f t="array" aca="1" ref="A147" ca="1">IFERROR(IF(INDIRECT("'"&amp;$C147&amp;"'!"&amp;D147&amp;$F147)="","",INDIRECT("'"&amp;$C147&amp;"'!"&amp;D147&amp;$F147)),"")</f>
        <v/>
      </c>
      <c r="B147" s="50" t="str" cm="1">
        <f t="array" aca="1" ref="B147" ca="1">IFERROR(IF(INDIRECT("'"&amp;$C147&amp;"'!"&amp;E147&amp;$F147)="","",INDIRECT("'"&amp;$C147&amp;"'!"&amp;E147&amp;$F147)),"")</f>
        <v/>
      </c>
      <c r="C147" s="50" t="s">
        <v>96</v>
      </c>
      <c r="D147" s="50" t="s">
        <v>97</v>
      </c>
      <c r="E147" s="50" t="s">
        <v>98</v>
      </c>
      <c r="F147" s="50">
        <v>156</v>
      </c>
    </row>
    <row r="148" spans="1:6" x14ac:dyDescent="0.45">
      <c r="A148" s="50" t="str" cm="1">
        <f t="array" aca="1" ref="A148" ca="1">IFERROR(IF(INDIRECT("'"&amp;$C148&amp;"'!"&amp;D148&amp;$F148)="","",INDIRECT("'"&amp;$C148&amp;"'!"&amp;D148&amp;$F148)),"")</f>
        <v/>
      </c>
      <c r="B148" s="50" t="str" cm="1">
        <f t="array" aca="1" ref="B148" ca="1">IFERROR(IF(INDIRECT("'"&amp;$C148&amp;"'!"&amp;E148&amp;$F148)="","",INDIRECT("'"&amp;$C148&amp;"'!"&amp;E148&amp;$F148)),"")</f>
        <v/>
      </c>
      <c r="C148" s="50" t="s">
        <v>96</v>
      </c>
      <c r="D148" s="50" t="s">
        <v>97</v>
      </c>
      <c r="E148" s="50" t="s">
        <v>98</v>
      </c>
      <c r="F148" s="50">
        <v>157</v>
      </c>
    </row>
    <row r="149" spans="1:6" x14ac:dyDescent="0.45">
      <c r="A149" s="50" t="str" cm="1">
        <f t="array" aca="1" ref="A149" ca="1">IFERROR(IF(INDIRECT("'"&amp;$C149&amp;"'!"&amp;D149&amp;$F149)="","",INDIRECT("'"&amp;$C149&amp;"'!"&amp;D149&amp;$F149)),"")</f>
        <v/>
      </c>
      <c r="B149" s="50" t="str" cm="1">
        <f t="array" aca="1" ref="B149" ca="1">IFERROR(IF(INDIRECT("'"&amp;$C149&amp;"'!"&amp;E149&amp;$F149)="","",INDIRECT("'"&amp;$C149&amp;"'!"&amp;E149&amp;$F149)),"")</f>
        <v/>
      </c>
      <c r="C149" s="50" t="s">
        <v>96</v>
      </c>
      <c r="D149" s="50" t="s">
        <v>97</v>
      </c>
      <c r="E149" s="50" t="s">
        <v>98</v>
      </c>
      <c r="F149" s="50">
        <v>158</v>
      </c>
    </row>
    <row r="150" spans="1:6" x14ac:dyDescent="0.45">
      <c r="A150" s="50" t="str" cm="1">
        <f t="array" aca="1" ref="A150" ca="1">IFERROR(IF(INDIRECT("'"&amp;$C150&amp;"'!"&amp;D150&amp;$F150)="","",INDIRECT("'"&amp;$C150&amp;"'!"&amp;D150&amp;$F150)),"")</f>
        <v/>
      </c>
      <c r="B150" s="50" t="str" cm="1">
        <f t="array" aca="1" ref="B150" ca="1">IFERROR(IF(INDIRECT("'"&amp;$C150&amp;"'!"&amp;E150&amp;$F150)="","",INDIRECT("'"&amp;$C150&amp;"'!"&amp;E150&amp;$F150)),"")</f>
        <v/>
      </c>
      <c r="C150" s="50" t="s">
        <v>96</v>
      </c>
      <c r="D150" s="50" t="s">
        <v>97</v>
      </c>
      <c r="E150" s="50" t="s">
        <v>98</v>
      </c>
      <c r="F150" s="50">
        <v>159</v>
      </c>
    </row>
    <row r="151" spans="1:6" x14ac:dyDescent="0.45">
      <c r="A151" s="50" t="str" cm="1">
        <f t="array" aca="1" ref="A151" ca="1">IFERROR(IF(INDIRECT("'"&amp;$C151&amp;"'!"&amp;D151&amp;$F151)="","",INDIRECT("'"&amp;$C151&amp;"'!"&amp;D151&amp;$F151)),"")</f>
        <v/>
      </c>
      <c r="B151" s="50" t="str" cm="1">
        <f t="array" aca="1" ref="B151" ca="1">IFERROR(IF(INDIRECT("'"&amp;$C151&amp;"'!"&amp;E151&amp;$F151)="","",INDIRECT("'"&amp;$C151&amp;"'!"&amp;E151&amp;$F151)),"")</f>
        <v/>
      </c>
      <c r="C151" s="50" t="s">
        <v>96</v>
      </c>
      <c r="D151" s="50" t="s">
        <v>97</v>
      </c>
      <c r="E151" s="50" t="s">
        <v>98</v>
      </c>
      <c r="F151" s="50">
        <v>160</v>
      </c>
    </row>
    <row r="152" spans="1:6" x14ac:dyDescent="0.45">
      <c r="A152" s="50" t="str" cm="1">
        <f t="array" aca="1" ref="A152" ca="1">IFERROR(IF(INDIRECT("'"&amp;$C152&amp;"'!"&amp;D152&amp;$F152)="","",INDIRECT("'"&amp;$C152&amp;"'!"&amp;D152&amp;$F152)),"")</f>
        <v/>
      </c>
      <c r="B152" s="50" t="str" cm="1">
        <f t="array" aca="1" ref="B152" ca="1">IFERROR(IF(INDIRECT("'"&amp;$C152&amp;"'!"&amp;E152&amp;$F152)="","",INDIRECT("'"&amp;$C152&amp;"'!"&amp;E152&amp;$F152)),"")</f>
        <v/>
      </c>
      <c r="C152" s="50" t="s">
        <v>96</v>
      </c>
      <c r="D152" s="50" t="s">
        <v>97</v>
      </c>
      <c r="E152" s="50" t="s">
        <v>98</v>
      </c>
      <c r="F152" s="50">
        <v>161</v>
      </c>
    </row>
    <row r="153" spans="1:6" x14ac:dyDescent="0.45">
      <c r="A153" s="50" t="str" cm="1">
        <f t="array" aca="1" ref="A153" ca="1">IFERROR(IF(INDIRECT("'"&amp;$C153&amp;"'!"&amp;D153&amp;$F153)="","",INDIRECT("'"&amp;$C153&amp;"'!"&amp;D153&amp;$F153)),"")</f>
        <v/>
      </c>
      <c r="B153" s="50" t="str" cm="1">
        <f t="array" aca="1" ref="B153" ca="1">IFERROR(IF(INDIRECT("'"&amp;$C153&amp;"'!"&amp;E153&amp;$F153)="","",INDIRECT("'"&amp;$C153&amp;"'!"&amp;E153&amp;$F153)),"")</f>
        <v/>
      </c>
      <c r="C153" s="50" t="s">
        <v>96</v>
      </c>
      <c r="D153" s="50" t="s">
        <v>97</v>
      </c>
      <c r="E153" s="50" t="s">
        <v>98</v>
      </c>
      <c r="F153" s="50">
        <v>162</v>
      </c>
    </row>
    <row r="154" spans="1:6" x14ac:dyDescent="0.45">
      <c r="A154" s="50" t="str" cm="1">
        <f t="array" aca="1" ref="A154" ca="1">IFERROR(IF(INDIRECT("'"&amp;$C154&amp;"'!"&amp;D154&amp;$F154)="","",INDIRECT("'"&amp;$C154&amp;"'!"&amp;D154&amp;$F154)),"")</f>
        <v/>
      </c>
      <c r="B154" s="50" t="str" cm="1">
        <f t="array" aca="1" ref="B154" ca="1">IFERROR(IF(INDIRECT("'"&amp;$C154&amp;"'!"&amp;E154&amp;$F154)="","",INDIRECT("'"&amp;$C154&amp;"'!"&amp;E154&amp;$F154)),"")</f>
        <v/>
      </c>
      <c r="C154" s="50" t="s">
        <v>96</v>
      </c>
      <c r="D154" s="50" t="s">
        <v>97</v>
      </c>
      <c r="E154" s="50" t="s">
        <v>98</v>
      </c>
      <c r="F154" s="50">
        <v>163</v>
      </c>
    </row>
    <row r="155" spans="1:6" x14ac:dyDescent="0.45">
      <c r="A155" s="50" t="str" cm="1">
        <f t="array" aca="1" ref="A155" ca="1">IFERROR(IF(INDIRECT("'"&amp;$C155&amp;"'!"&amp;D155&amp;$F155)="","",INDIRECT("'"&amp;$C155&amp;"'!"&amp;D155&amp;$F155)),"")</f>
        <v/>
      </c>
      <c r="B155" s="50" t="str" cm="1">
        <f t="array" aca="1" ref="B155" ca="1">IFERROR(IF(INDIRECT("'"&amp;$C155&amp;"'!"&amp;E155&amp;$F155)="","",INDIRECT("'"&amp;$C155&amp;"'!"&amp;E155&amp;$F155)),"")</f>
        <v/>
      </c>
      <c r="C155" s="50" t="s">
        <v>96</v>
      </c>
      <c r="D155" s="50" t="s">
        <v>97</v>
      </c>
      <c r="E155" s="50" t="s">
        <v>98</v>
      </c>
      <c r="F155" s="50">
        <v>164</v>
      </c>
    </row>
    <row r="156" spans="1:6" x14ac:dyDescent="0.45">
      <c r="A156" s="50" t="str" cm="1">
        <f t="array" aca="1" ref="A156" ca="1">IFERROR(IF(INDIRECT("'"&amp;$C156&amp;"'!"&amp;D156&amp;$F156)="","",INDIRECT("'"&amp;$C156&amp;"'!"&amp;D156&amp;$F156)),"")</f>
        <v/>
      </c>
      <c r="B156" s="50" t="str" cm="1">
        <f t="array" aca="1" ref="B156" ca="1">IFERROR(IF(INDIRECT("'"&amp;$C156&amp;"'!"&amp;E156&amp;$F156)="","",INDIRECT("'"&amp;$C156&amp;"'!"&amp;E156&amp;$F156)),"")</f>
        <v/>
      </c>
      <c r="C156" s="50" t="s">
        <v>96</v>
      </c>
      <c r="D156" s="50" t="s">
        <v>97</v>
      </c>
      <c r="E156" s="50" t="s">
        <v>98</v>
      </c>
      <c r="F156" s="50">
        <v>165</v>
      </c>
    </row>
    <row r="157" spans="1:6" x14ac:dyDescent="0.45">
      <c r="A157" s="50" t="str" cm="1">
        <f t="array" aca="1" ref="A157" ca="1">IFERROR(IF(INDIRECT("'"&amp;$C157&amp;"'!"&amp;D157&amp;$F157)="","",INDIRECT("'"&amp;$C157&amp;"'!"&amp;D157&amp;$F157)),"")</f>
        <v/>
      </c>
      <c r="B157" s="50" t="str" cm="1">
        <f t="array" aca="1" ref="B157" ca="1">IFERROR(IF(INDIRECT("'"&amp;$C157&amp;"'!"&amp;E157&amp;$F157)="","",INDIRECT("'"&amp;$C157&amp;"'!"&amp;E157&amp;$F157)),"")</f>
        <v/>
      </c>
      <c r="C157" s="50" t="s">
        <v>96</v>
      </c>
      <c r="D157" s="50" t="s">
        <v>97</v>
      </c>
      <c r="E157" s="50" t="s">
        <v>98</v>
      </c>
      <c r="F157" s="50">
        <v>166</v>
      </c>
    </row>
    <row r="158" spans="1:6" x14ac:dyDescent="0.45">
      <c r="A158" s="50" t="str" cm="1">
        <f t="array" aca="1" ref="A158" ca="1">IFERROR(IF(INDIRECT("'"&amp;$C158&amp;"'!"&amp;D158&amp;$F158)="","",INDIRECT("'"&amp;$C158&amp;"'!"&amp;D158&amp;$F158)),"")</f>
        <v/>
      </c>
      <c r="B158" s="50" t="str" cm="1">
        <f t="array" aca="1" ref="B158" ca="1">IFERROR(IF(INDIRECT("'"&amp;$C158&amp;"'!"&amp;E158&amp;$F158)="","",INDIRECT("'"&amp;$C158&amp;"'!"&amp;E158&amp;$F158)),"")</f>
        <v/>
      </c>
      <c r="C158" s="50" t="s">
        <v>96</v>
      </c>
      <c r="D158" s="50" t="s">
        <v>97</v>
      </c>
      <c r="E158" s="50" t="s">
        <v>98</v>
      </c>
      <c r="F158" s="50">
        <v>167</v>
      </c>
    </row>
    <row r="159" spans="1:6" x14ac:dyDescent="0.45">
      <c r="A159" s="50" t="str" cm="1">
        <f t="array" aca="1" ref="A159" ca="1">IFERROR(IF(INDIRECT("'"&amp;$C159&amp;"'!"&amp;D159&amp;$F159)="","",INDIRECT("'"&amp;$C159&amp;"'!"&amp;D159&amp;$F159)),"")</f>
        <v/>
      </c>
      <c r="B159" s="50" t="str" cm="1">
        <f t="array" aca="1" ref="B159" ca="1">IFERROR(IF(INDIRECT("'"&amp;$C159&amp;"'!"&amp;E159&amp;$F159)="","",INDIRECT("'"&amp;$C159&amp;"'!"&amp;E159&amp;$F159)),"")</f>
        <v/>
      </c>
      <c r="C159" s="50" t="s">
        <v>96</v>
      </c>
      <c r="D159" s="50" t="s">
        <v>97</v>
      </c>
      <c r="E159" s="50" t="s">
        <v>98</v>
      </c>
      <c r="F159" s="50">
        <v>168</v>
      </c>
    </row>
    <row r="160" spans="1:6" x14ac:dyDescent="0.45">
      <c r="A160" s="50" t="str" cm="1">
        <f t="array" aca="1" ref="A160" ca="1">IFERROR(IF(INDIRECT("'"&amp;$C160&amp;"'!"&amp;D160&amp;$F160)="","",INDIRECT("'"&amp;$C160&amp;"'!"&amp;D160&amp;$F160)),"")</f>
        <v/>
      </c>
      <c r="B160" s="50" t="str" cm="1">
        <f t="array" aca="1" ref="B160" ca="1">IFERROR(IF(INDIRECT("'"&amp;$C160&amp;"'!"&amp;E160&amp;$F160)="","",INDIRECT("'"&amp;$C160&amp;"'!"&amp;E160&amp;$F160)),"")</f>
        <v/>
      </c>
      <c r="C160" s="50" t="s">
        <v>96</v>
      </c>
      <c r="D160" s="50" t="s">
        <v>97</v>
      </c>
      <c r="E160" s="50" t="s">
        <v>98</v>
      </c>
      <c r="F160" s="50">
        <v>169</v>
      </c>
    </row>
    <row r="161" spans="1:6" x14ac:dyDescent="0.45">
      <c r="A161" s="50" t="str" cm="1">
        <f t="array" aca="1" ref="A161" ca="1">IFERROR(IF(INDIRECT("'"&amp;$C161&amp;"'!"&amp;D161&amp;$F161)="","",INDIRECT("'"&amp;$C161&amp;"'!"&amp;D161&amp;$F161)),"")</f>
        <v/>
      </c>
      <c r="B161" s="50" t="str" cm="1">
        <f t="array" aca="1" ref="B161" ca="1">IFERROR(IF(INDIRECT("'"&amp;$C161&amp;"'!"&amp;E161&amp;$F161)="","",INDIRECT("'"&amp;$C161&amp;"'!"&amp;E161&amp;$F161)),"")</f>
        <v/>
      </c>
      <c r="C161" s="50" t="s">
        <v>96</v>
      </c>
      <c r="D161" s="50" t="s">
        <v>97</v>
      </c>
      <c r="E161" s="50" t="s">
        <v>98</v>
      </c>
      <c r="F161" s="50">
        <v>170</v>
      </c>
    </row>
    <row r="162" spans="1:6" x14ac:dyDescent="0.45">
      <c r="A162" s="50" t="str" cm="1">
        <f t="array" aca="1" ref="A162" ca="1">IFERROR(IF(INDIRECT("'"&amp;$C162&amp;"'!"&amp;D162&amp;$F162)="","",INDIRECT("'"&amp;$C162&amp;"'!"&amp;D162&amp;$F162)),"")</f>
        <v/>
      </c>
      <c r="B162" s="50" t="str" cm="1">
        <f t="array" aca="1" ref="B162" ca="1">IFERROR(IF(INDIRECT("'"&amp;$C162&amp;"'!"&amp;E162&amp;$F162)="","",INDIRECT("'"&amp;$C162&amp;"'!"&amp;E162&amp;$F162)),"")</f>
        <v/>
      </c>
      <c r="C162" s="50" t="s">
        <v>96</v>
      </c>
      <c r="D162" s="50" t="s">
        <v>97</v>
      </c>
      <c r="E162" s="50" t="s">
        <v>98</v>
      </c>
      <c r="F162" s="50">
        <v>171</v>
      </c>
    </row>
    <row r="163" spans="1:6" x14ac:dyDescent="0.45">
      <c r="A163" s="50" t="str" cm="1">
        <f t="array" aca="1" ref="A163" ca="1">IFERROR(IF(INDIRECT("'"&amp;$C163&amp;"'!"&amp;D163&amp;$F163)="","",INDIRECT("'"&amp;$C163&amp;"'!"&amp;D163&amp;$F163)),"")</f>
        <v/>
      </c>
      <c r="B163" s="50" t="str" cm="1">
        <f t="array" aca="1" ref="B163" ca="1">IFERROR(IF(INDIRECT("'"&amp;$C163&amp;"'!"&amp;E163&amp;$F163)="","",INDIRECT("'"&amp;$C163&amp;"'!"&amp;E163&amp;$F163)),"")</f>
        <v/>
      </c>
      <c r="C163" s="50" t="s">
        <v>96</v>
      </c>
      <c r="D163" s="50" t="s">
        <v>97</v>
      </c>
      <c r="E163" s="50" t="s">
        <v>98</v>
      </c>
      <c r="F163" s="50">
        <v>172</v>
      </c>
    </row>
    <row r="164" spans="1:6" x14ac:dyDescent="0.45">
      <c r="A164" s="50" t="str" cm="1">
        <f t="array" aca="1" ref="A164" ca="1">IFERROR(IF(INDIRECT("'"&amp;$C164&amp;"'!"&amp;D164&amp;$F164)="","",INDIRECT("'"&amp;$C164&amp;"'!"&amp;D164&amp;$F164)),"")</f>
        <v/>
      </c>
      <c r="B164" s="50" t="str" cm="1">
        <f t="array" aca="1" ref="B164" ca="1">IFERROR(IF(INDIRECT("'"&amp;$C164&amp;"'!"&amp;E164&amp;$F164)="","",INDIRECT("'"&amp;$C164&amp;"'!"&amp;E164&amp;$F164)),"")</f>
        <v/>
      </c>
      <c r="C164" s="50" t="s">
        <v>96</v>
      </c>
      <c r="D164" s="50" t="s">
        <v>97</v>
      </c>
      <c r="E164" s="50" t="s">
        <v>98</v>
      </c>
      <c r="F164" s="50">
        <v>173</v>
      </c>
    </row>
    <row r="165" spans="1:6" x14ac:dyDescent="0.45">
      <c r="A165" s="50" t="str" cm="1">
        <f t="array" aca="1" ref="A165" ca="1">IFERROR(IF(INDIRECT("'"&amp;$C165&amp;"'!"&amp;D165&amp;$F165)="","",INDIRECT("'"&amp;$C165&amp;"'!"&amp;D165&amp;$F165)),"")</f>
        <v/>
      </c>
      <c r="B165" s="50" t="str" cm="1">
        <f t="array" aca="1" ref="B165" ca="1">IFERROR(IF(INDIRECT("'"&amp;$C165&amp;"'!"&amp;E165&amp;$F165)="","",INDIRECT("'"&amp;$C165&amp;"'!"&amp;E165&amp;$F165)),"")</f>
        <v/>
      </c>
      <c r="C165" s="50" t="s">
        <v>96</v>
      </c>
      <c r="D165" s="50" t="s">
        <v>97</v>
      </c>
      <c r="E165" s="50" t="s">
        <v>98</v>
      </c>
      <c r="F165" s="50">
        <v>174</v>
      </c>
    </row>
    <row r="166" spans="1:6" x14ac:dyDescent="0.45">
      <c r="A166" s="50" t="str" cm="1">
        <f t="array" aca="1" ref="A166" ca="1">IFERROR(IF(INDIRECT("'"&amp;$C166&amp;"'!"&amp;D166&amp;$F166)="","",INDIRECT("'"&amp;$C166&amp;"'!"&amp;D166&amp;$F166)),"")</f>
        <v/>
      </c>
      <c r="B166" s="50" t="str" cm="1">
        <f t="array" aca="1" ref="B166" ca="1">IFERROR(IF(INDIRECT("'"&amp;$C166&amp;"'!"&amp;E166&amp;$F166)="","",INDIRECT("'"&amp;$C166&amp;"'!"&amp;E166&amp;$F166)),"")</f>
        <v/>
      </c>
      <c r="C166" s="50" t="s">
        <v>96</v>
      </c>
      <c r="D166" s="50" t="s">
        <v>97</v>
      </c>
      <c r="E166" s="50" t="s">
        <v>98</v>
      </c>
      <c r="F166" s="50">
        <v>175</v>
      </c>
    </row>
    <row r="167" spans="1:6" x14ac:dyDescent="0.45">
      <c r="A167" s="50" t="str" cm="1">
        <f t="array" aca="1" ref="A167" ca="1">IFERROR(IF(INDIRECT("'"&amp;$C167&amp;"'!"&amp;D167&amp;$F167)="","",INDIRECT("'"&amp;$C167&amp;"'!"&amp;D167&amp;$F167)),"")</f>
        <v/>
      </c>
      <c r="B167" s="50" t="str" cm="1">
        <f t="array" aca="1" ref="B167" ca="1">IFERROR(IF(INDIRECT("'"&amp;$C167&amp;"'!"&amp;E167&amp;$F167)="","",INDIRECT("'"&amp;$C167&amp;"'!"&amp;E167&amp;$F167)),"")</f>
        <v/>
      </c>
      <c r="C167" s="50" t="s">
        <v>96</v>
      </c>
      <c r="D167" s="50" t="s">
        <v>97</v>
      </c>
      <c r="E167" s="50" t="s">
        <v>98</v>
      </c>
      <c r="F167" s="50">
        <v>176</v>
      </c>
    </row>
    <row r="168" spans="1:6" x14ac:dyDescent="0.45">
      <c r="A168" s="50" t="str" cm="1">
        <f t="array" aca="1" ref="A168" ca="1">IFERROR(IF(INDIRECT("'"&amp;$C168&amp;"'!"&amp;D168&amp;$F168)="","",INDIRECT("'"&amp;$C168&amp;"'!"&amp;D168&amp;$F168)),"")</f>
        <v/>
      </c>
      <c r="B168" s="50" t="str" cm="1">
        <f t="array" aca="1" ref="B168" ca="1">IFERROR(IF(INDIRECT("'"&amp;$C168&amp;"'!"&amp;E168&amp;$F168)="","",INDIRECT("'"&amp;$C168&amp;"'!"&amp;E168&amp;$F168)),"")</f>
        <v/>
      </c>
      <c r="C168" s="50" t="s">
        <v>96</v>
      </c>
      <c r="D168" s="50" t="s">
        <v>97</v>
      </c>
      <c r="E168" s="50" t="s">
        <v>98</v>
      </c>
      <c r="F168" s="50">
        <v>177</v>
      </c>
    </row>
    <row r="169" spans="1:6" x14ac:dyDescent="0.45">
      <c r="A169" s="50" t="str" cm="1">
        <f t="array" aca="1" ref="A169" ca="1">IFERROR(IF(INDIRECT("'"&amp;$C169&amp;"'!"&amp;D169&amp;$F169)="","",INDIRECT("'"&amp;$C169&amp;"'!"&amp;D169&amp;$F169)),"")</f>
        <v/>
      </c>
      <c r="B169" s="50" t="str" cm="1">
        <f t="array" aca="1" ref="B169" ca="1">IFERROR(IF(INDIRECT("'"&amp;$C169&amp;"'!"&amp;E169&amp;$F169)="","",INDIRECT("'"&amp;$C169&amp;"'!"&amp;E169&amp;$F169)),"")</f>
        <v/>
      </c>
      <c r="C169" s="50" t="s">
        <v>96</v>
      </c>
      <c r="D169" s="50" t="s">
        <v>97</v>
      </c>
      <c r="E169" s="50" t="s">
        <v>98</v>
      </c>
      <c r="F169" s="50">
        <v>178</v>
      </c>
    </row>
    <row r="170" spans="1:6" x14ac:dyDescent="0.45">
      <c r="A170" s="50" t="str" cm="1">
        <f t="array" aca="1" ref="A170" ca="1">IFERROR(IF(INDIRECT("'"&amp;$C170&amp;"'!"&amp;D170&amp;$F170)="","",INDIRECT("'"&amp;$C170&amp;"'!"&amp;D170&amp;$F170)),"")</f>
        <v/>
      </c>
      <c r="B170" s="50" t="str" cm="1">
        <f t="array" aca="1" ref="B170" ca="1">IFERROR(IF(INDIRECT("'"&amp;$C170&amp;"'!"&amp;E170&amp;$F170)="","",INDIRECT("'"&amp;$C170&amp;"'!"&amp;E170&amp;$F170)),"")</f>
        <v/>
      </c>
      <c r="C170" s="50" t="s">
        <v>96</v>
      </c>
      <c r="D170" s="50" t="s">
        <v>97</v>
      </c>
      <c r="E170" s="50" t="s">
        <v>98</v>
      </c>
      <c r="F170" s="50">
        <v>179</v>
      </c>
    </row>
    <row r="171" spans="1:6" x14ac:dyDescent="0.45">
      <c r="A171" s="50" t="str" cm="1">
        <f t="array" aca="1" ref="A171" ca="1">IFERROR(IF(INDIRECT("'"&amp;$C171&amp;"'!"&amp;D171&amp;$F171)="","",INDIRECT("'"&amp;$C171&amp;"'!"&amp;D171&amp;$F171)),"")</f>
        <v/>
      </c>
      <c r="B171" s="50" t="str" cm="1">
        <f t="array" aca="1" ref="B171" ca="1">IFERROR(IF(INDIRECT("'"&amp;$C171&amp;"'!"&amp;E171&amp;$F171)="","",INDIRECT("'"&amp;$C171&amp;"'!"&amp;E171&amp;$F171)),"")</f>
        <v/>
      </c>
      <c r="C171" s="50" t="s">
        <v>96</v>
      </c>
      <c r="D171" s="50" t="s">
        <v>97</v>
      </c>
      <c r="E171" s="50" t="s">
        <v>98</v>
      </c>
      <c r="F171" s="50">
        <v>180</v>
      </c>
    </row>
    <row r="172" spans="1:6" x14ac:dyDescent="0.45">
      <c r="A172" s="50" t="str" cm="1">
        <f t="array" aca="1" ref="A172" ca="1">IFERROR(IF(INDIRECT("'"&amp;$C172&amp;"'!"&amp;D172&amp;$F172)="","",INDIRECT("'"&amp;$C172&amp;"'!"&amp;D172&amp;$F172)),"")</f>
        <v/>
      </c>
      <c r="B172" s="50" t="str" cm="1">
        <f t="array" aca="1" ref="B172" ca="1">IFERROR(IF(INDIRECT("'"&amp;$C172&amp;"'!"&amp;E172&amp;$F172)="","",INDIRECT("'"&amp;$C172&amp;"'!"&amp;E172&amp;$F172)),"")</f>
        <v/>
      </c>
      <c r="C172" s="50" t="s">
        <v>96</v>
      </c>
      <c r="D172" s="50" t="s">
        <v>97</v>
      </c>
      <c r="E172" s="50" t="s">
        <v>98</v>
      </c>
      <c r="F172" s="50">
        <v>181</v>
      </c>
    </row>
    <row r="173" spans="1:6" x14ac:dyDescent="0.45">
      <c r="A173" s="50" t="str" cm="1">
        <f t="array" aca="1" ref="A173" ca="1">IFERROR(IF(INDIRECT("'"&amp;$C173&amp;"'!"&amp;D173&amp;$F173)="","",INDIRECT("'"&amp;$C173&amp;"'!"&amp;D173&amp;$F173)),"")</f>
        <v/>
      </c>
      <c r="B173" s="50" t="str" cm="1">
        <f t="array" aca="1" ref="B173" ca="1">IFERROR(IF(INDIRECT("'"&amp;$C173&amp;"'!"&amp;E173&amp;$F173)="","",INDIRECT("'"&amp;$C173&amp;"'!"&amp;E173&amp;$F173)),"")</f>
        <v/>
      </c>
      <c r="C173" s="50" t="s">
        <v>96</v>
      </c>
      <c r="D173" s="50" t="s">
        <v>97</v>
      </c>
      <c r="E173" s="50" t="s">
        <v>98</v>
      </c>
      <c r="F173" s="50">
        <v>182</v>
      </c>
    </row>
    <row r="174" spans="1:6" x14ac:dyDescent="0.45">
      <c r="A174" s="50" t="str" cm="1">
        <f t="array" aca="1" ref="A174" ca="1">IFERROR(IF(INDIRECT("'"&amp;$C174&amp;"'!"&amp;D174&amp;$F174)="","",INDIRECT("'"&amp;$C174&amp;"'!"&amp;D174&amp;$F174)),"")</f>
        <v/>
      </c>
      <c r="B174" s="50" t="str" cm="1">
        <f t="array" aca="1" ref="B174" ca="1">IFERROR(IF(INDIRECT("'"&amp;$C174&amp;"'!"&amp;E174&amp;$F174)="","",INDIRECT("'"&amp;$C174&amp;"'!"&amp;E174&amp;$F174)),"")</f>
        <v/>
      </c>
      <c r="C174" s="50" t="s">
        <v>96</v>
      </c>
      <c r="D174" s="50" t="s">
        <v>97</v>
      </c>
      <c r="E174" s="50" t="s">
        <v>98</v>
      </c>
      <c r="F174" s="50">
        <v>183</v>
      </c>
    </row>
    <row r="175" spans="1:6" x14ac:dyDescent="0.45">
      <c r="A175" s="50" t="str" cm="1">
        <f t="array" aca="1" ref="A175" ca="1">IFERROR(IF(INDIRECT("'"&amp;$C175&amp;"'!"&amp;D175&amp;$F175)="","",INDIRECT("'"&amp;$C175&amp;"'!"&amp;D175&amp;$F175)),"")</f>
        <v/>
      </c>
      <c r="B175" s="50" t="str" cm="1">
        <f t="array" aca="1" ref="B175" ca="1">IFERROR(IF(INDIRECT("'"&amp;$C175&amp;"'!"&amp;E175&amp;$F175)="","",INDIRECT("'"&amp;$C175&amp;"'!"&amp;E175&amp;$F175)),"")</f>
        <v/>
      </c>
      <c r="C175" s="50" t="s">
        <v>96</v>
      </c>
      <c r="D175" s="50" t="s">
        <v>97</v>
      </c>
      <c r="E175" s="50" t="s">
        <v>98</v>
      </c>
      <c r="F175" s="50">
        <v>184</v>
      </c>
    </row>
    <row r="176" spans="1:6" x14ac:dyDescent="0.45">
      <c r="A176" s="50" t="str" cm="1">
        <f t="array" aca="1" ref="A176" ca="1">IFERROR(IF(INDIRECT("'"&amp;$C176&amp;"'!"&amp;D176&amp;$F176)="","",INDIRECT("'"&amp;$C176&amp;"'!"&amp;D176&amp;$F176)),"")</f>
        <v/>
      </c>
      <c r="B176" s="50" t="str" cm="1">
        <f t="array" aca="1" ref="B176" ca="1">IFERROR(IF(INDIRECT("'"&amp;$C176&amp;"'!"&amp;E176&amp;$F176)="","",INDIRECT("'"&amp;$C176&amp;"'!"&amp;E176&amp;$F176)),"")</f>
        <v/>
      </c>
      <c r="C176" s="50" t="s">
        <v>96</v>
      </c>
      <c r="D176" s="50" t="s">
        <v>97</v>
      </c>
      <c r="E176" s="50" t="s">
        <v>98</v>
      </c>
      <c r="F176" s="50">
        <v>185</v>
      </c>
    </row>
    <row r="177" spans="1:6" x14ac:dyDescent="0.45">
      <c r="A177" s="50" t="str" cm="1">
        <f t="array" aca="1" ref="A177" ca="1">IFERROR(IF(INDIRECT("'"&amp;$C177&amp;"'!"&amp;D177&amp;$F177)="","",INDIRECT("'"&amp;$C177&amp;"'!"&amp;D177&amp;$F177)),"")</f>
        <v/>
      </c>
      <c r="B177" s="50" t="str" cm="1">
        <f t="array" aca="1" ref="B177" ca="1">IFERROR(IF(INDIRECT("'"&amp;$C177&amp;"'!"&amp;E177&amp;$F177)="","",INDIRECT("'"&amp;$C177&amp;"'!"&amp;E177&amp;$F177)),"")</f>
        <v/>
      </c>
      <c r="C177" s="50" t="s">
        <v>96</v>
      </c>
      <c r="D177" s="50" t="s">
        <v>97</v>
      </c>
      <c r="E177" s="50" t="s">
        <v>98</v>
      </c>
      <c r="F177" s="50">
        <v>186</v>
      </c>
    </row>
    <row r="178" spans="1:6" x14ac:dyDescent="0.45">
      <c r="A178" s="50" t="str" cm="1">
        <f t="array" aca="1" ref="A178" ca="1">IFERROR(IF(INDIRECT("'"&amp;$C178&amp;"'!"&amp;D178&amp;$F178)="","",INDIRECT("'"&amp;$C178&amp;"'!"&amp;D178&amp;$F178)),"")</f>
        <v/>
      </c>
      <c r="B178" s="50" t="str" cm="1">
        <f t="array" aca="1" ref="B178" ca="1">IFERROR(IF(INDIRECT("'"&amp;$C178&amp;"'!"&amp;E178&amp;$F178)="","",INDIRECT("'"&amp;$C178&amp;"'!"&amp;E178&amp;$F178)),"")</f>
        <v/>
      </c>
      <c r="C178" s="50" t="s">
        <v>96</v>
      </c>
      <c r="D178" s="50" t="s">
        <v>97</v>
      </c>
      <c r="E178" s="50" t="s">
        <v>98</v>
      </c>
      <c r="F178" s="50">
        <v>187</v>
      </c>
    </row>
    <row r="179" spans="1:6" x14ac:dyDescent="0.45">
      <c r="A179" s="50" t="str" cm="1">
        <f t="array" aca="1" ref="A179" ca="1">IFERROR(IF(INDIRECT("'"&amp;$C179&amp;"'!"&amp;D179&amp;$F179)="","",INDIRECT("'"&amp;$C179&amp;"'!"&amp;D179&amp;$F179)),"")</f>
        <v/>
      </c>
      <c r="B179" s="50" t="str" cm="1">
        <f t="array" aca="1" ref="B179" ca="1">IFERROR(IF(INDIRECT("'"&amp;$C179&amp;"'!"&amp;E179&amp;$F179)="","",INDIRECT("'"&amp;$C179&amp;"'!"&amp;E179&amp;$F179)),"")</f>
        <v/>
      </c>
      <c r="C179" s="50" t="s">
        <v>96</v>
      </c>
      <c r="D179" s="50" t="s">
        <v>97</v>
      </c>
      <c r="E179" s="50" t="s">
        <v>98</v>
      </c>
      <c r="F179" s="50">
        <v>188</v>
      </c>
    </row>
    <row r="180" spans="1:6" x14ac:dyDescent="0.45">
      <c r="A180" s="50" t="str" cm="1">
        <f t="array" aca="1" ref="A180" ca="1">IFERROR(IF(INDIRECT("'"&amp;$C180&amp;"'!"&amp;D180&amp;$F180)="","",INDIRECT("'"&amp;$C180&amp;"'!"&amp;D180&amp;$F180)),"")</f>
        <v/>
      </c>
      <c r="B180" s="50" t="str" cm="1">
        <f t="array" aca="1" ref="B180" ca="1">IFERROR(IF(INDIRECT("'"&amp;$C180&amp;"'!"&amp;E180&amp;$F180)="","",INDIRECT("'"&amp;$C180&amp;"'!"&amp;E180&amp;$F180)),"")</f>
        <v/>
      </c>
      <c r="C180" s="50" t="s">
        <v>96</v>
      </c>
      <c r="D180" s="50" t="s">
        <v>97</v>
      </c>
      <c r="E180" s="50" t="s">
        <v>98</v>
      </c>
      <c r="F180" s="50">
        <v>189</v>
      </c>
    </row>
    <row r="181" spans="1:6" x14ac:dyDescent="0.45">
      <c r="A181" s="50" t="str" cm="1">
        <f t="array" aca="1" ref="A181" ca="1">IFERROR(IF(INDIRECT("'"&amp;$C181&amp;"'!"&amp;D181&amp;$F181)="","",INDIRECT("'"&amp;$C181&amp;"'!"&amp;D181&amp;$F181)),"")</f>
        <v/>
      </c>
      <c r="B181" s="50" t="str" cm="1">
        <f t="array" aca="1" ref="B181" ca="1">IFERROR(IF(INDIRECT("'"&amp;$C181&amp;"'!"&amp;E181&amp;$F181)="","",INDIRECT("'"&amp;$C181&amp;"'!"&amp;E181&amp;$F181)),"")</f>
        <v/>
      </c>
      <c r="C181" s="50" t="s">
        <v>96</v>
      </c>
      <c r="D181" s="50" t="s">
        <v>97</v>
      </c>
      <c r="E181" s="50" t="s">
        <v>98</v>
      </c>
      <c r="F181" s="50">
        <v>190</v>
      </c>
    </row>
    <row r="182" spans="1:6" x14ac:dyDescent="0.45">
      <c r="A182" s="50" t="str" cm="1">
        <f t="array" aca="1" ref="A182" ca="1">IFERROR(IF(INDIRECT("'"&amp;$C182&amp;"'!"&amp;D182&amp;$F182)="","",INDIRECT("'"&amp;$C182&amp;"'!"&amp;D182&amp;$F182)),"")</f>
        <v/>
      </c>
      <c r="B182" s="50" t="str" cm="1">
        <f t="array" aca="1" ref="B182" ca="1">IFERROR(IF(INDIRECT("'"&amp;$C182&amp;"'!"&amp;E182&amp;$F182)="","",INDIRECT("'"&amp;$C182&amp;"'!"&amp;E182&amp;$F182)),"")</f>
        <v/>
      </c>
      <c r="C182" s="50" t="s">
        <v>96</v>
      </c>
      <c r="D182" s="50" t="s">
        <v>97</v>
      </c>
      <c r="E182" s="50" t="s">
        <v>98</v>
      </c>
      <c r="F182" s="50">
        <v>191</v>
      </c>
    </row>
    <row r="183" spans="1:6" x14ac:dyDescent="0.45">
      <c r="A183" s="50" t="str" cm="1">
        <f t="array" aca="1" ref="A183" ca="1">IFERROR(IF(INDIRECT("'"&amp;$C183&amp;"'!"&amp;D183&amp;$F183)="","",INDIRECT("'"&amp;$C183&amp;"'!"&amp;D183&amp;$F183)),"")</f>
        <v/>
      </c>
      <c r="B183" s="50" t="str" cm="1">
        <f t="array" aca="1" ref="B183" ca="1">IFERROR(IF(INDIRECT("'"&amp;$C183&amp;"'!"&amp;E183&amp;$F183)="","",INDIRECT("'"&amp;$C183&amp;"'!"&amp;E183&amp;$F183)),"")</f>
        <v/>
      </c>
      <c r="C183" s="50" t="s">
        <v>96</v>
      </c>
      <c r="D183" s="50" t="s">
        <v>97</v>
      </c>
      <c r="E183" s="50" t="s">
        <v>98</v>
      </c>
      <c r="F183" s="50">
        <v>192</v>
      </c>
    </row>
    <row r="184" spans="1:6" x14ac:dyDescent="0.45">
      <c r="A184" s="50" t="str" cm="1">
        <f t="array" aca="1" ref="A184" ca="1">IFERROR(IF(INDIRECT("'"&amp;$C184&amp;"'!"&amp;D184&amp;$F184)="","",INDIRECT("'"&amp;$C184&amp;"'!"&amp;D184&amp;$F184)),"")</f>
        <v/>
      </c>
      <c r="B184" s="50" t="str" cm="1">
        <f t="array" aca="1" ref="B184" ca="1">IFERROR(IF(INDIRECT("'"&amp;$C184&amp;"'!"&amp;E184&amp;$F184)="","",INDIRECT("'"&amp;$C184&amp;"'!"&amp;E184&amp;$F184)),"")</f>
        <v/>
      </c>
      <c r="C184" s="50" t="s">
        <v>96</v>
      </c>
      <c r="D184" s="50" t="s">
        <v>97</v>
      </c>
      <c r="E184" s="50" t="s">
        <v>98</v>
      </c>
      <c r="F184" s="50">
        <v>193</v>
      </c>
    </row>
    <row r="185" spans="1:6" x14ac:dyDescent="0.45">
      <c r="A185" s="50" t="str" cm="1">
        <f t="array" aca="1" ref="A185" ca="1">IFERROR(IF(INDIRECT("'"&amp;$C185&amp;"'!"&amp;D185&amp;$F185)="","",INDIRECT("'"&amp;$C185&amp;"'!"&amp;D185&amp;$F185)),"")</f>
        <v/>
      </c>
      <c r="B185" s="50" t="str" cm="1">
        <f t="array" aca="1" ref="B185" ca="1">IFERROR(IF(INDIRECT("'"&amp;$C185&amp;"'!"&amp;E185&amp;$F185)="","",INDIRECT("'"&amp;$C185&amp;"'!"&amp;E185&amp;$F185)),"")</f>
        <v/>
      </c>
      <c r="C185" s="50" t="s">
        <v>96</v>
      </c>
      <c r="D185" s="50" t="s">
        <v>97</v>
      </c>
      <c r="E185" s="50" t="s">
        <v>98</v>
      </c>
      <c r="F185" s="50">
        <v>194</v>
      </c>
    </row>
    <row r="186" spans="1:6" x14ac:dyDescent="0.45">
      <c r="A186" s="50" t="str" cm="1">
        <f t="array" aca="1" ref="A186" ca="1">IFERROR(IF(INDIRECT("'"&amp;$C186&amp;"'!"&amp;D186&amp;$F186)="","",INDIRECT("'"&amp;$C186&amp;"'!"&amp;D186&amp;$F186)),"")</f>
        <v/>
      </c>
      <c r="B186" s="50" t="str" cm="1">
        <f t="array" aca="1" ref="B186" ca="1">IFERROR(IF(INDIRECT("'"&amp;$C186&amp;"'!"&amp;E186&amp;$F186)="","",INDIRECT("'"&amp;$C186&amp;"'!"&amp;E186&amp;$F186)),"")</f>
        <v/>
      </c>
      <c r="C186" s="50" t="s">
        <v>96</v>
      </c>
      <c r="D186" s="50" t="s">
        <v>97</v>
      </c>
      <c r="E186" s="50" t="s">
        <v>98</v>
      </c>
      <c r="F186" s="50">
        <v>195</v>
      </c>
    </row>
    <row r="187" spans="1:6" x14ac:dyDescent="0.45">
      <c r="A187" s="50" t="str" cm="1">
        <f t="array" aca="1" ref="A187" ca="1">IFERROR(IF(INDIRECT("'"&amp;$C187&amp;"'!"&amp;D187&amp;$F187)="","",INDIRECT("'"&amp;$C187&amp;"'!"&amp;D187&amp;$F187)),"")</f>
        <v/>
      </c>
      <c r="B187" s="50" t="str" cm="1">
        <f t="array" aca="1" ref="B187" ca="1">IFERROR(IF(INDIRECT("'"&amp;$C187&amp;"'!"&amp;E187&amp;$F187)="","",INDIRECT("'"&amp;$C187&amp;"'!"&amp;E187&amp;$F187)),"")</f>
        <v/>
      </c>
      <c r="C187" s="50" t="s">
        <v>96</v>
      </c>
      <c r="D187" s="50" t="s">
        <v>97</v>
      </c>
      <c r="E187" s="50" t="s">
        <v>98</v>
      </c>
      <c r="F187" s="50">
        <v>196</v>
      </c>
    </row>
    <row r="188" spans="1:6" x14ac:dyDescent="0.45">
      <c r="A188" s="50" t="str" cm="1">
        <f t="array" aca="1" ref="A188" ca="1">IFERROR(IF(INDIRECT("'"&amp;$C188&amp;"'!"&amp;D188&amp;$F188)="","",INDIRECT("'"&amp;$C188&amp;"'!"&amp;D188&amp;$F188)),"")</f>
        <v/>
      </c>
      <c r="B188" s="50" t="str" cm="1">
        <f t="array" aca="1" ref="B188" ca="1">IFERROR(IF(INDIRECT("'"&amp;$C188&amp;"'!"&amp;E188&amp;$F188)="","",INDIRECT("'"&amp;$C188&amp;"'!"&amp;E188&amp;$F188)),"")</f>
        <v/>
      </c>
      <c r="C188" s="50" t="s">
        <v>96</v>
      </c>
      <c r="D188" s="50" t="s">
        <v>97</v>
      </c>
      <c r="E188" s="50" t="s">
        <v>98</v>
      </c>
      <c r="F188" s="50">
        <v>197</v>
      </c>
    </row>
    <row r="189" spans="1:6" x14ac:dyDescent="0.45">
      <c r="A189" s="50" t="str" cm="1">
        <f t="array" aca="1" ref="A189" ca="1">IFERROR(IF(INDIRECT("'"&amp;$C189&amp;"'!"&amp;D189&amp;$F189)="","",INDIRECT("'"&amp;$C189&amp;"'!"&amp;D189&amp;$F189)),"")</f>
        <v/>
      </c>
      <c r="B189" s="50" t="str" cm="1">
        <f t="array" aca="1" ref="B189" ca="1">IFERROR(IF(INDIRECT("'"&amp;$C189&amp;"'!"&amp;E189&amp;$F189)="","",INDIRECT("'"&amp;$C189&amp;"'!"&amp;E189&amp;$F189)),"")</f>
        <v/>
      </c>
      <c r="C189" s="50" t="s">
        <v>96</v>
      </c>
      <c r="D189" s="50" t="s">
        <v>97</v>
      </c>
      <c r="E189" s="50" t="s">
        <v>98</v>
      </c>
      <c r="F189" s="50">
        <v>198</v>
      </c>
    </row>
    <row r="190" spans="1:6" x14ac:dyDescent="0.45">
      <c r="A190" s="50" t="str" cm="1">
        <f t="array" aca="1" ref="A190" ca="1">IFERROR(IF(INDIRECT("'"&amp;$C190&amp;"'!"&amp;D190&amp;$F190)="","",INDIRECT("'"&amp;$C190&amp;"'!"&amp;D190&amp;$F190)),"")</f>
        <v/>
      </c>
      <c r="B190" s="50" t="str" cm="1">
        <f t="array" aca="1" ref="B190" ca="1">IFERROR(IF(INDIRECT("'"&amp;$C190&amp;"'!"&amp;E190&amp;$F190)="","",INDIRECT("'"&amp;$C190&amp;"'!"&amp;E190&amp;$F190)),"")</f>
        <v/>
      </c>
      <c r="C190" s="50" t="s">
        <v>96</v>
      </c>
      <c r="D190" s="50" t="s">
        <v>97</v>
      </c>
      <c r="E190" s="50" t="s">
        <v>98</v>
      </c>
      <c r="F190" s="50">
        <v>199</v>
      </c>
    </row>
    <row r="191" spans="1:6" x14ac:dyDescent="0.45">
      <c r="A191" s="50" t="str" cm="1">
        <f t="array" aca="1" ref="A191" ca="1">IFERROR(IF(INDIRECT("'"&amp;$C191&amp;"'!"&amp;D191&amp;$F191)="","",INDIRECT("'"&amp;$C191&amp;"'!"&amp;D191&amp;$F191)),"")</f>
        <v/>
      </c>
      <c r="B191" s="50" t="str" cm="1">
        <f t="array" aca="1" ref="B191" ca="1">IFERROR(IF(INDIRECT("'"&amp;$C191&amp;"'!"&amp;E191&amp;$F191)="","",INDIRECT("'"&amp;$C191&amp;"'!"&amp;E191&amp;$F191)),"")</f>
        <v/>
      </c>
      <c r="C191" s="50" t="s">
        <v>96</v>
      </c>
      <c r="D191" s="50" t="s">
        <v>97</v>
      </c>
      <c r="E191" s="50" t="s">
        <v>98</v>
      </c>
      <c r="F191" s="50">
        <v>200</v>
      </c>
    </row>
    <row r="192" spans="1:6" x14ac:dyDescent="0.45">
      <c r="A192" s="50" t="str" cm="1">
        <f t="array" aca="1" ref="A192" ca="1">IFERROR(IF(INDIRECT("'"&amp;$C192&amp;"'!"&amp;D192&amp;$F192)="","",INDIRECT("'"&amp;$C192&amp;"'!"&amp;D192&amp;$F192)),"")</f>
        <v/>
      </c>
      <c r="B192" s="50" t="str" cm="1">
        <f t="array" aca="1" ref="B192" ca="1">IFERROR(IF(INDIRECT("'"&amp;$C192&amp;"'!"&amp;E192&amp;$F192)="","",INDIRECT("'"&amp;$C192&amp;"'!"&amp;E192&amp;$F192)),"")</f>
        <v/>
      </c>
      <c r="C192" s="50" t="s">
        <v>96</v>
      </c>
      <c r="D192" s="50" t="s">
        <v>97</v>
      </c>
      <c r="E192" s="50" t="s">
        <v>98</v>
      </c>
      <c r="F192" s="50">
        <v>201</v>
      </c>
    </row>
    <row r="193" spans="1:6" x14ac:dyDescent="0.45">
      <c r="A193" s="50" t="str" cm="1">
        <f t="array" aca="1" ref="A193" ca="1">IFERROR(IF(INDIRECT("'"&amp;$C193&amp;"'!"&amp;D193&amp;$F193)="","",INDIRECT("'"&amp;$C193&amp;"'!"&amp;D193&amp;$F193)),"")</f>
        <v/>
      </c>
      <c r="B193" s="50" t="str" cm="1">
        <f t="array" aca="1" ref="B193" ca="1">IFERROR(IF(INDIRECT("'"&amp;$C193&amp;"'!"&amp;E193&amp;$F193)="","",INDIRECT("'"&amp;$C193&amp;"'!"&amp;E193&amp;$F193)),"")</f>
        <v/>
      </c>
      <c r="C193" s="50" t="s">
        <v>96</v>
      </c>
      <c r="D193" s="50" t="s">
        <v>97</v>
      </c>
      <c r="E193" s="50" t="s">
        <v>98</v>
      </c>
      <c r="F193" s="50">
        <v>202</v>
      </c>
    </row>
    <row r="194" spans="1:6" x14ac:dyDescent="0.45">
      <c r="A194" s="50" t="str" cm="1">
        <f t="array" aca="1" ref="A194" ca="1">IFERROR(IF(INDIRECT("'"&amp;$C194&amp;"'!"&amp;D194&amp;$F194)="","",INDIRECT("'"&amp;$C194&amp;"'!"&amp;D194&amp;$F194)),"")</f>
        <v/>
      </c>
      <c r="B194" s="50" t="str" cm="1">
        <f t="array" aca="1" ref="B194" ca="1">IFERROR(IF(INDIRECT("'"&amp;$C194&amp;"'!"&amp;E194&amp;$F194)="","",INDIRECT("'"&amp;$C194&amp;"'!"&amp;E194&amp;$F194)),"")</f>
        <v/>
      </c>
      <c r="C194" s="50" t="s">
        <v>96</v>
      </c>
      <c r="D194" s="50" t="s">
        <v>97</v>
      </c>
      <c r="E194" s="50" t="s">
        <v>98</v>
      </c>
      <c r="F194" s="50">
        <v>203</v>
      </c>
    </row>
    <row r="195" spans="1:6" x14ac:dyDescent="0.45">
      <c r="A195" s="50" t="str" cm="1">
        <f t="array" aca="1" ref="A195" ca="1">IFERROR(IF(INDIRECT("'"&amp;$C195&amp;"'!"&amp;D195&amp;$F195)="","",INDIRECT("'"&amp;$C195&amp;"'!"&amp;D195&amp;$F195)),"")</f>
        <v/>
      </c>
      <c r="B195" s="50" t="str" cm="1">
        <f t="array" aca="1" ref="B195" ca="1">IFERROR(IF(INDIRECT("'"&amp;$C195&amp;"'!"&amp;E195&amp;$F195)="","",INDIRECT("'"&amp;$C195&amp;"'!"&amp;E195&amp;$F195)),"")</f>
        <v/>
      </c>
      <c r="C195" s="50" t="s">
        <v>96</v>
      </c>
      <c r="D195" s="50" t="s">
        <v>97</v>
      </c>
      <c r="E195" s="50" t="s">
        <v>98</v>
      </c>
      <c r="F195" s="50">
        <v>204</v>
      </c>
    </row>
    <row r="196" spans="1:6" x14ac:dyDescent="0.45">
      <c r="A196" s="50" t="str" cm="1">
        <f t="array" aca="1" ref="A196" ca="1">IFERROR(IF(INDIRECT("'"&amp;$C196&amp;"'!"&amp;D196&amp;$F196)="","",INDIRECT("'"&amp;$C196&amp;"'!"&amp;D196&amp;$F196)),"")</f>
        <v/>
      </c>
      <c r="B196" s="50" t="str" cm="1">
        <f t="array" aca="1" ref="B196" ca="1">IFERROR(IF(INDIRECT("'"&amp;$C196&amp;"'!"&amp;E196&amp;$F196)="","",INDIRECT("'"&amp;$C196&amp;"'!"&amp;E196&amp;$F196)),"")</f>
        <v/>
      </c>
      <c r="C196" s="50" t="s">
        <v>96</v>
      </c>
      <c r="D196" s="50" t="s">
        <v>97</v>
      </c>
      <c r="E196" s="50" t="s">
        <v>98</v>
      </c>
      <c r="F196" s="50">
        <v>205</v>
      </c>
    </row>
    <row r="197" spans="1:6" x14ac:dyDescent="0.45">
      <c r="A197" s="50" t="str" cm="1">
        <f t="array" aca="1" ref="A197" ca="1">IFERROR(IF(INDIRECT("'"&amp;$C197&amp;"'!"&amp;D197&amp;$F197)="","",INDIRECT("'"&amp;$C197&amp;"'!"&amp;D197&amp;$F197)),"")</f>
        <v/>
      </c>
      <c r="B197" s="50" t="str" cm="1">
        <f t="array" aca="1" ref="B197" ca="1">IFERROR(IF(INDIRECT("'"&amp;$C197&amp;"'!"&amp;E197&amp;$F197)="","",INDIRECT("'"&amp;$C197&amp;"'!"&amp;E197&amp;$F197)),"")</f>
        <v/>
      </c>
      <c r="C197" s="50" t="s">
        <v>96</v>
      </c>
      <c r="D197" s="50" t="s">
        <v>97</v>
      </c>
      <c r="E197" s="50" t="s">
        <v>98</v>
      </c>
      <c r="F197" s="50">
        <v>206</v>
      </c>
    </row>
    <row r="198" spans="1:6" x14ac:dyDescent="0.45">
      <c r="A198" s="50" t="str" cm="1">
        <f t="array" aca="1" ref="A198" ca="1">IFERROR(IF(INDIRECT("'"&amp;$C198&amp;"'!"&amp;D198&amp;$F198)="","",INDIRECT("'"&amp;$C198&amp;"'!"&amp;D198&amp;$F198)),"")</f>
        <v/>
      </c>
      <c r="B198" s="50" t="str" cm="1">
        <f t="array" aca="1" ref="B198" ca="1">IFERROR(IF(INDIRECT("'"&amp;$C198&amp;"'!"&amp;E198&amp;$F198)="","",INDIRECT("'"&amp;$C198&amp;"'!"&amp;E198&amp;$F198)),"")</f>
        <v/>
      </c>
      <c r="C198" s="50" t="s">
        <v>96</v>
      </c>
      <c r="D198" s="50" t="s">
        <v>97</v>
      </c>
      <c r="E198" s="50" t="s">
        <v>98</v>
      </c>
      <c r="F198" s="50">
        <v>207</v>
      </c>
    </row>
    <row r="199" spans="1:6" x14ac:dyDescent="0.45">
      <c r="A199" s="50" t="str" cm="1">
        <f t="array" aca="1" ref="A199" ca="1">IFERROR(IF(INDIRECT("'"&amp;$C199&amp;"'!"&amp;D199&amp;$F199)="","",INDIRECT("'"&amp;$C199&amp;"'!"&amp;D199&amp;$F199)),"")</f>
        <v/>
      </c>
      <c r="B199" s="50" t="str" cm="1">
        <f t="array" aca="1" ref="B199" ca="1">IFERROR(IF(INDIRECT("'"&amp;$C199&amp;"'!"&amp;E199&amp;$F199)="","",INDIRECT("'"&amp;$C199&amp;"'!"&amp;E199&amp;$F199)),"")</f>
        <v/>
      </c>
      <c r="C199" s="50" t="s">
        <v>96</v>
      </c>
      <c r="D199" s="50" t="s">
        <v>97</v>
      </c>
      <c r="E199" s="50" t="s">
        <v>98</v>
      </c>
      <c r="F199" s="50">
        <v>208</v>
      </c>
    </row>
    <row r="200" spans="1:6" x14ac:dyDescent="0.45">
      <c r="A200" s="50" t="str" cm="1">
        <f t="array" aca="1" ref="A200" ca="1">IFERROR(IF(INDIRECT("'"&amp;$C200&amp;"'!"&amp;D200&amp;$F200)="","",INDIRECT("'"&amp;$C200&amp;"'!"&amp;D200&amp;$F200)),"")</f>
        <v/>
      </c>
      <c r="B200" s="50" t="str" cm="1">
        <f t="array" aca="1" ref="B200" ca="1">IFERROR(IF(INDIRECT("'"&amp;$C200&amp;"'!"&amp;E200&amp;$F200)="","",INDIRECT("'"&amp;$C200&amp;"'!"&amp;E200&amp;$F200)),"")</f>
        <v/>
      </c>
      <c r="C200" s="50" t="s">
        <v>96</v>
      </c>
      <c r="D200" s="50" t="s">
        <v>97</v>
      </c>
      <c r="E200" s="50" t="s">
        <v>98</v>
      </c>
      <c r="F200" s="50">
        <v>209</v>
      </c>
    </row>
    <row r="201" spans="1:6" x14ac:dyDescent="0.45">
      <c r="A201" s="50" t="str" cm="1">
        <f t="array" aca="1" ref="A201" ca="1">IFERROR(IF(INDIRECT("'"&amp;$C201&amp;"'!"&amp;D201&amp;$F201)="","",INDIRECT("'"&amp;$C201&amp;"'!"&amp;D201&amp;$F201)),"")</f>
        <v/>
      </c>
      <c r="B201" s="50" t="str" cm="1">
        <f t="array" aca="1" ref="B201" ca="1">IFERROR(IF(INDIRECT("'"&amp;$C201&amp;"'!"&amp;E201&amp;$F201)="","",INDIRECT("'"&amp;$C201&amp;"'!"&amp;E201&amp;$F201)),"")</f>
        <v/>
      </c>
      <c r="C201" s="50" t="s">
        <v>96</v>
      </c>
      <c r="D201" s="50" t="s">
        <v>97</v>
      </c>
      <c r="E201" s="50" t="s">
        <v>98</v>
      </c>
      <c r="F201" s="50">
        <v>210</v>
      </c>
    </row>
    <row r="202" spans="1:6" x14ac:dyDescent="0.45">
      <c r="A202" s="50" t="str" cm="1">
        <f t="array" aca="1" ref="A202" ca="1">IFERROR(IF(INDIRECT("'"&amp;$C202&amp;"'!"&amp;D202&amp;$F202)="","",INDIRECT("'"&amp;$C202&amp;"'!"&amp;D202&amp;$F202)),"")</f>
        <v/>
      </c>
      <c r="B202" s="50" t="str" cm="1">
        <f t="array" aca="1" ref="B202" ca="1">IFERROR(IF(INDIRECT("'"&amp;$C202&amp;"'!"&amp;E202&amp;$F202)="","",INDIRECT("'"&amp;$C202&amp;"'!"&amp;E202&amp;$F202)),"")</f>
        <v/>
      </c>
      <c r="C202" s="50" t="s">
        <v>96</v>
      </c>
      <c r="D202" s="50" t="s">
        <v>97</v>
      </c>
      <c r="E202" s="50" t="s">
        <v>98</v>
      </c>
      <c r="F202" s="50">
        <v>211</v>
      </c>
    </row>
    <row r="203" spans="1:6" x14ac:dyDescent="0.45">
      <c r="A203" s="50" t="str" cm="1">
        <f t="array" aca="1" ref="A203" ca="1">IFERROR(IF(INDIRECT("'"&amp;$C203&amp;"'!"&amp;D203&amp;$F203)="","",INDIRECT("'"&amp;$C203&amp;"'!"&amp;D203&amp;$F203)),"")</f>
        <v/>
      </c>
      <c r="B203" s="50" t="str" cm="1">
        <f t="array" aca="1" ref="B203" ca="1">IFERROR(IF(INDIRECT("'"&amp;$C203&amp;"'!"&amp;E203&amp;$F203)="","",INDIRECT("'"&amp;$C203&amp;"'!"&amp;E203&amp;$F203)),"")</f>
        <v/>
      </c>
      <c r="C203" s="50" t="s">
        <v>96</v>
      </c>
      <c r="D203" s="50" t="s">
        <v>97</v>
      </c>
      <c r="E203" s="50" t="s">
        <v>98</v>
      </c>
      <c r="F203" s="50">
        <v>212</v>
      </c>
    </row>
    <row r="204" spans="1:6" x14ac:dyDescent="0.45">
      <c r="A204" s="50" t="str" cm="1">
        <f t="array" aca="1" ref="A204" ca="1">IFERROR(IF(INDIRECT("'"&amp;$C204&amp;"'!"&amp;D204&amp;$F204)="","",INDIRECT("'"&amp;$C204&amp;"'!"&amp;D204&amp;$F204)),"")</f>
        <v/>
      </c>
      <c r="B204" s="50" t="str" cm="1">
        <f t="array" aca="1" ref="B204" ca="1">IFERROR(IF(INDIRECT("'"&amp;$C204&amp;"'!"&amp;E204&amp;$F204)="","",INDIRECT("'"&amp;$C204&amp;"'!"&amp;E204&amp;$F204)),"")</f>
        <v/>
      </c>
      <c r="C204" s="50" t="s">
        <v>96</v>
      </c>
      <c r="D204" s="50" t="s">
        <v>97</v>
      </c>
      <c r="E204" s="50" t="s">
        <v>98</v>
      </c>
      <c r="F204" s="50">
        <v>213</v>
      </c>
    </row>
    <row r="205" spans="1:6" x14ac:dyDescent="0.45">
      <c r="A205" s="50" t="str" cm="1">
        <f t="array" aca="1" ref="A205" ca="1">IFERROR(IF(INDIRECT("'"&amp;$C205&amp;"'!"&amp;D205&amp;$F205)="","",INDIRECT("'"&amp;$C205&amp;"'!"&amp;D205&amp;$F205)),"")</f>
        <v/>
      </c>
      <c r="B205" s="50" t="str" cm="1">
        <f t="array" aca="1" ref="B205" ca="1">IFERROR(IF(INDIRECT("'"&amp;$C205&amp;"'!"&amp;E205&amp;$F205)="","",INDIRECT("'"&amp;$C205&amp;"'!"&amp;E205&amp;$F205)),"")</f>
        <v/>
      </c>
      <c r="C205" s="50" t="s">
        <v>96</v>
      </c>
      <c r="D205" s="50" t="s">
        <v>97</v>
      </c>
      <c r="E205" s="50" t="s">
        <v>98</v>
      </c>
      <c r="F205" s="50">
        <v>214</v>
      </c>
    </row>
    <row r="206" spans="1:6" x14ac:dyDescent="0.45">
      <c r="A206" s="50" t="str" cm="1">
        <f t="array" aca="1" ref="A206" ca="1">IFERROR(IF(INDIRECT("'"&amp;$C206&amp;"'!"&amp;D206&amp;$F206)="","",INDIRECT("'"&amp;$C206&amp;"'!"&amp;D206&amp;$F206)),"")</f>
        <v/>
      </c>
      <c r="B206" s="50" t="str" cm="1">
        <f t="array" aca="1" ref="B206" ca="1">IFERROR(IF(INDIRECT("'"&amp;$C206&amp;"'!"&amp;E206&amp;$F206)="","",INDIRECT("'"&amp;$C206&amp;"'!"&amp;E206&amp;$F206)),"")</f>
        <v/>
      </c>
      <c r="C206" s="50" t="s">
        <v>96</v>
      </c>
      <c r="D206" s="50" t="s">
        <v>97</v>
      </c>
      <c r="E206" s="50" t="s">
        <v>98</v>
      </c>
      <c r="F206" s="50">
        <v>215</v>
      </c>
    </row>
    <row r="207" spans="1:6" x14ac:dyDescent="0.45">
      <c r="A207" s="50" t="str" cm="1">
        <f t="array" aca="1" ref="A207" ca="1">IFERROR(IF(INDIRECT("'"&amp;$C207&amp;"'!"&amp;D207&amp;$F207)="","",INDIRECT("'"&amp;$C207&amp;"'!"&amp;D207&amp;$F207)),"")</f>
        <v/>
      </c>
      <c r="B207" s="50" t="str" cm="1">
        <f t="array" aca="1" ref="B207" ca="1">IFERROR(IF(INDIRECT("'"&amp;$C207&amp;"'!"&amp;E207&amp;$F207)="","",INDIRECT("'"&amp;$C207&amp;"'!"&amp;E207&amp;$F207)),"")</f>
        <v/>
      </c>
      <c r="C207" s="50" t="s">
        <v>96</v>
      </c>
      <c r="D207" s="50" t="s">
        <v>97</v>
      </c>
      <c r="E207" s="50" t="s">
        <v>98</v>
      </c>
      <c r="F207" s="50">
        <v>216</v>
      </c>
    </row>
    <row r="208" spans="1:6" x14ac:dyDescent="0.45">
      <c r="A208" s="50" t="str" cm="1">
        <f t="array" aca="1" ref="A208" ca="1">IFERROR(IF(INDIRECT("'"&amp;$C208&amp;"'!"&amp;D208&amp;$F208)="","",INDIRECT("'"&amp;$C208&amp;"'!"&amp;D208&amp;$F208)),"")</f>
        <v/>
      </c>
      <c r="B208" s="50" t="str" cm="1">
        <f t="array" aca="1" ref="B208" ca="1">IFERROR(IF(INDIRECT("'"&amp;$C208&amp;"'!"&amp;E208&amp;$F208)="","",INDIRECT("'"&amp;$C208&amp;"'!"&amp;E208&amp;$F208)),"")</f>
        <v/>
      </c>
      <c r="C208" s="50" t="s">
        <v>96</v>
      </c>
      <c r="D208" s="50" t="s">
        <v>97</v>
      </c>
      <c r="E208" s="50" t="s">
        <v>98</v>
      </c>
      <c r="F208" s="50">
        <v>217</v>
      </c>
    </row>
    <row r="209" spans="1:6" x14ac:dyDescent="0.45">
      <c r="A209" s="50" t="str" cm="1">
        <f t="array" aca="1" ref="A209" ca="1">IFERROR(IF(INDIRECT("'"&amp;$C209&amp;"'!"&amp;D209&amp;$F209)="","",INDIRECT("'"&amp;$C209&amp;"'!"&amp;D209&amp;$F209)),"")</f>
        <v/>
      </c>
      <c r="B209" s="50" t="str" cm="1">
        <f t="array" aca="1" ref="B209" ca="1">IFERROR(IF(INDIRECT("'"&amp;$C209&amp;"'!"&amp;E209&amp;$F209)="","",INDIRECT("'"&amp;$C209&amp;"'!"&amp;E209&amp;$F209)),"")</f>
        <v/>
      </c>
      <c r="C209" s="50" t="s">
        <v>96</v>
      </c>
      <c r="D209" s="50" t="s">
        <v>97</v>
      </c>
      <c r="E209" s="50" t="s">
        <v>98</v>
      </c>
      <c r="F209" s="50">
        <v>218</v>
      </c>
    </row>
    <row r="210" spans="1:6" x14ac:dyDescent="0.45">
      <c r="A210" s="50" t="str" cm="1">
        <f t="array" aca="1" ref="A210" ca="1">IFERROR(IF(INDIRECT("'"&amp;$C210&amp;"'!"&amp;D210&amp;$F210)="","",INDIRECT("'"&amp;$C210&amp;"'!"&amp;D210&amp;$F210)),"")</f>
        <v/>
      </c>
      <c r="B210" s="50" t="str" cm="1">
        <f t="array" aca="1" ref="B210" ca="1">IFERROR(IF(INDIRECT("'"&amp;$C210&amp;"'!"&amp;E210&amp;$F210)="","",INDIRECT("'"&amp;$C210&amp;"'!"&amp;E210&amp;$F210)),"")</f>
        <v/>
      </c>
      <c r="C210" s="50" t="s">
        <v>96</v>
      </c>
      <c r="D210" s="50" t="s">
        <v>97</v>
      </c>
      <c r="E210" s="50" t="s">
        <v>98</v>
      </c>
      <c r="F210" s="50">
        <v>219</v>
      </c>
    </row>
    <row r="211" spans="1:6" x14ac:dyDescent="0.45">
      <c r="A211" s="50" t="str" cm="1">
        <f t="array" aca="1" ref="A211" ca="1">IFERROR(IF(INDIRECT("'"&amp;$C211&amp;"'!"&amp;D211&amp;$F211)="","",INDIRECT("'"&amp;$C211&amp;"'!"&amp;D211&amp;$F211)),"")</f>
        <v/>
      </c>
      <c r="B211" s="50" t="str" cm="1">
        <f t="array" aca="1" ref="B211" ca="1">IFERROR(IF(INDIRECT("'"&amp;$C211&amp;"'!"&amp;E211&amp;$F211)="","",INDIRECT("'"&amp;$C211&amp;"'!"&amp;E211&amp;$F211)),"")</f>
        <v/>
      </c>
      <c r="C211" s="50" t="s">
        <v>96</v>
      </c>
      <c r="D211" s="50" t="s">
        <v>97</v>
      </c>
      <c r="E211" s="50" t="s">
        <v>98</v>
      </c>
      <c r="F211" s="50">
        <v>220</v>
      </c>
    </row>
    <row r="212" spans="1:6" x14ac:dyDescent="0.45">
      <c r="A212" s="50" t="str" cm="1">
        <f t="array" aca="1" ref="A212" ca="1">IFERROR(IF(INDIRECT("'"&amp;$C212&amp;"'!"&amp;D212&amp;$F212)="","",INDIRECT("'"&amp;$C212&amp;"'!"&amp;D212&amp;$F212)),"")</f>
        <v/>
      </c>
      <c r="B212" s="50" t="str" cm="1">
        <f t="array" aca="1" ref="B212" ca="1">IFERROR(IF(INDIRECT("'"&amp;$C212&amp;"'!"&amp;E212&amp;$F212)="","",INDIRECT("'"&amp;$C212&amp;"'!"&amp;E212&amp;$F212)),"")</f>
        <v/>
      </c>
      <c r="C212" s="50" t="s">
        <v>96</v>
      </c>
      <c r="D212" s="50" t="s">
        <v>97</v>
      </c>
      <c r="E212" s="50" t="s">
        <v>98</v>
      </c>
      <c r="F212" s="50">
        <v>221</v>
      </c>
    </row>
    <row r="213" spans="1:6" x14ac:dyDescent="0.45">
      <c r="A213" s="50" t="str" cm="1">
        <f t="array" aca="1" ref="A213" ca="1">IFERROR(IF(INDIRECT("'"&amp;$C213&amp;"'!"&amp;D213&amp;$F213)="","",INDIRECT("'"&amp;$C213&amp;"'!"&amp;D213&amp;$F213)),"")</f>
        <v/>
      </c>
      <c r="B213" s="50" t="str" cm="1">
        <f t="array" aca="1" ref="B213" ca="1">IFERROR(IF(INDIRECT("'"&amp;$C213&amp;"'!"&amp;E213&amp;$F213)="","",INDIRECT("'"&amp;$C213&amp;"'!"&amp;E213&amp;$F213)),"")</f>
        <v/>
      </c>
      <c r="C213" s="50" t="s">
        <v>96</v>
      </c>
      <c r="D213" s="50" t="s">
        <v>97</v>
      </c>
      <c r="E213" s="50" t="s">
        <v>98</v>
      </c>
      <c r="F213" s="50">
        <v>222</v>
      </c>
    </row>
    <row r="214" spans="1:6" x14ac:dyDescent="0.45">
      <c r="A214" s="50" t="str" cm="1">
        <f t="array" aca="1" ref="A214" ca="1">IFERROR(IF(INDIRECT("'"&amp;$C214&amp;"'!"&amp;D214&amp;$F214)="","",INDIRECT("'"&amp;$C214&amp;"'!"&amp;D214&amp;$F214)),"")</f>
        <v/>
      </c>
      <c r="B214" s="50" t="str" cm="1">
        <f t="array" aca="1" ref="B214" ca="1">IFERROR(IF(INDIRECT("'"&amp;$C214&amp;"'!"&amp;E214&amp;$F214)="","",INDIRECT("'"&amp;$C214&amp;"'!"&amp;E214&amp;$F214)),"")</f>
        <v/>
      </c>
      <c r="C214" s="50" t="s">
        <v>96</v>
      </c>
      <c r="D214" s="50" t="s">
        <v>97</v>
      </c>
      <c r="E214" s="50" t="s">
        <v>98</v>
      </c>
      <c r="F214" s="50">
        <v>223</v>
      </c>
    </row>
    <row r="215" spans="1:6" x14ac:dyDescent="0.45">
      <c r="A215" s="50" t="str" cm="1">
        <f t="array" aca="1" ref="A215" ca="1">IFERROR(IF(INDIRECT("'"&amp;$C215&amp;"'!"&amp;D215&amp;$F215)="","",INDIRECT("'"&amp;$C215&amp;"'!"&amp;D215&amp;$F215)),"")</f>
        <v/>
      </c>
      <c r="B215" s="50" t="str" cm="1">
        <f t="array" aca="1" ref="B215" ca="1">IFERROR(IF(INDIRECT("'"&amp;$C215&amp;"'!"&amp;E215&amp;$F215)="","",INDIRECT("'"&amp;$C215&amp;"'!"&amp;E215&amp;$F215)),"")</f>
        <v/>
      </c>
      <c r="C215" s="50" t="s">
        <v>96</v>
      </c>
      <c r="D215" s="50" t="s">
        <v>97</v>
      </c>
      <c r="E215" s="50" t="s">
        <v>98</v>
      </c>
      <c r="F215" s="50">
        <v>224</v>
      </c>
    </row>
    <row r="216" spans="1:6" x14ac:dyDescent="0.45">
      <c r="A216" s="50" t="str" cm="1">
        <f t="array" aca="1" ref="A216" ca="1">IFERROR(IF(INDIRECT("'"&amp;$C216&amp;"'!"&amp;D216&amp;$F216)="","",INDIRECT("'"&amp;$C216&amp;"'!"&amp;D216&amp;$F216)),"")</f>
        <v/>
      </c>
      <c r="B216" s="50" t="str" cm="1">
        <f t="array" aca="1" ref="B216" ca="1">IFERROR(IF(INDIRECT("'"&amp;$C216&amp;"'!"&amp;E216&amp;$F216)="","",INDIRECT("'"&amp;$C216&amp;"'!"&amp;E216&amp;$F216)),"")</f>
        <v/>
      </c>
      <c r="C216" s="50" t="s">
        <v>96</v>
      </c>
      <c r="D216" s="50" t="s">
        <v>97</v>
      </c>
      <c r="E216" s="50" t="s">
        <v>98</v>
      </c>
      <c r="F216" s="50">
        <v>225</v>
      </c>
    </row>
    <row r="217" spans="1:6" x14ac:dyDescent="0.45">
      <c r="A217" s="50" t="str" cm="1">
        <f t="array" aca="1" ref="A217" ca="1">IFERROR(IF(INDIRECT("'"&amp;$C217&amp;"'!"&amp;D217&amp;$F217)="","",INDIRECT("'"&amp;$C217&amp;"'!"&amp;D217&amp;$F217)),"")</f>
        <v/>
      </c>
      <c r="B217" s="50" t="str" cm="1">
        <f t="array" aca="1" ref="B217" ca="1">IFERROR(IF(INDIRECT("'"&amp;$C217&amp;"'!"&amp;E217&amp;$F217)="","",INDIRECT("'"&amp;$C217&amp;"'!"&amp;E217&amp;$F217)),"")</f>
        <v/>
      </c>
      <c r="C217" s="50" t="s">
        <v>96</v>
      </c>
      <c r="D217" s="50" t="s">
        <v>97</v>
      </c>
      <c r="E217" s="50" t="s">
        <v>98</v>
      </c>
      <c r="F217" s="50">
        <v>226</v>
      </c>
    </row>
    <row r="218" spans="1:6" x14ac:dyDescent="0.45">
      <c r="A218" s="50" t="str" cm="1">
        <f t="array" aca="1" ref="A218" ca="1">IFERROR(IF(INDIRECT("'"&amp;$C218&amp;"'!"&amp;D218&amp;$F218)="","",INDIRECT("'"&amp;$C218&amp;"'!"&amp;D218&amp;$F218)),"")</f>
        <v/>
      </c>
      <c r="B218" s="50" t="str" cm="1">
        <f t="array" aca="1" ref="B218" ca="1">IFERROR(IF(INDIRECT("'"&amp;$C218&amp;"'!"&amp;E218&amp;$F218)="","",INDIRECT("'"&amp;$C218&amp;"'!"&amp;E218&amp;$F218)),"")</f>
        <v/>
      </c>
      <c r="C218" s="50" t="s">
        <v>96</v>
      </c>
      <c r="D218" s="50" t="s">
        <v>97</v>
      </c>
      <c r="E218" s="50" t="s">
        <v>98</v>
      </c>
      <c r="F218" s="50">
        <v>227</v>
      </c>
    </row>
    <row r="219" spans="1:6" x14ac:dyDescent="0.45">
      <c r="A219" s="50" t="str" cm="1">
        <f t="array" aca="1" ref="A219" ca="1">IFERROR(IF(INDIRECT("'"&amp;$C219&amp;"'!"&amp;D219&amp;$F219)="","",INDIRECT("'"&amp;$C219&amp;"'!"&amp;D219&amp;$F219)),"")</f>
        <v/>
      </c>
      <c r="B219" s="50" t="str" cm="1">
        <f t="array" aca="1" ref="B219" ca="1">IFERROR(IF(INDIRECT("'"&amp;$C219&amp;"'!"&amp;E219&amp;$F219)="","",INDIRECT("'"&amp;$C219&amp;"'!"&amp;E219&amp;$F219)),"")</f>
        <v/>
      </c>
      <c r="C219" s="50" t="s">
        <v>96</v>
      </c>
      <c r="D219" s="50" t="s">
        <v>97</v>
      </c>
      <c r="E219" s="50" t="s">
        <v>98</v>
      </c>
      <c r="F219" s="50">
        <v>228</v>
      </c>
    </row>
    <row r="220" spans="1:6" x14ac:dyDescent="0.45">
      <c r="A220" s="50" t="str" cm="1">
        <f t="array" aca="1" ref="A220" ca="1">IFERROR(IF(INDIRECT("'"&amp;$C220&amp;"'!"&amp;D220&amp;$F220)="","",INDIRECT("'"&amp;$C220&amp;"'!"&amp;D220&amp;$F220)),"")</f>
        <v/>
      </c>
      <c r="B220" s="50" t="str" cm="1">
        <f t="array" aca="1" ref="B220" ca="1">IFERROR(IF(INDIRECT("'"&amp;$C220&amp;"'!"&amp;E220&amp;$F220)="","",INDIRECT("'"&amp;$C220&amp;"'!"&amp;E220&amp;$F220)),"")</f>
        <v/>
      </c>
      <c r="C220" s="50" t="s">
        <v>96</v>
      </c>
      <c r="D220" s="50" t="s">
        <v>97</v>
      </c>
      <c r="E220" s="50" t="s">
        <v>98</v>
      </c>
      <c r="F220" s="50">
        <v>229</v>
      </c>
    </row>
    <row r="221" spans="1:6" x14ac:dyDescent="0.45">
      <c r="A221" s="50" t="str" cm="1">
        <f t="array" aca="1" ref="A221" ca="1">IFERROR(IF(INDIRECT("'"&amp;$C221&amp;"'!"&amp;D221&amp;$F221)="","",INDIRECT("'"&amp;$C221&amp;"'!"&amp;D221&amp;$F221)),"")</f>
        <v/>
      </c>
      <c r="B221" s="50" t="str" cm="1">
        <f t="array" aca="1" ref="B221" ca="1">IFERROR(IF(INDIRECT("'"&amp;$C221&amp;"'!"&amp;E221&amp;$F221)="","",INDIRECT("'"&amp;$C221&amp;"'!"&amp;E221&amp;$F221)),"")</f>
        <v/>
      </c>
      <c r="C221" s="50" t="s">
        <v>96</v>
      </c>
      <c r="D221" s="50" t="s">
        <v>97</v>
      </c>
      <c r="E221" s="50" t="s">
        <v>98</v>
      </c>
      <c r="F221" s="50">
        <v>230</v>
      </c>
    </row>
    <row r="222" spans="1:6" x14ac:dyDescent="0.45">
      <c r="A222" s="50" t="str" cm="1">
        <f t="array" aca="1" ref="A222" ca="1">IFERROR(IF(INDIRECT("'"&amp;$C222&amp;"'!"&amp;D222&amp;$F222)="","",INDIRECT("'"&amp;$C222&amp;"'!"&amp;D222&amp;$F222)),"")</f>
        <v/>
      </c>
      <c r="B222" s="50" t="str" cm="1">
        <f t="array" aca="1" ref="B222" ca="1">IFERROR(IF(INDIRECT("'"&amp;$C222&amp;"'!"&amp;E222&amp;$F222)="","",INDIRECT("'"&amp;$C222&amp;"'!"&amp;E222&amp;$F222)),"")</f>
        <v/>
      </c>
      <c r="C222" s="50" t="s">
        <v>96</v>
      </c>
      <c r="D222" s="50" t="s">
        <v>97</v>
      </c>
      <c r="E222" s="50" t="s">
        <v>98</v>
      </c>
      <c r="F222" s="50">
        <v>231</v>
      </c>
    </row>
    <row r="223" spans="1:6" x14ac:dyDescent="0.45">
      <c r="A223" s="50" t="str" cm="1">
        <f t="array" aca="1" ref="A223" ca="1">IFERROR(IF(INDIRECT("'"&amp;$C223&amp;"'!"&amp;D223&amp;$F223)="","",INDIRECT("'"&amp;$C223&amp;"'!"&amp;D223&amp;$F223)),"")</f>
        <v/>
      </c>
      <c r="B223" s="50" t="str" cm="1">
        <f t="array" aca="1" ref="B223" ca="1">IFERROR(IF(INDIRECT("'"&amp;$C223&amp;"'!"&amp;E223&amp;$F223)="","",INDIRECT("'"&amp;$C223&amp;"'!"&amp;E223&amp;$F223)),"")</f>
        <v/>
      </c>
      <c r="C223" s="50" t="s">
        <v>96</v>
      </c>
      <c r="D223" s="50" t="s">
        <v>97</v>
      </c>
      <c r="E223" s="50" t="s">
        <v>98</v>
      </c>
      <c r="F223" s="50">
        <v>232</v>
      </c>
    </row>
    <row r="224" spans="1:6" x14ac:dyDescent="0.45">
      <c r="A224" s="50" t="str" cm="1">
        <f t="array" aca="1" ref="A224" ca="1">IFERROR(IF(INDIRECT("'"&amp;$C224&amp;"'!"&amp;D224&amp;$F224)="","",INDIRECT("'"&amp;$C224&amp;"'!"&amp;D224&amp;$F224)),"")</f>
        <v/>
      </c>
      <c r="B224" s="50" t="str" cm="1">
        <f t="array" aca="1" ref="B224" ca="1">IFERROR(IF(INDIRECT("'"&amp;$C224&amp;"'!"&amp;E224&amp;$F224)="","",INDIRECT("'"&amp;$C224&amp;"'!"&amp;E224&amp;$F224)),"")</f>
        <v/>
      </c>
      <c r="C224" s="50" t="s">
        <v>96</v>
      </c>
      <c r="D224" s="50" t="s">
        <v>97</v>
      </c>
      <c r="E224" s="50" t="s">
        <v>98</v>
      </c>
      <c r="F224" s="50">
        <v>233</v>
      </c>
    </row>
    <row r="225" spans="1:6" x14ac:dyDescent="0.45">
      <c r="A225" s="50" t="str" cm="1">
        <f t="array" aca="1" ref="A225" ca="1">IFERROR(IF(INDIRECT("'"&amp;$C225&amp;"'!"&amp;D225&amp;$F225)="","",INDIRECT("'"&amp;$C225&amp;"'!"&amp;D225&amp;$F225)),"")</f>
        <v/>
      </c>
      <c r="B225" s="50" t="str" cm="1">
        <f t="array" aca="1" ref="B225" ca="1">IFERROR(IF(INDIRECT("'"&amp;$C225&amp;"'!"&amp;E225&amp;$F225)="","",INDIRECT("'"&amp;$C225&amp;"'!"&amp;E225&amp;$F225)),"")</f>
        <v/>
      </c>
      <c r="C225" s="50" t="s">
        <v>96</v>
      </c>
      <c r="D225" s="50" t="s">
        <v>97</v>
      </c>
      <c r="E225" s="50" t="s">
        <v>98</v>
      </c>
      <c r="F225" s="50">
        <v>234</v>
      </c>
    </row>
    <row r="226" spans="1:6" x14ac:dyDescent="0.45">
      <c r="A226" s="50" t="str" cm="1">
        <f t="array" aca="1" ref="A226" ca="1">IFERROR(IF(INDIRECT("'"&amp;$C226&amp;"'!"&amp;D226&amp;$F226)="","",INDIRECT("'"&amp;$C226&amp;"'!"&amp;D226&amp;$F226)),"")</f>
        <v/>
      </c>
      <c r="B226" s="50" t="str" cm="1">
        <f t="array" aca="1" ref="B226" ca="1">IFERROR(IF(INDIRECT("'"&amp;$C226&amp;"'!"&amp;E226&amp;$F226)="","",INDIRECT("'"&amp;$C226&amp;"'!"&amp;E226&amp;$F226)),"")</f>
        <v/>
      </c>
      <c r="C226" s="50" t="s">
        <v>96</v>
      </c>
      <c r="D226" s="50" t="s">
        <v>97</v>
      </c>
      <c r="E226" s="50" t="s">
        <v>98</v>
      </c>
      <c r="F226" s="50">
        <v>235</v>
      </c>
    </row>
    <row r="227" spans="1:6" x14ac:dyDescent="0.45">
      <c r="A227" s="50" t="str" cm="1">
        <f t="array" aca="1" ref="A227" ca="1">IFERROR(IF(INDIRECT("'"&amp;$C227&amp;"'!"&amp;D227&amp;$F227)="","",INDIRECT("'"&amp;$C227&amp;"'!"&amp;D227&amp;$F227)),"")</f>
        <v/>
      </c>
      <c r="B227" s="50" t="str" cm="1">
        <f t="array" aca="1" ref="B227" ca="1">IFERROR(IF(INDIRECT("'"&amp;$C227&amp;"'!"&amp;E227&amp;$F227)="","",INDIRECT("'"&amp;$C227&amp;"'!"&amp;E227&amp;$F227)),"")</f>
        <v/>
      </c>
      <c r="C227" s="50" t="s">
        <v>96</v>
      </c>
      <c r="D227" s="50" t="s">
        <v>97</v>
      </c>
      <c r="E227" s="50" t="s">
        <v>98</v>
      </c>
      <c r="F227" s="50">
        <v>236</v>
      </c>
    </row>
    <row r="228" spans="1:6" x14ac:dyDescent="0.45">
      <c r="A228" s="50" t="str" cm="1">
        <f t="array" aca="1" ref="A228" ca="1">IFERROR(IF(INDIRECT("'"&amp;$C228&amp;"'!"&amp;D228&amp;$F228)="","",INDIRECT("'"&amp;$C228&amp;"'!"&amp;D228&amp;$F228)),"")</f>
        <v/>
      </c>
      <c r="B228" s="50" t="str" cm="1">
        <f t="array" aca="1" ref="B228" ca="1">IFERROR(IF(INDIRECT("'"&amp;$C228&amp;"'!"&amp;E228&amp;$F228)="","",INDIRECT("'"&amp;$C228&amp;"'!"&amp;E228&amp;$F228)),"")</f>
        <v/>
      </c>
      <c r="C228" s="50" t="s">
        <v>96</v>
      </c>
      <c r="D228" s="50" t="s">
        <v>97</v>
      </c>
      <c r="E228" s="50" t="s">
        <v>98</v>
      </c>
      <c r="F228" s="50">
        <v>237</v>
      </c>
    </row>
    <row r="229" spans="1:6" x14ac:dyDescent="0.45">
      <c r="A229" s="50" t="str" cm="1">
        <f t="array" aca="1" ref="A229" ca="1">IFERROR(IF(INDIRECT("'"&amp;$C229&amp;"'!"&amp;D229&amp;$F229)="","",INDIRECT("'"&amp;$C229&amp;"'!"&amp;D229&amp;$F229)),"")</f>
        <v/>
      </c>
      <c r="B229" s="50" t="str" cm="1">
        <f t="array" aca="1" ref="B229" ca="1">IFERROR(IF(INDIRECT("'"&amp;$C229&amp;"'!"&amp;E229&amp;$F229)="","",INDIRECT("'"&amp;$C229&amp;"'!"&amp;E229&amp;$F229)),"")</f>
        <v/>
      </c>
      <c r="C229" s="50" t="s">
        <v>96</v>
      </c>
      <c r="D229" s="50" t="s">
        <v>97</v>
      </c>
      <c r="E229" s="50" t="s">
        <v>98</v>
      </c>
      <c r="F229" s="50">
        <v>238</v>
      </c>
    </row>
    <row r="230" spans="1:6" x14ac:dyDescent="0.45">
      <c r="A230" s="50" t="str" cm="1">
        <f t="array" aca="1" ref="A230" ca="1">IFERROR(IF(INDIRECT("'"&amp;$C230&amp;"'!"&amp;D230&amp;$F230)="","",INDIRECT("'"&amp;$C230&amp;"'!"&amp;D230&amp;$F230)),"")</f>
        <v/>
      </c>
      <c r="B230" s="50" t="str" cm="1">
        <f t="array" aca="1" ref="B230" ca="1">IFERROR(IF(INDIRECT("'"&amp;$C230&amp;"'!"&amp;E230&amp;$F230)="","",INDIRECT("'"&amp;$C230&amp;"'!"&amp;E230&amp;$F230)),"")</f>
        <v/>
      </c>
      <c r="C230" s="50" t="s">
        <v>96</v>
      </c>
      <c r="D230" s="50" t="s">
        <v>97</v>
      </c>
      <c r="E230" s="50" t="s">
        <v>98</v>
      </c>
      <c r="F230" s="50">
        <v>239</v>
      </c>
    </row>
    <row r="231" spans="1:6" x14ac:dyDescent="0.45">
      <c r="A231" s="50" t="str" cm="1">
        <f t="array" aca="1" ref="A231" ca="1">IFERROR(IF(INDIRECT("'"&amp;$C231&amp;"'!"&amp;D231&amp;$F231)="","",INDIRECT("'"&amp;$C231&amp;"'!"&amp;D231&amp;$F231)),"")</f>
        <v/>
      </c>
      <c r="B231" s="50" t="str" cm="1">
        <f t="array" aca="1" ref="B231" ca="1">IFERROR(IF(INDIRECT("'"&amp;$C231&amp;"'!"&amp;E231&amp;$F231)="","",INDIRECT("'"&amp;$C231&amp;"'!"&amp;E231&amp;$F231)),"")</f>
        <v/>
      </c>
      <c r="C231" s="50" t="s">
        <v>96</v>
      </c>
      <c r="D231" s="50" t="s">
        <v>97</v>
      </c>
      <c r="E231" s="50" t="s">
        <v>98</v>
      </c>
      <c r="F231" s="50">
        <v>240</v>
      </c>
    </row>
    <row r="232" spans="1:6" x14ac:dyDescent="0.45">
      <c r="A232" s="50" t="str" cm="1">
        <f t="array" aca="1" ref="A232" ca="1">IFERROR(IF(INDIRECT("'"&amp;$C232&amp;"'!"&amp;D232&amp;$F232)="","",INDIRECT("'"&amp;$C232&amp;"'!"&amp;D232&amp;$F232)),"")</f>
        <v/>
      </c>
      <c r="B232" s="50" t="str" cm="1">
        <f t="array" aca="1" ref="B232" ca="1">IFERROR(IF(INDIRECT("'"&amp;$C232&amp;"'!"&amp;E232&amp;$F232)="","",INDIRECT("'"&amp;$C232&amp;"'!"&amp;E232&amp;$F232)),"")</f>
        <v/>
      </c>
      <c r="C232" s="50" t="s">
        <v>96</v>
      </c>
      <c r="D232" s="50" t="s">
        <v>97</v>
      </c>
      <c r="E232" s="50" t="s">
        <v>98</v>
      </c>
      <c r="F232" s="50">
        <v>241</v>
      </c>
    </row>
    <row r="233" spans="1:6" x14ac:dyDescent="0.45">
      <c r="A233" s="50" t="str" cm="1">
        <f t="array" aca="1" ref="A233" ca="1">IFERROR(IF(INDIRECT("'"&amp;$C233&amp;"'!"&amp;D233&amp;$F233)="","",INDIRECT("'"&amp;$C233&amp;"'!"&amp;D233&amp;$F233)),"")</f>
        <v/>
      </c>
      <c r="B233" s="50" t="str" cm="1">
        <f t="array" aca="1" ref="B233" ca="1">IFERROR(IF(INDIRECT("'"&amp;$C233&amp;"'!"&amp;E233&amp;$F233)="","",INDIRECT("'"&amp;$C233&amp;"'!"&amp;E233&amp;$F233)),"")</f>
        <v/>
      </c>
      <c r="C233" s="50" t="s">
        <v>96</v>
      </c>
      <c r="D233" s="50" t="s">
        <v>97</v>
      </c>
      <c r="E233" s="50" t="s">
        <v>98</v>
      </c>
      <c r="F233" s="50">
        <v>242</v>
      </c>
    </row>
    <row r="234" spans="1:6" x14ac:dyDescent="0.45">
      <c r="A234" s="50" t="str" cm="1">
        <f t="array" aca="1" ref="A234" ca="1">IFERROR(IF(INDIRECT("'"&amp;$C234&amp;"'!"&amp;D234&amp;$F234)="","",INDIRECT("'"&amp;$C234&amp;"'!"&amp;D234&amp;$F234)),"")</f>
        <v/>
      </c>
      <c r="B234" s="50" t="str" cm="1">
        <f t="array" aca="1" ref="B234" ca="1">IFERROR(IF(INDIRECT("'"&amp;$C234&amp;"'!"&amp;E234&amp;$F234)="","",INDIRECT("'"&amp;$C234&amp;"'!"&amp;E234&amp;$F234)),"")</f>
        <v/>
      </c>
      <c r="C234" s="50" t="s">
        <v>96</v>
      </c>
      <c r="D234" s="50" t="s">
        <v>97</v>
      </c>
      <c r="E234" s="50" t="s">
        <v>98</v>
      </c>
      <c r="F234" s="50">
        <v>243</v>
      </c>
    </row>
    <row r="235" spans="1:6" x14ac:dyDescent="0.45">
      <c r="A235" s="50" t="str" cm="1">
        <f t="array" aca="1" ref="A235" ca="1">IFERROR(IF(INDIRECT("'"&amp;$C235&amp;"'!"&amp;D235&amp;$F235)="","",INDIRECT("'"&amp;$C235&amp;"'!"&amp;D235&amp;$F235)),"")</f>
        <v/>
      </c>
      <c r="B235" s="50" t="str" cm="1">
        <f t="array" aca="1" ref="B235" ca="1">IFERROR(IF(INDIRECT("'"&amp;$C235&amp;"'!"&amp;E235&amp;$F235)="","",INDIRECT("'"&amp;$C235&amp;"'!"&amp;E235&amp;$F235)),"")</f>
        <v/>
      </c>
      <c r="C235" s="50" t="s">
        <v>96</v>
      </c>
      <c r="D235" s="50" t="s">
        <v>97</v>
      </c>
      <c r="E235" s="50" t="s">
        <v>98</v>
      </c>
      <c r="F235" s="50">
        <v>244</v>
      </c>
    </row>
    <row r="236" spans="1:6" x14ac:dyDescent="0.45">
      <c r="A236" s="50" t="str" cm="1">
        <f t="array" aca="1" ref="A236" ca="1">IFERROR(IF(INDIRECT("'"&amp;$C236&amp;"'!"&amp;D236&amp;$F236)="","",INDIRECT("'"&amp;$C236&amp;"'!"&amp;D236&amp;$F236)),"")</f>
        <v/>
      </c>
      <c r="B236" s="50" t="str" cm="1">
        <f t="array" aca="1" ref="B236" ca="1">IFERROR(IF(INDIRECT("'"&amp;$C236&amp;"'!"&amp;E236&amp;$F236)="","",INDIRECT("'"&amp;$C236&amp;"'!"&amp;E236&amp;$F236)),"")</f>
        <v/>
      </c>
      <c r="C236" s="50" t="s">
        <v>96</v>
      </c>
      <c r="D236" s="50" t="s">
        <v>97</v>
      </c>
      <c r="E236" s="50" t="s">
        <v>98</v>
      </c>
      <c r="F236" s="50">
        <v>245</v>
      </c>
    </row>
    <row r="237" spans="1:6" x14ac:dyDescent="0.45">
      <c r="A237" s="50" t="str" cm="1">
        <f t="array" aca="1" ref="A237" ca="1">IFERROR(IF(INDIRECT("'"&amp;$C237&amp;"'!"&amp;D237&amp;$F237)="","",INDIRECT("'"&amp;$C237&amp;"'!"&amp;D237&amp;$F237)),"")</f>
        <v/>
      </c>
      <c r="B237" s="50" t="str" cm="1">
        <f t="array" aca="1" ref="B237" ca="1">IFERROR(IF(INDIRECT("'"&amp;$C237&amp;"'!"&amp;E237&amp;$F237)="","",INDIRECT("'"&amp;$C237&amp;"'!"&amp;E237&amp;$F237)),"")</f>
        <v/>
      </c>
      <c r="C237" s="50" t="s">
        <v>96</v>
      </c>
      <c r="D237" s="50" t="s">
        <v>97</v>
      </c>
      <c r="E237" s="50" t="s">
        <v>98</v>
      </c>
      <c r="F237" s="50">
        <v>246</v>
      </c>
    </row>
    <row r="238" spans="1:6" x14ac:dyDescent="0.45">
      <c r="A238" s="50" t="str" cm="1">
        <f t="array" aca="1" ref="A238" ca="1">IFERROR(IF(INDIRECT("'"&amp;$C238&amp;"'!"&amp;D238&amp;$F238)="","",INDIRECT("'"&amp;$C238&amp;"'!"&amp;D238&amp;$F238)),"")</f>
        <v/>
      </c>
      <c r="B238" s="50" t="str" cm="1">
        <f t="array" aca="1" ref="B238" ca="1">IFERROR(IF(INDIRECT("'"&amp;$C238&amp;"'!"&amp;E238&amp;$F238)="","",INDIRECT("'"&amp;$C238&amp;"'!"&amp;E238&amp;$F238)),"")</f>
        <v/>
      </c>
      <c r="C238" s="50" t="s">
        <v>96</v>
      </c>
      <c r="D238" s="50" t="s">
        <v>97</v>
      </c>
      <c r="E238" s="50" t="s">
        <v>98</v>
      </c>
      <c r="F238" s="50">
        <v>247</v>
      </c>
    </row>
    <row r="239" spans="1:6" x14ac:dyDescent="0.45">
      <c r="A239" s="50" t="str" cm="1">
        <f t="array" aca="1" ref="A239" ca="1">IFERROR(IF(INDIRECT("'"&amp;$C239&amp;"'!"&amp;D239&amp;$F239)="","",INDIRECT("'"&amp;$C239&amp;"'!"&amp;D239&amp;$F239)),"")</f>
        <v/>
      </c>
      <c r="B239" s="50" t="str" cm="1">
        <f t="array" aca="1" ref="B239" ca="1">IFERROR(IF(INDIRECT("'"&amp;$C239&amp;"'!"&amp;E239&amp;$F239)="","",INDIRECT("'"&amp;$C239&amp;"'!"&amp;E239&amp;$F239)),"")</f>
        <v/>
      </c>
      <c r="C239" s="50" t="s">
        <v>96</v>
      </c>
      <c r="D239" s="50" t="s">
        <v>97</v>
      </c>
      <c r="E239" s="50" t="s">
        <v>98</v>
      </c>
      <c r="F239" s="50">
        <v>248</v>
      </c>
    </row>
    <row r="240" spans="1:6" x14ac:dyDescent="0.45">
      <c r="A240" s="50" t="str" cm="1">
        <f t="array" aca="1" ref="A240" ca="1">IFERROR(IF(INDIRECT("'"&amp;$C240&amp;"'!"&amp;D240&amp;$F240)="","",INDIRECT("'"&amp;$C240&amp;"'!"&amp;D240&amp;$F240)),"")</f>
        <v/>
      </c>
      <c r="B240" s="50" t="str" cm="1">
        <f t="array" aca="1" ref="B240" ca="1">IFERROR(IF(INDIRECT("'"&amp;$C240&amp;"'!"&amp;E240&amp;$F240)="","",INDIRECT("'"&amp;$C240&amp;"'!"&amp;E240&amp;$F240)),"")</f>
        <v/>
      </c>
      <c r="C240" s="50" t="s">
        <v>96</v>
      </c>
      <c r="D240" s="50" t="s">
        <v>97</v>
      </c>
      <c r="E240" s="50" t="s">
        <v>98</v>
      </c>
      <c r="F240" s="50">
        <v>249</v>
      </c>
    </row>
    <row r="241" spans="1:6" x14ac:dyDescent="0.45">
      <c r="A241" s="50" t="str" cm="1">
        <f t="array" aca="1" ref="A241" ca="1">IFERROR(IF(INDIRECT("'"&amp;$C241&amp;"'!"&amp;D241&amp;$F241)="","",INDIRECT("'"&amp;$C241&amp;"'!"&amp;D241&amp;$F241)),"")</f>
        <v/>
      </c>
      <c r="B241" s="50" t="str" cm="1">
        <f t="array" aca="1" ref="B241" ca="1">IFERROR(IF(INDIRECT("'"&amp;$C241&amp;"'!"&amp;E241&amp;$F241)="","",INDIRECT("'"&amp;$C241&amp;"'!"&amp;E241&amp;$F241)),"")</f>
        <v/>
      </c>
      <c r="C241" s="50" t="s">
        <v>96</v>
      </c>
      <c r="D241" s="50" t="s">
        <v>97</v>
      </c>
      <c r="E241" s="50" t="s">
        <v>98</v>
      </c>
      <c r="F241" s="50">
        <v>250</v>
      </c>
    </row>
    <row r="242" spans="1:6" x14ac:dyDescent="0.45">
      <c r="A242" s="50" t="str" cm="1">
        <f t="array" aca="1" ref="A242" ca="1">IFERROR(IF(INDIRECT("'"&amp;$C242&amp;"'!"&amp;D242&amp;$F242)="","",INDIRECT("'"&amp;$C242&amp;"'!"&amp;D242&amp;$F242)),"")</f>
        <v/>
      </c>
      <c r="B242" s="50" t="str" cm="1">
        <f t="array" aca="1" ref="B242" ca="1">IFERROR(IF(INDIRECT("'"&amp;$C242&amp;"'!"&amp;E242&amp;$F242)="","",INDIRECT("'"&amp;$C242&amp;"'!"&amp;E242&amp;$F242)),"")</f>
        <v/>
      </c>
      <c r="C242" s="50" t="s">
        <v>96</v>
      </c>
      <c r="D242" s="50" t="s">
        <v>97</v>
      </c>
      <c r="E242" s="50" t="s">
        <v>98</v>
      </c>
      <c r="F242" s="50">
        <v>251</v>
      </c>
    </row>
    <row r="243" spans="1:6" x14ac:dyDescent="0.45">
      <c r="A243" s="50" t="str" cm="1">
        <f t="array" aca="1" ref="A243" ca="1">IFERROR(IF(INDIRECT("'"&amp;$C243&amp;"'!"&amp;D243&amp;$F243)="","",INDIRECT("'"&amp;$C243&amp;"'!"&amp;D243&amp;$F243)),"")</f>
        <v/>
      </c>
      <c r="B243" s="50" t="str" cm="1">
        <f t="array" aca="1" ref="B243" ca="1">IFERROR(IF(INDIRECT("'"&amp;$C243&amp;"'!"&amp;E243&amp;$F243)="","",INDIRECT("'"&amp;$C243&amp;"'!"&amp;E243&amp;$F243)),"")</f>
        <v/>
      </c>
      <c r="C243" s="50" t="s">
        <v>96</v>
      </c>
      <c r="D243" s="50" t="s">
        <v>97</v>
      </c>
      <c r="E243" s="50" t="s">
        <v>98</v>
      </c>
      <c r="F243" s="50">
        <v>252</v>
      </c>
    </row>
    <row r="244" spans="1:6" x14ac:dyDescent="0.45">
      <c r="A244" s="50" t="str" cm="1">
        <f t="array" aca="1" ref="A244" ca="1">IFERROR(IF(INDIRECT("'"&amp;$C244&amp;"'!"&amp;D244&amp;$F244)="","",INDIRECT("'"&amp;$C244&amp;"'!"&amp;D244&amp;$F244)),"")</f>
        <v/>
      </c>
      <c r="B244" s="50" t="str" cm="1">
        <f t="array" aca="1" ref="B244" ca="1">IFERROR(IF(INDIRECT("'"&amp;$C244&amp;"'!"&amp;E244&amp;$F244)="","",INDIRECT("'"&amp;$C244&amp;"'!"&amp;E244&amp;$F244)),"")</f>
        <v/>
      </c>
      <c r="C244" s="50" t="s">
        <v>96</v>
      </c>
      <c r="D244" s="50" t="s">
        <v>97</v>
      </c>
      <c r="E244" s="50" t="s">
        <v>98</v>
      </c>
      <c r="F244" s="50">
        <v>253</v>
      </c>
    </row>
    <row r="245" spans="1:6" x14ac:dyDescent="0.45">
      <c r="A245" s="50" t="str" cm="1">
        <f t="array" aca="1" ref="A245" ca="1">IFERROR(IF(INDIRECT("'"&amp;$C245&amp;"'!"&amp;D245&amp;$F245)="","",INDIRECT("'"&amp;$C245&amp;"'!"&amp;D245&amp;$F245)),"")</f>
        <v/>
      </c>
      <c r="B245" s="50" t="str" cm="1">
        <f t="array" aca="1" ref="B245" ca="1">IFERROR(IF(INDIRECT("'"&amp;$C245&amp;"'!"&amp;E245&amp;$F245)="","",INDIRECT("'"&amp;$C245&amp;"'!"&amp;E245&amp;$F245)),"")</f>
        <v/>
      </c>
      <c r="C245" s="50" t="s">
        <v>96</v>
      </c>
      <c r="D245" s="50" t="s">
        <v>97</v>
      </c>
      <c r="E245" s="50" t="s">
        <v>98</v>
      </c>
      <c r="F245" s="50">
        <v>254</v>
      </c>
    </row>
    <row r="246" spans="1:6" x14ac:dyDescent="0.45">
      <c r="A246" s="50" t="str" cm="1">
        <f t="array" aca="1" ref="A246" ca="1">IFERROR(IF(INDIRECT("'"&amp;$C246&amp;"'!"&amp;D246&amp;$F246)="","",INDIRECT("'"&amp;$C246&amp;"'!"&amp;D246&amp;$F246)),"")</f>
        <v/>
      </c>
      <c r="B246" s="50" t="str" cm="1">
        <f t="array" aca="1" ref="B246" ca="1">IFERROR(IF(INDIRECT("'"&amp;$C246&amp;"'!"&amp;E246&amp;$F246)="","",INDIRECT("'"&amp;$C246&amp;"'!"&amp;E246&amp;$F246)),"")</f>
        <v/>
      </c>
      <c r="C246" s="50" t="s">
        <v>96</v>
      </c>
      <c r="D246" s="50" t="s">
        <v>97</v>
      </c>
      <c r="E246" s="50" t="s">
        <v>98</v>
      </c>
      <c r="F246" s="50">
        <v>255</v>
      </c>
    </row>
    <row r="247" spans="1:6" x14ac:dyDescent="0.45">
      <c r="A247" s="50" t="str" cm="1">
        <f t="array" aca="1" ref="A247" ca="1">IFERROR(IF(INDIRECT("'"&amp;$C247&amp;"'!"&amp;D247&amp;$F247)="","",INDIRECT("'"&amp;$C247&amp;"'!"&amp;D247&amp;$F247)),"")</f>
        <v/>
      </c>
      <c r="B247" s="50" t="str" cm="1">
        <f t="array" aca="1" ref="B247" ca="1">IFERROR(IF(INDIRECT("'"&amp;$C247&amp;"'!"&amp;E247&amp;$F247)="","",INDIRECT("'"&amp;$C247&amp;"'!"&amp;E247&amp;$F247)),"")</f>
        <v/>
      </c>
      <c r="C247" s="50" t="s">
        <v>96</v>
      </c>
      <c r="D247" s="50" t="s">
        <v>97</v>
      </c>
      <c r="E247" s="50" t="s">
        <v>98</v>
      </c>
      <c r="F247" s="50">
        <v>256</v>
      </c>
    </row>
    <row r="248" spans="1:6" x14ac:dyDescent="0.45">
      <c r="A248" s="50" t="str" cm="1">
        <f t="array" aca="1" ref="A248" ca="1">IFERROR(IF(INDIRECT("'"&amp;$C248&amp;"'!"&amp;D248&amp;$F248)="","",INDIRECT("'"&amp;$C248&amp;"'!"&amp;D248&amp;$F248)),"")</f>
        <v/>
      </c>
      <c r="B248" s="50" t="str" cm="1">
        <f t="array" aca="1" ref="B248" ca="1">IFERROR(IF(INDIRECT("'"&amp;$C248&amp;"'!"&amp;E248&amp;$F248)="","",INDIRECT("'"&amp;$C248&amp;"'!"&amp;E248&amp;$F248)),"")</f>
        <v/>
      </c>
      <c r="C248" s="50" t="s">
        <v>96</v>
      </c>
      <c r="D248" s="50" t="s">
        <v>97</v>
      </c>
      <c r="E248" s="50" t="s">
        <v>98</v>
      </c>
      <c r="F248" s="50">
        <v>257</v>
      </c>
    </row>
    <row r="249" spans="1:6" x14ac:dyDescent="0.45">
      <c r="A249" s="50" t="str" cm="1">
        <f t="array" aca="1" ref="A249" ca="1">IFERROR(IF(INDIRECT("'"&amp;$C249&amp;"'!"&amp;D249&amp;$F249)="","",INDIRECT("'"&amp;$C249&amp;"'!"&amp;D249&amp;$F249)),"")</f>
        <v/>
      </c>
      <c r="B249" s="50" t="str" cm="1">
        <f t="array" aca="1" ref="B249" ca="1">IFERROR(IF(INDIRECT("'"&amp;$C249&amp;"'!"&amp;E249&amp;$F249)="","",INDIRECT("'"&amp;$C249&amp;"'!"&amp;E249&amp;$F249)),"")</f>
        <v/>
      </c>
      <c r="C249" s="50" t="s">
        <v>96</v>
      </c>
      <c r="D249" s="50" t="s">
        <v>97</v>
      </c>
      <c r="E249" s="50" t="s">
        <v>98</v>
      </c>
      <c r="F249" s="50">
        <v>258</v>
      </c>
    </row>
    <row r="250" spans="1:6" x14ac:dyDescent="0.45">
      <c r="A250" s="50" t="str" cm="1">
        <f t="array" aca="1" ref="A250" ca="1">IFERROR(IF(INDIRECT("'"&amp;$C250&amp;"'!"&amp;D250&amp;$F250)="","",INDIRECT("'"&amp;$C250&amp;"'!"&amp;D250&amp;$F250)),"")</f>
        <v/>
      </c>
      <c r="B250" s="50" t="str" cm="1">
        <f t="array" aca="1" ref="B250" ca="1">IFERROR(IF(INDIRECT("'"&amp;$C250&amp;"'!"&amp;E250&amp;$F250)="","",INDIRECT("'"&amp;$C250&amp;"'!"&amp;E250&amp;$F250)),"")</f>
        <v/>
      </c>
      <c r="C250" s="50" t="s">
        <v>96</v>
      </c>
      <c r="D250" s="50" t="s">
        <v>97</v>
      </c>
      <c r="E250" s="50" t="s">
        <v>98</v>
      </c>
      <c r="F250" s="50">
        <v>259</v>
      </c>
    </row>
    <row r="251" spans="1:6" x14ac:dyDescent="0.45">
      <c r="A251" s="50" t="str" cm="1">
        <f t="array" aca="1" ref="A251" ca="1">IFERROR(IF(INDIRECT("'"&amp;$C251&amp;"'!"&amp;D251&amp;$F251)="","",INDIRECT("'"&amp;$C251&amp;"'!"&amp;D251&amp;$F251)),"")</f>
        <v/>
      </c>
      <c r="B251" s="50" t="str" cm="1">
        <f t="array" aca="1" ref="B251" ca="1">IFERROR(IF(INDIRECT("'"&amp;$C251&amp;"'!"&amp;E251&amp;$F251)="","",INDIRECT("'"&amp;$C251&amp;"'!"&amp;E251&amp;$F251)),"")</f>
        <v/>
      </c>
      <c r="C251" s="50" t="s">
        <v>96</v>
      </c>
      <c r="D251" s="50" t="s">
        <v>97</v>
      </c>
      <c r="E251" s="50" t="s">
        <v>98</v>
      </c>
      <c r="F251" s="50">
        <v>260</v>
      </c>
    </row>
    <row r="252" spans="1:6" x14ac:dyDescent="0.45">
      <c r="A252" s="50" t="str" cm="1">
        <f t="array" aca="1" ref="A252" ca="1">IFERROR(IF(INDIRECT("'"&amp;$C252&amp;"'!"&amp;D252&amp;$F252)="","",INDIRECT("'"&amp;$C252&amp;"'!"&amp;D252&amp;$F252)),"")</f>
        <v/>
      </c>
      <c r="B252" s="50" t="str" cm="1">
        <f t="array" aca="1" ref="B252" ca="1">IFERROR(IF(INDIRECT("'"&amp;$C252&amp;"'!"&amp;E252&amp;$F252)="","",INDIRECT("'"&amp;$C252&amp;"'!"&amp;E252&amp;$F252)),"")</f>
        <v/>
      </c>
      <c r="C252" s="50" t="s">
        <v>96</v>
      </c>
      <c r="D252" s="50" t="s">
        <v>97</v>
      </c>
      <c r="E252" s="50" t="s">
        <v>98</v>
      </c>
      <c r="F252" s="50">
        <v>261</v>
      </c>
    </row>
    <row r="253" spans="1:6" x14ac:dyDescent="0.45">
      <c r="A253" s="50" t="str" cm="1">
        <f t="array" aca="1" ref="A253" ca="1">IFERROR(IF(INDIRECT("'"&amp;$C253&amp;"'!"&amp;D253&amp;$F253)="","",INDIRECT("'"&amp;$C253&amp;"'!"&amp;D253&amp;$F253)),"")</f>
        <v/>
      </c>
      <c r="B253" s="50" t="str" cm="1">
        <f t="array" aca="1" ref="B253" ca="1">IFERROR(IF(INDIRECT("'"&amp;$C253&amp;"'!"&amp;E253&amp;$F253)="","",INDIRECT("'"&amp;$C253&amp;"'!"&amp;E253&amp;$F253)),"")</f>
        <v/>
      </c>
      <c r="C253" s="50" t="s">
        <v>96</v>
      </c>
      <c r="D253" s="50" t="s">
        <v>97</v>
      </c>
      <c r="E253" s="50" t="s">
        <v>98</v>
      </c>
      <c r="F253" s="50">
        <v>262</v>
      </c>
    </row>
    <row r="254" spans="1:6" x14ac:dyDescent="0.45">
      <c r="A254" s="50" t="str" cm="1">
        <f t="array" aca="1" ref="A254" ca="1">IFERROR(IF(INDIRECT("'"&amp;$C254&amp;"'!"&amp;D254&amp;$F254)="","",INDIRECT("'"&amp;$C254&amp;"'!"&amp;D254&amp;$F254)),"")</f>
        <v/>
      </c>
      <c r="B254" s="50" t="str" cm="1">
        <f t="array" aca="1" ref="B254" ca="1">IFERROR(IF(INDIRECT("'"&amp;$C254&amp;"'!"&amp;E254&amp;$F254)="","",INDIRECT("'"&amp;$C254&amp;"'!"&amp;E254&amp;$F254)),"")</f>
        <v/>
      </c>
      <c r="C254" s="50" t="s">
        <v>96</v>
      </c>
      <c r="D254" s="50" t="s">
        <v>97</v>
      </c>
      <c r="E254" s="50" t="s">
        <v>98</v>
      </c>
      <c r="F254" s="50">
        <v>263</v>
      </c>
    </row>
    <row r="255" spans="1:6" x14ac:dyDescent="0.45">
      <c r="A255" s="50" t="str" cm="1">
        <f t="array" aca="1" ref="A255" ca="1">IFERROR(IF(INDIRECT("'"&amp;$C255&amp;"'!"&amp;D255&amp;$F255)="","",INDIRECT("'"&amp;$C255&amp;"'!"&amp;D255&amp;$F255)),"")</f>
        <v/>
      </c>
      <c r="B255" s="50" t="str" cm="1">
        <f t="array" aca="1" ref="B255" ca="1">IFERROR(IF(INDIRECT("'"&amp;$C255&amp;"'!"&amp;E255&amp;$F255)="","",INDIRECT("'"&amp;$C255&amp;"'!"&amp;E255&amp;$F255)),"")</f>
        <v/>
      </c>
      <c r="C255" s="50" t="s">
        <v>96</v>
      </c>
      <c r="D255" s="50" t="s">
        <v>97</v>
      </c>
      <c r="E255" s="50" t="s">
        <v>98</v>
      </c>
      <c r="F255" s="50">
        <v>264</v>
      </c>
    </row>
    <row r="256" spans="1:6" x14ac:dyDescent="0.45">
      <c r="A256" s="50" t="str" cm="1">
        <f t="array" aca="1" ref="A256" ca="1">IFERROR(IF(INDIRECT("'"&amp;$C256&amp;"'!"&amp;D256&amp;$F256)="","",INDIRECT("'"&amp;$C256&amp;"'!"&amp;D256&amp;$F256)),"")</f>
        <v/>
      </c>
      <c r="B256" s="50" t="str" cm="1">
        <f t="array" aca="1" ref="B256" ca="1">IFERROR(IF(INDIRECT("'"&amp;$C256&amp;"'!"&amp;E256&amp;$F256)="","",INDIRECT("'"&amp;$C256&amp;"'!"&amp;E256&amp;$F256)),"")</f>
        <v/>
      </c>
      <c r="C256" s="50" t="s">
        <v>96</v>
      </c>
      <c r="D256" s="50" t="s">
        <v>97</v>
      </c>
      <c r="E256" s="50" t="s">
        <v>98</v>
      </c>
      <c r="F256" s="50">
        <v>265</v>
      </c>
    </row>
    <row r="257" spans="1:6" x14ac:dyDescent="0.45">
      <c r="A257" s="50" t="str" cm="1">
        <f t="array" aca="1" ref="A257" ca="1">IFERROR(IF(INDIRECT("'"&amp;$C257&amp;"'!"&amp;D257&amp;$F257)="","",INDIRECT("'"&amp;$C257&amp;"'!"&amp;D257&amp;$F257)),"")</f>
        <v/>
      </c>
      <c r="B257" s="50" t="str" cm="1">
        <f t="array" aca="1" ref="B257" ca="1">IFERROR(IF(INDIRECT("'"&amp;$C257&amp;"'!"&amp;E257&amp;$F257)="","",INDIRECT("'"&amp;$C257&amp;"'!"&amp;E257&amp;$F257)),"")</f>
        <v/>
      </c>
      <c r="C257" s="50" t="s">
        <v>96</v>
      </c>
      <c r="D257" s="50" t="s">
        <v>97</v>
      </c>
      <c r="E257" s="50" t="s">
        <v>98</v>
      </c>
      <c r="F257" s="50">
        <v>266</v>
      </c>
    </row>
    <row r="258" spans="1:6" x14ac:dyDescent="0.45">
      <c r="A258" s="50" t="str" cm="1">
        <f t="array" aca="1" ref="A258" ca="1">IFERROR(IF(INDIRECT("'"&amp;$C258&amp;"'!"&amp;D258&amp;$F258)="","",INDIRECT("'"&amp;$C258&amp;"'!"&amp;D258&amp;$F258)),"")</f>
        <v/>
      </c>
      <c r="B258" s="50" t="str" cm="1">
        <f t="array" aca="1" ref="B258" ca="1">IFERROR(IF(INDIRECT("'"&amp;$C258&amp;"'!"&amp;E258&amp;$F258)="","",INDIRECT("'"&amp;$C258&amp;"'!"&amp;E258&amp;$F258)),"")</f>
        <v/>
      </c>
      <c r="C258" s="50" t="s">
        <v>96</v>
      </c>
      <c r="D258" s="50" t="s">
        <v>97</v>
      </c>
      <c r="E258" s="50" t="s">
        <v>98</v>
      </c>
      <c r="F258" s="50">
        <v>267</v>
      </c>
    </row>
    <row r="259" spans="1:6" x14ac:dyDescent="0.45">
      <c r="A259" s="50" t="str" cm="1">
        <f t="array" aca="1" ref="A259" ca="1">IFERROR(IF(INDIRECT("'"&amp;$C259&amp;"'!"&amp;D259&amp;$F259)="","",INDIRECT("'"&amp;$C259&amp;"'!"&amp;D259&amp;$F259)),"")</f>
        <v/>
      </c>
      <c r="B259" s="50" t="str" cm="1">
        <f t="array" aca="1" ref="B259" ca="1">IFERROR(IF(INDIRECT("'"&amp;$C259&amp;"'!"&amp;E259&amp;$F259)="","",INDIRECT("'"&amp;$C259&amp;"'!"&amp;E259&amp;$F259)),"")</f>
        <v/>
      </c>
      <c r="C259" s="50" t="s">
        <v>96</v>
      </c>
      <c r="D259" s="50" t="s">
        <v>97</v>
      </c>
      <c r="E259" s="50" t="s">
        <v>98</v>
      </c>
      <c r="F259" s="50">
        <v>268</v>
      </c>
    </row>
    <row r="260" spans="1:6" x14ac:dyDescent="0.45">
      <c r="A260" s="50" t="str" cm="1">
        <f t="array" aca="1" ref="A260" ca="1">IFERROR(IF(INDIRECT("'"&amp;$C260&amp;"'!"&amp;D260&amp;$F260)="","",INDIRECT("'"&amp;$C260&amp;"'!"&amp;D260&amp;$F260)),"")</f>
        <v/>
      </c>
      <c r="B260" s="50" t="str" cm="1">
        <f t="array" aca="1" ref="B260" ca="1">IFERROR(IF(INDIRECT("'"&amp;$C260&amp;"'!"&amp;E260&amp;$F260)="","",INDIRECT("'"&amp;$C260&amp;"'!"&amp;E260&amp;$F260)),"")</f>
        <v/>
      </c>
      <c r="C260" s="50" t="s">
        <v>96</v>
      </c>
      <c r="D260" s="50" t="s">
        <v>97</v>
      </c>
      <c r="E260" s="50" t="s">
        <v>98</v>
      </c>
      <c r="F260" s="50">
        <v>269</v>
      </c>
    </row>
    <row r="261" spans="1:6" x14ac:dyDescent="0.45">
      <c r="A261" s="50" t="str" cm="1">
        <f t="array" aca="1" ref="A261" ca="1">IFERROR(IF(INDIRECT("'"&amp;$C261&amp;"'!"&amp;D261&amp;$F261)="","",INDIRECT("'"&amp;$C261&amp;"'!"&amp;D261&amp;$F261)),"")</f>
        <v/>
      </c>
      <c r="B261" s="50" t="str" cm="1">
        <f t="array" aca="1" ref="B261" ca="1">IFERROR(IF(INDIRECT("'"&amp;$C261&amp;"'!"&amp;E261&amp;$F261)="","",INDIRECT("'"&amp;$C261&amp;"'!"&amp;E261&amp;$F261)),"")</f>
        <v/>
      </c>
      <c r="C261" s="50" t="s">
        <v>96</v>
      </c>
      <c r="D261" s="50" t="s">
        <v>97</v>
      </c>
      <c r="E261" s="50" t="s">
        <v>98</v>
      </c>
      <c r="F261" s="50">
        <v>270</v>
      </c>
    </row>
    <row r="262" spans="1:6" x14ac:dyDescent="0.45">
      <c r="A262" s="50" t="str" cm="1">
        <f t="array" aca="1" ref="A262" ca="1">IFERROR(IF(INDIRECT("'"&amp;$C262&amp;"'!"&amp;D262&amp;$F262)="","",INDIRECT("'"&amp;$C262&amp;"'!"&amp;D262&amp;$F262)),"")</f>
        <v/>
      </c>
      <c r="B262" s="50" t="str" cm="1">
        <f t="array" aca="1" ref="B262" ca="1">IFERROR(IF(INDIRECT("'"&amp;$C262&amp;"'!"&amp;E262&amp;$F262)="","",INDIRECT("'"&amp;$C262&amp;"'!"&amp;E262&amp;$F262)),"")</f>
        <v/>
      </c>
      <c r="C262" s="50" t="s">
        <v>96</v>
      </c>
      <c r="D262" s="50" t="s">
        <v>97</v>
      </c>
      <c r="E262" s="50" t="s">
        <v>98</v>
      </c>
      <c r="F262" s="50">
        <v>271</v>
      </c>
    </row>
    <row r="263" spans="1:6" x14ac:dyDescent="0.45">
      <c r="A263" s="50" t="str" cm="1">
        <f t="array" aca="1" ref="A263" ca="1">IFERROR(IF(INDIRECT("'"&amp;$C263&amp;"'!"&amp;D263&amp;$F263)="","",INDIRECT("'"&amp;$C263&amp;"'!"&amp;D263&amp;$F263)),"")</f>
        <v/>
      </c>
      <c r="B263" s="50" t="str" cm="1">
        <f t="array" aca="1" ref="B263" ca="1">IFERROR(IF(INDIRECT("'"&amp;$C263&amp;"'!"&amp;E263&amp;$F263)="","",INDIRECT("'"&amp;$C263&amp;"'!"&amp;E263&amp;$F263)),"")</f>
        <v/>
      </c>
      <c r="C263" s="50" t="s">
        <v>96</v>
      </c>
      <c r="D263" s="50" t="s">
        <v>97</v>
      </c>
      <c r="E263" s="50" t="s">
        <v>98</v>
      </c>
      <c r="F263" s="50">
        <v>272</v>
      </c>
    </row>
    <row r="264" spans="1:6" x14ac:dyDescent="0.45">
      <c r="A264" s="50" t="str" cm="1">
        <f t="array" aca="1" ref="A264" ca="1">IFERROR(IF(INDIRECT("'"&amp;$C264&amp;"'!"&amp;D264&amp;$F264)="","",INDIRECT("'"&amp;$C264&amp;"'!"&amp;D264&amp;$F264)),"")</f>
        <v/>
      </c>
      <c r="B264" s="50" t="str" cm="1">
        <f t="array" aca="1" ref="B264" ca="1">IFERROR(IF(INDIRECT("'"&amp;$C264&amp;"'!"&amp;E264&amp;$F264)="","",INDIRECT("'"&amp;$C264&amp;"'!"&amp;E264&amp;$F264)),"")</f>
        <v/>
      </c>
      <c r="C264" s="50" t="s">
        <v>96</v>
      </c>
      <c r="D264" s="50" t="s">
        <v>97</v>
      </c>
      <c r="E264" s="50" t="s">
        <v>98</v>
      </c>
      <c r="F264" s="50">
        <v>273</v>
      </c>
    </row>
    <row r="265" spans="1:6" x14ac:dyDescent="0.45">
      <c r="A265" s="50" t="str" cm="1">
        <f t="array" aca="1" ref="A265" ca="1">IFERROR(IF(INDIRECT("'"&amp;$C265&amp;"'!"&amp;D265&amp;$F265)="","",INDIRECT("'"&amp;$C265&amp;"'!"&amp;D265&amp;$F265)),"")</f>
        <v/>
      </c>
      <c r="B265" s="50" t="str" cm="1">
        <f t="array" aca="1" ref="B265" ca="1">IFERROR(IF(INDIRECT("'"&amp;$C265&amp;"'!"&amp;E265&amp;$F265)="","",INDIRECT("'"&amp;$C265&amp;"'!"&amp;E265&amp;$F265)),"")</f>
        <v/>
      </c>
      <c r="C265" s="50" t="s">
        <v>96</v>
      </c>
      <c r="D265" s="50" t="s">
        <v>97</v>
      </c>
      <c r="E265" s="50" t="s">
        <v>98</v>
      </c>
      <c r="F265" s="50">
        <v>274</v>
      </c>
    </row>
    <row r="266" spans="1:6" x14ac:dyDescent="0.45">
      <c r="A266" s="50" t="str" cm="1">
        <f t="array" aca="1" ref="A266" ca="1">IFERROR(IF(INDIRECT("'"&amp;$C266&amp;"'!"&amp;D266&amp;$F266)="","",INDIRECT("'"&amp;$C266&amp;"'!"&amp;D266&amp;$F266)),"")</f>
        <v/>
      </c>
      <c r="B266" s="50" t="str" cm="1">
        <f t="array" aca="1" ref="B266" ca="1">IFERROR(IF(INDIRECT("'"&amp;$C266&amp;"'!"&amp;E266&amp;$F266)="","",INDIRECT("'"&amp;$C266&amp;"'!"&amp;E266&amp;$F266)),"")</f>
        <v/>
      </c>
      <c r="C266" s="50" t="s">
        <v>96</v>
      </c>
      <c r="D266" s="50" t="s">
        <v>97</v>
      </c>
      <c r="E266" s="50" t="s">
        <v>98</v>
      </c>
      <c r="F266" s="50">
        <v>275</v>
      </c>
    </row>
    <row r="267" spans="1:6" x14ac:dyDescent="0.45">
      <c r="A267" s="50" t="str" cm="1">
        <f t="array" aca="1" ref="A267" ca="1">IFERROR(IF(INDIRECT("'"&amp;$C267&amp;"'!"&amp;D267&amp;$F267)="","",INDIRECT("'"&amp;$C267&amp;"'!"&amp;D267&amp;$F267)),"")</f>
        <v/>
      </c>
      <c r="B267" s="50" t="str" cm="1">
        <f t="array" aca="1" ref="B267" ca="1">IFERROR(IF(INDIRECT("'"&amp;$C267&amp;"'!"&amp;E267&amp;$F267)="","",INDIRECT("'"&amp;$C267&amp;"'!"&amp;E267&amp;$F267)),"")</f>
        <v/>
      </c>
      <c r="C267" s="50" t="s">
        <v>96</v>
      </c>
      <c r="D267" s="50" t="s">
        <v>97</v>
      </c>
      <c r="E267" s="50" t="s">
        <v>98</v>
      </c>
      <c r="F267" s="50">
        <v>276</v>
      </c>
    </row>
    <row r="268" spans="1:6" x14ac:dyDescent="0.45">
      <c r="A268" s="50" t="str" cm="1">
        <f t="array" aca="1" ref="A268" ca="1">IFERROR(IF(INDIRECT("'"&amp;$C268&amp;"'!"&amp;D268&amp;$F268)="","",INDIRECT("'"&amp;$C268&amp;"'!"&amp;D268&amp;$F268)),"")</f>
        <v/>
      </c>
      <c r="B268" s="50" t="str" cm="1">
        <f t="array" aca="1" ref="B268" ca="1">IFERROR(IF(INDIRECT("'"&amp;$C268&amp;"'!"&amp;E268&amp;$F268)="","",INDIRECT("'"&amp;$C268&amp;"'!"&amp;E268&amp;$F268)),"")</f>
        <v/>
      </c>
      <c r="C268" s="50" t="s">
        <v>96</v>
      </c>
      <c r="D268" s="50" t="s">
        <v>97</v>
      </c>
      <c r="E268" s="50" t="s">
        <v>98</v>
      </c>
      <c r="F268" s="50">
        <v>277</v>
      </c>
    </row>
    <row r="269" spans="1:6" x14ac:dyDescent="0.45">
      <c r="A269" s="50" t="str" cm="1">
        <f t="array" aca="1" ref="A269" ca="1">IFERROR(IF(INDIRECT("'"&amp;$C269&amp;"'!"&amp;D269&amp;$F269)="","",INDIRECT("'"&amp;$C269&amp;"'!"&amp;D269&amp;$F269)),"")</f>
        <v/>
      </c>
      <c r="B269" s="50" t="str" cm="1">
        <f t="array" aca="1" ref="B269" ca="1">IFERROR(IF(INDIRECT("'"&amp;$C269&amp;"'!"&amp;E269&amp;$F269)="","",INDIRECT("'"&amp;$C269&amp;"'!"&amp;E269&amp;$F269)),"")</f>
        <v/>
      </c>
      <c r="C269" s="50" t="s">
        <v>96</v>
      </c>
      <c r="D269" s="50" t="s">
        <v>97</v>
      </c>
      <c r="E269" s="50" t="s">
        <v>98</v>
      </c>
      <c r="F269" s="50">
        <v>278</v>
      </c>
    </row>
    <row r="270" spans="1:6" x14ac:dyDescent="0.45">
      <c r="A270" s="50" t="str" cm="1">
        <f t="array" aca="1" ref="A270" ca="1">IFERROR(IF(INDIRECT("'"&amp;$C270&amp;"'!"&amp;D270&amp;$F270)="","",INDIRECT("'"&amp;$C270&amp;"'!"&amp;D270&amp;$F270)),"")</f>
        <v/>
      </c>
      <c r="B270" s="50" t="str" cm="1">
        <f t="array" aca="1" ref="B270" ca="1">IFERROR(IF(INDIRECT("'"&amp;$C270&amp;"'!"&amp;E270&amp;$F270)="","",INDIRECT("'"&amp;$C270&amp;"'!"&amp;E270&amp;$F270)),"")</f>
        <v/>
      </c>
      <c r="C270" s="50" t="s">
        <v>96</v>
      </c>
      <c r="D270" s="50" t="s">
        <v>97</v>
      </c>
      <c r="E270" s="50" t="s">
        <v>98</v>
      </c>
      <c r="F270" s="50">
        <v>279</v>
      </c>
    </row>
    <row r="271" spans="1:6" x14ac:dyDescent="0.45">
      <c r="A271" s="50" t="str" cm="1">
        <f t="array" aca="1" ref="A271" ca="1">IFERROR(IF(INDIRECT("'"&amp;$C271&amp;"'!"&amp;D271&amp;$F271)="","",INDIRECT("'"&amp;$C271&amp;"'!"&amp;D271&amp;$F271)),"")</f>
        <v/>
      </c>
      <c r="B271" s="50" t="str" cm="1">
        <f t="array" aca="1" ref="B271" ca="1">IFERROR(IF(INDIRECT("'"&amp;$C271&amp;"'!"&amp;E271&amp;$F271)="","",INDIRECT("'"&amp;$C271&amp;"'!"&amp;E271&amp;$F271)),"")</f>
        <v/>
      </c>
      <c r="C271" s="50" t="s">
        <v>96</v>
      </c>
      <c r="D271" s="50" t="s">
        <v>97</v>
      </c>
      <c r="E271" s="50" t="s">
        <v>98</v>
      </c>
      <c r="F271" s="50">
        <v>280</v>
      </c>
    </row>
    <row r="272" spans="1:6" x14ac:dyDescent="0.45">
      <c r="A272" s="50" t="str" cm="1">
        <f t="array" aca="1" ref="A272" ca="1">IFERROR(IF(INDIRECT("'"&amp;$C272&amp;"'!"&amp;D272&amp;$F272)="","",INDIRECT("'"&amp;$C272&amp;"'!"&amp;D272&amp;$F272)),"")</f>
        <v/>
      </c>
      <c r="B272" s="50" t="str" cm="1">
        <f t="array" aca="1" ref="B272" ca="1">IFERROR(IF(INDIRECT("'"&amp;$C272&amp;"'!"&amp;E272&amp;$F272)="","",INDIRECT("'"&amp;$C272&amp;"'!"&amp;E272&amp;$F272)),"")</f>
        <v/>
      </c>
      <c r="C272" s="50" t="s">
        <v>96</v>
      </c>
      <c r="D272" s="50" t="s">
        <v>97</v>
      </c>
      <c r="E272" s="50" t="s">
        <v>98</v>
      </c>
      <c r="F272" s="50">
        <v>281</v>
      </c>
    </row>
    <row r="273" spans="1:6" x14ac:dyDescent="0.45">
      <c r="A273" s="50" t="str" cm="1">
        <f t="array" aca="1" ref="A273" ca="1">IFERROR(IF(INDIRECT("'"&amp;$C273&amp;"'!"&amp;D273&amp;$F273)="","",INDIRECT("'"&amp;$C273&amp;"'!"&amp;D273&amp;$F273)),"")</f>
        <v/>
      </c>
      <c r="B273" s="50" t="str" cm="1">
        <f t="array" aca="1" ref="B273" ca="1">IFERROR(IF(INDIRECT("'"&amp;$C273&amp;"'!"&amp;E273&amp;$F273)="","",INDIRECT("'"&amp;$C273&amp;"'!"&amp;E273&amp;$F273)),"")</f>
        <v/>
      </c>
      <c r="C273" s="50" t="s">
        <v>96</v>
      </c>
      <c r="D273" s="50" t="s">
        <v>97</v>
      </c>
      <c r="E273" s="50" t="s">
        <v>98</v>
      </c>
      <c r="F273" s="50">
        <v>282</v>
      </c>
    </row>
    <row r="274" spans="1:6" x14ac:dyDescent="0.45">
      <c r="A274" s="50" t="str" cm="1">
        <f t="array" aca="1" ref="A274" ca="1">IFERROR(IF(INDIRECT("'"&amp;$C274&amp;"'!"&amp;D274&amp;$F274)="","",INDIRECT("'"&amp;$C274&amp;"'!"&amp;D274&amp;$F274)),"")</f>
        <v/>
      </c>
      <c r="B274" s="50" t="str" cm="1">
        <f t="array" aca="1" ref="B274" ca="1">IFERROR(IF(INDIRECT("'"&amp;$C274&amp;"'!"&amp;E274&amp;$F274)="","",INDIRECT("'"&amp;$C274&amp;"'!"&amp;E274&amp;$F274)),"")</f>
        <v/>
      </c>
      <c r="C274" s="50" t="s">
        <v>96</v>
      </c>
      <c r="D274" s="50" t="s">
        <v>97</v>
      </c>
      <c r="E274" s="50" t="s">
        <v>98</v>
      </c>
      <c r="F274" s="50">
        <v>283</v>
      </c>
    </row>
    <row r="275" spans="1:6" x14ac:dyDescent="0.45">
      <c r="A275" s="50" t="str" cm="1">
        <f t="array" aca="1" ref="A275" ca="1">IFERROR(IF(INDIRECT("'"&amp;$C275&amp;"'!"&amp;D275&amp;$F275)="","",INDIRECT("'"&amp;$C275&amp;"'!"&amp;D275&amp;$F275)),"")</f>
        <v/>
      </c>
      <c r="B275" s="50" t="str" cm="1">
        <f t="array" aca="1" ref="B275" ca="1">IFERROR(IF(INDIRECT("'"&amp;$C275&amp;"'!"&amp;E275&amp;$F275)="","",INDIRECT("'"&amp;$C275&amp;"'!"&amp;E275&amp;$F275)),"")</f>
        <v/>
      </c>
      <c r="C275" s="50" t="s">
        <v>96</v>
      </c>
      <c r="D275" s="50" t="s">
        <v>97</v>
      </c>
      <c r="E275" s="50" t="s">
        <v>98</v>
      </c>
      <c r="F275" s="50">
        <v>284</v>
      </c>
    </row>
    <row r="276" spans="1:6" x14ac:dyDescent="0.45">
      <c r="A276" s="50" t="str" cm="1">
        <f t="array" aca="1" ref="A276" ca="1">IFERROR(IF(INDIRECT("'"&amp;$C276&amp;"'!"&amp;D276&amp;$F276)="","",INDIRECT("'"&amp;$C276&amp;"'!"&amp;D276&amp;$F276)),"")</f>
        <v/>
      </c>
      <c r="B276" s="50" t="str" cm="1">
        <f t="array" aca="1" ref="B276" ca="1">IFERROR(IF(INDIRECT("'"&amp;$C276&amp;"'!"&amp;E276&amp;$F276)="","",INDIRECT("'"&amp;$C276&amp;"'!"&amp;E276&amp;$F276)),"")</f>
        <v/>
      </c>
      <c r="C276" s="50" t="s">
        <v>96</v>
      </c>
      <c r="D276" s="50" t="s">
        <v>97</v>
      </c>
      <c r="E276" s="50" t="s">
        <v>98</v>
      </c>
      <c r="F276" s="50">
        <v>285</v>
      </c>
    </row>
    <row r="277" spans="1:6" x14ac:dyDescent="0.45">
      <c r="A277" s="50" t="str" cm="1">
        <f t="array" aca="1" ref="A277" ca="1">IFERROR(IF(INDIRECT("'"&amp;$C277&amp;"'!"&amp;D277&amp;$F277)="","",INDIRECT("'"&amp;$C277&amp;"'!"&amp;D277&amp;$F277)),"")</f>
        <v/>
      </c>
      <c r="B277" s="50" t="str" cm="1">
        <f t="array" aca="1" ref="B277" ca="1">IFERROR(IF(INDIRECT("'"&amp;$C277&amp;"'!"&amp;E277&amp;$F277)="","",INDIRECT("'"&amp;$C277&amp;"'!"&amp;E277&amp;$F277)),"")</f>
        <v/>
      </c>
      <c r="C277" s="50" t="s">
        <v>96</v>
      </c>
      <c r="D277" s="50" t="s">
        <v>97</v>
      </c>
      <c r="E277" s="50" t="s">
        <v>98</v>
      </c>
      <c r="F277" s="50">
        <v>286</v>
      </c>
    </row>
    <row r="278" spans="1:6" x14ac:dyDescent="0.45">
      <c r="A278" s="50" t="str" cm="1">
        <f t="array" aca="1" ref="A278" ca="1">IFERROR(IF(INDIRECT("'"&amp;$C278&amp;"'!"&amp;D278&amp;$F278)="","",INDIRECT("'"&amp;$C278&amp;"'!"&amp;D278&amp;$F278)),"")</f>
        <v/>
      </c>
      <c r="B278" s="50" t="str" cm="1">
        <f t="array" aca="1" ref="B278" ca="1">IFERROR(IF(INDIRECT("'"&amp;$C278&amp;"'!"&amp;E278&amp;$F278)="","",INDIRECT("'"&amp;$C278&amp;"'!"&amp;E278&amp;$F278)),"")</f>
        <v/>
      </c>
      <c r="C278" s="50" t="s">
        <v>96</v>
      </c>
      <c r="D278" s="50" t="s">
        <v>97</v>
      </c>
      <c r="E278" s="50" t="s">
        <v>98</v>
      </c>
      <c r="F278" s="50">
        <v>287</v>
      </c>
    </row>
    <row r="279" spans="1:6" x14ac:dyDescent="0.45">
      <c r="A279" s="50" t="str" cm="1">
        <f t="array" aca="1" ref="A279" ca="1">IFERROR(IF(INDIRECT("'"&amp;$C279&amp;"'!"&amp;D279&amp;$F279)="","",INDIRECT("'"&amp;$C279&amp;"'!"&amp;D279&amp;$F279)),"")</f>
        <v/>
      </c>
      <c r="B279" s="50" t="str" cm="1">
        <f t="array" aca="1" ref="B279" ca="1">IFERROR(IF(INDIRECT("'"&amp;$C279&amp;"'!"&amp;E279&amp;$F279)="","",INDIRECT("'"&amp;$C279&amp;"'!"&amp;E279&amp;$F279)),"")</f>
        <v/>
      </c>
      <c r="C279" s="50" t="s">
        <v>96</v>
      </c>
      <c r="D279" s="50" t="s">
        <v>97</v>
      </c>
      <c r="E279" s="50" t="s">
        <v>98</v>
      </c>
      <c r="F279" s="50">
        <v>288</v>
      </c>
    </row>
    <row r="280" spans="1:6" x14ac:dyDescent="0.45">
      <c r="A280" s="50" t="str" cm="1">
        <f t="array" aca="1" ref="A280" ca="1">IFERROR(IF(INDIRECT("'"&amp;$C280&amp;"'!"&amp;D280&amp;$F280)="","",INDIRECT("'"&amp;$C280&amp;"'!"&amp;D280&amp;$F280)),"")</f>
        <v/>
      </c>
      <c r="B280" s="50" t="str" cm="1">
        <f t="array" aca="1" ref="B280" ca="1">IFERROR(IF(INDIRECT("'"&amp;$C280&amp;"'!"&amp;E280&amp;$F280)="","",INDIRECT("'"&amp;$C280&amp;"'!"&amp;E280&amp;$F280)),"")</f>
        <v/>
      </c>
      <c r="C280" s="50" t="s">
        <v>96</v>
      </c>
      <c r="D280" s="50" t="s">
        <v>97</v>
      </c>
      <c r="E280" s="50" t="s">
        <v>98</v>
      </c>
      <c r="F280" s="50">
        <v>289</v>
      </c>
    </row>
    <row r="281" spans="1:6" x14ac:dyDescent="0.45">
      <c r="A281" s="50" t="str" cm="1">
        <f t="array" aca="1" ref="A281" ca="1">IFERROR(IF(INDIRECT("'"&amp;$C281&amp;"'!"&amp;D281&amp;$F281)="","",INDIRECT("'"&amp;$C281&amp;"'!"&amp;D281&amp;$F281)),"")</f>
        <v/>
      </c>
      <c r="B281" s="50" t="str" cm="1">
        <f t="array" aca="1" ref="B281" ca="1">IFERROR(IF(INDIRECT("'"&amp;$C281&amp;"'!"&amp;E281&amp;$F281)="","",INDIRECT("'"&amp;$C281&amp;"'!"&amp;E281&amp;$F281)),"")</f>
        <v/>
      </c>
      <c r="C281" s="50" t="s">
        <v>96</v>
      </c>
      <c r="D281" s="50" t="s">
        <v>97</v>
      </c>
      <c r="E281" s="50" t="s">
        <v>98</v>
      </c>
      <c r="F281" s="50">
        <v>290</v>
      </c>
    </row>
    <row r="282" spans="1:6" x14ac:dyDescent="0.45">
      <c r="A282" s="50" t="str" cm="1">
        <f t="array" aca="1" ref="A282" ca="1">IFERROR(IF(INDIRECT("'"&amp;$C282&amp;"'!"&amp;D282&amp;$F282)="","",INDIRECT("'"&amp;$C282&amp;"'!"&amp;D282&amp;$F282)),"")</f>
        <v/>
      </c>
      <c r="B282" s="50" t="str" cm="1">
        <f t="array" aca="1" ref="B282" ca="1">IFERROR(IF(INDIRECT("'"&amp;$C282&amp;"'!"&amp;E282&amp;$F282)="","",INDIRECT("'"&amp;$C282&amp;"'!"&amp;E282&amp;$F282)),"")</f>
        <v/>
      </c>
      <c r="C282" s="50" t="s">
        <v>96</v>
      </c>
      <c r="D282" s="50" t="s">
        <v>97</v>
      </c>
      <c r="E282" s="50" t="s">
        <v>98</v>
      </c>
      <c r="F282" s="50">
        <v>291</v>
      </c>
    </row>
    <row r="283" spans="1:6" x14ac:dyDescent="0.45">
      <c r="A283" s="50" t="str" cm="1">
        <f t="array" aca="1" ref="A283" ca="1">IFERROR(IF(INDIRECT("'"&amp;$C283&amp;"'!"&amp;D283&amp;$F283)="","",INDIRECT("'"&amp;$C283&amp;"'!"&amp;D283&amp;$F283)),"")</f>
        <v/>
      </c>
      <c r="B283" s="50" t="str" cm="1">
        <f t="array" aca="1" ref="B283" ca="1">IFERROR(IF(INDIRECT("'"&amp;$C283&amp;"'!"&amp;E283&amp;$F283)="","",INDIRECT("'"&amp;$C283&amp;"'!"&amp;E283&amp;$F283)),"")</f>
        <v/>
      </c>
      <c r="C283" s="50" t="s">
        <v>96</v>
      </c>
      <c r="D283" s="50" t="s">
        <v>97</v>
      </c>
      <c r="E283" s="50" t="s">
        <v>98</v>
      </c>
      <c r="F283" s="50">
        <v>292</v>
      </c>
    </row>
    <row r="284" spans="1:6" x14ac:dyDescent="0.45">
      <c r="A284" s="50" t="str" cm="1">
        <f t="array" aca="1" ref="A284" ca="1">IFERROR(IF(INDIRECT("'"&amp;$C284&amp;"'!"&amp;D284&amp;$F284)="","",INDIRECT("'"&amp;$C284&amp;"'!"&amp;D284&amp;$F284)),"")</f>
        <v/>
      </c>
      <c r="B284" s="50" t="str" cm="1">
        <f t="array" aca="1" ref="B284" ca="1">IFERROR(IF(INDIRECT("'"&amp;$C284&amp;"'!"&amp;E284&amp;$F284)="","",INDIRECT("'"&amp;$C284&amp;"'!"&amp;E284&amp;$F284)),"")</f>
        <v/>
      </c>
      <c r="C284" s="50" t="s">
        <v>96</v>
      </c>
      <c r="D284" s="50" t="s">
        <v>97</v>
      </c>
      <c r="E284" s="50" t="s">
        <v>98</v>
      </c>
      <c r="F284" s="50">
        <v>293</v>
      </c>
    </row>
    <row r="285" spans="1:6" x14ac:dyDescent="0.45">
      <c r="A285" s="50" t="str" cm="1">
        <f t="array" aca="1" ref="A285" ca="1">IFERROR(IF(INDIRECT("'"&amp;$C285&amp;"'!"&amp;D285&amp;$F285)="","",INDIRECT("'"&amp;$C285&amp;"'!"&amp;D285&amp;$F285)),"")</f>
        <v/>
      </c>
      <c r="B285" s="50" t="str" cm="1">
        <f t="array" aca="1" ref="B285" ca="1">IFERROR(IF(INDIRECT("'"&amp;$C285&amp;"'!"&amp;E285&amp;$F285)="","",INDIRECT("'"&amp;$C285&amp;"'!"&amp;E285&amp;$F285)),"")</f>
        <v/>
      </c>
      <c r="C285" s="50" t="s">
        <v>96</v>
      </c>
      <c r="D285" s="50" t="s">
        <v>97</v>
      </c>
      <c r="E285" s="50" t="s">
        <v>98</v>
      </c>
      <c r="F285" s="50">
        <v>294</v>
      </c>
    </row>
    <row r="286" spans="1:6" x14ac:dyDescent="0.45">
      <c r="A286" s="50" t="str" cm="1">
        <f t="array" aca="1" ref="A286" ca="1">IFERROR(IF(INDIRECT("'"&amp;$C286&amp;"'!"&amp;D286&amp;$F286)="","",INDIRECT("'"&amp;$C286&amp;"'!"&amp;D286&amp;$F286)),"")</f>
        <v/>
      </c>
      <c r="B286" s="50" t="str" cm="1">
        <f t="array" aca="1" ref="B286" ca="1">IFERROR(IF(INDIRECT("'"&amp;$C286&amp;"'!"&amp;E286&amp;$F286)="","",INDIRECT("'"&amp;$C286&amp;"'!"&amp;E286&amp;$F286)),"")</f>
        <v/>
      </c>
      <c r="C286" s="50" t="s">
        <v>96</v>
      </c>
      <c r="D286" s="50" t="s">
        <v>97</v>
      </c>
      <c r="E286" s="50" t="s">
        <v>98</v>
      </c>
      <c r="F286" s="50">
        <v>295</v>
      </c>
    </row>
    <row r="287" spans="1:6" x14ac:dyDescent="0.45">
      <c r="A287" s="50" t="str" cm="1">
        <f t="array" aca="1" ref="A287" ca="1">IFERROR(IF(INDIRECT("'"&amp;$C287&amp;"'!"&amp;D287&amp;$F287)="","",INDIRECT("'"&amp;$C287&amp;"'!"&amp;D287&amp;$F287)),"")</f>
        <v/>
      </c>
      <c r="B287" s="50" t="str" cm="1">
        <f t="array" aca="1" ref="B287" ca="1">IFERROR(IF(INDIRECT("'"&amp;$C287&amp;"'!"&amp;E287&amp;$F287)="","",INDIRECT("'"&amp;$C287&amp;"'!"&amp;E287&amp;$F287)),"")</f>
        <v/>
      </c>
      <c r="C287" s="50" t="s">
        <v>96</v>
      </c>
      <c r="D287" s="50" t="s">
        <v>97</v>
      </c>
      <c r="E287" s="50" t="s">
        <v>98</v>
      </c>
      <c r="F287" s="50">
        <v>296</v>
      </c>
    </row>
    <row r="288" spans="1:6" x14ac:dyDescent="0.45">
      <c r="A288" s="50" t="str" cm="1">
        <f t="array" aca="1" ref="A288" ca="1">IFERROR(IF(INDIRECT("'"&amp;$C288&amp;"'!"&amp;D288&amp;$F288)="","",INDIRECT("'"&amp;$C288&amp;"'!"&amp;D288&amp;$F288)),"")</f>
        <v/>
      </c>
      <c r="B288" s="50" t="str" cm="1">
        <f t="array" aca="1" ref="B288" ca="1">IFERROR(IF(INDIRECT("'"&amp;$C288&amp;"'!"&amp;E288&amp;$F288)="","",INDIRECT("'"&amp;$C288&amp;"'!"&amp;E288&amp;$F288)),"")</f>
        <v/>
      </c>
      <c r="C288" s="50" t="s">
        <v>96</v>
      </c>
      <c r="D288" s="50" t="s">
        <v>97</v>
      </c>
      <c r="E288" s="50" t="s">
        <v>98</v>
      </c>
      <c r="F288" s="50">
        <v>297</v>
      </c>
    </row>
    <row r="289" spans="1:6" x14ac:dyDescent="0.45">
      <c r="A289" s="50" t="str" cm="1">
        <f t="array" aca="1" ref="A289" ca="1">IFERROR(IF(INDIRECT("'"&amp;$C289&amp;"'!"&amp;D289&amp;$F289)="","",INDIRECT("'"&amp;$C289&amp;"'!"&amp;D289&amp;$F289)),"")</f>
        <v/>
      </c>
      <c r="B289" s="50" t="str" cm="1">
        <f t="array" aca="1" ref="B289" ca="1">IFERROR(IF(INDIRECT("'"&amp;$C289&amp;"'!"&amp;E289&amp;$F289)="","",INDIRECT("'"&amp;$C289&amp;"'!"&amp;E289&amp;$F289)),"")</f>
        <v/>
      </c>
      <c r="C289" s="50" t="s">
        <v>96</v>
      </c>
      <c r="D289" s="50" t="s">
        <v>97</v>
      </c>
      <c r="E289" s="50" t="s">
        <v>98</v>
      </c>
      <c r="F289" s="50">
        <v>298</v>
      </c>
    </row>
    <row r="290" spans="1:6" x14ac:dyDescent="0.45">
      <c r="A290" s="50" t="str" cm="1">
        <f t="array" aca="1" ref="A290" ca="1">IFERROR(IF(INDIRECT("'"&amp;$C290&amp;"'!"&amp;D290&amp;$F290)="","",INDIRECT("'"&amp;$C290&amp;"'!"&amp;D290&amp;$F290)),"")</f>
        <v/>
      </c>
      <c r="B290" s="50" t="str" cm="1">
        <f t="array" aca="1" ref="B290" ca="1">IFERROR(IF(INDIRECT("'"&amp;$C290&amp;"'!"&amp;E290&amp;$F290)="","",INDIRECT("'"&amp;$C290&amp;"'!"&amp;E290&amp;$F290)),"")</f>
        <v/>
      </c>
      <c r="C290" s="50" t="s">
        <v>96</v>
      </c>
      <c r="D290" s="50" t="s">
        <v>97</v>
      </c>
      <c r="E290" s="50" t="s">
        <v>98</v>
      </c>
      <c r="F290" s="50">
        <v>299</v>
      </c>
    </row>
    <row r="291" spans="1:6" x14ac:dyDescent="0.45">
      <c r="A291" s="50" t="str" cm="1">
        <f t="array" aca="1" ref="A291" ca="1">IFERROR(IF(INDIRECT("'"&amp;$C291&amp;"'!"&amp;D291&amp;$F291)="","",INDIRECT("'"&amp;$C291&amp;"'!"&amp;D291&amp;$F291)),"")</f>
        <v/>
      </c>
      <c r="B291" s="50" t="str" cm="1">
        <f t="array" aca="1" ref="B291" ca="1">IFERROR(IF(INDIRECT("'"&amp;$C291&amp;"'!"&amp;E291&amp;$F291)="","",INDIRECT("'"&amp;$C291&amp;"'!"&amp;E291&amp;$F291)),"")</f>
        <v/>
      </c>
      <c r="C291" s="50" t="s">
        <v>96</v>
      </c>
      <c r="D291" s="50" t="s">
        <v>97</v>
      </c>
      <c r="E291" s="50" t="s">
        <v>98</v>
      </c>
      <c r="F291" s="50">
        <v>300</v>
      </c>
    </row>
    <row r="292" spans="1:6" x14ac:dyDescent="0.45">
      <c r="A292" s="50" t="str" cm="1">
        <f t="array" aca="1" ref="A292" ca="1">IFERROR(IF(INDIRECT("'"&amp;$C292&amp;"'!"&amp;D292&amp;$F292)="","",INDIRECT("'"&amp;$C292&amp;"'!"&amp;D292&amp;$F292)),"")</f>
        <v/>
      </c>
      <c r="B292" s="50" t="str" cm="1">
        <f t="array" aca="1" ref="B292" ca="1">IFERROR(IF(INDIRECT("'"&amp;$C292&amp;"'!"&amp;E292&amp;$F292)="","",INDIRECT("'"&amp;$C292&amp;"'!"&amp;E292&amp;$F292)),"")</f>
        <v/>
      </c>
      <c r="C292" s="50" t="s">
        <v>96</v>
      </c>
      <c r="D292" s="50" t="s">
        <v>97</v>
      </c>
      <c r="E292" s="50" t="s">
        <v>98</v>
      </c>
      <c r="F292" s="50">
        <v>301</v>
      </c>
    </row>
    <row r="293" spans="1:6" x14ac:dyDescent="0.45">
      <c r="A293" s="50" t="str" cm="1">
        <f t="array" aca="1" ref="A293" ca="1">IFERROR(IF(INDIRECT("'"&amp;$C293&amp;"'!"&amp;D293&amp;$F293)="","",INDIRECT("'"&amp;$C293&amp;"'!"&amp;D293&amp;$F293)),"")</f>
        <v/>
      </c>
      <c r="B293" s="50" t="str" cm="1">
        <f t="array" aca="1" ref="B293" ca="1">IFERROR(IF(INDIRECT("'"&amp;$C293&amp;"'!"&amp;E293&amp;$F293)="","",INDIRECT("'"&amp;$C293&amp;"'!"&amp;E293&amp;$F293)),"")</f>
        <v/>
      </c>
      <c r="C293" s="50" t="s">
        <v>96</v>
      </c>
      <c r="D293" s="50" t="s">
        <v>97</v>
      </c>
      <c r="E293" s="50" t="s">
        <v>98</v>
      </c>
      <c r="F293" s="50">
        <v>302</v>
      </c>
    </row>
    <row r="294" spans="1:6" x14ac:dyDescent="0.45">
      <c r="A294" s="50" t="str" cm="1">
        <f t="array" aca="1" ref="A294" ca="1">IFERROR(IF(INDIRECT("'"&amp;$C294&amp;"'!"&amp;D294&amp;$F294)="","",INDIRECT("'"&amp;$C294&amp;"'!"&amp;D294&amp;$F294)),"")</f>
        <v/>
      </c>
      <c r="B294" s="50" t="str" cm="1">
        <f t="array" aca="1" ref="B294" ca="1">IFERROR(IF(INDIRECT("'"&amp;$C294&amp;"'!"&amp;E294&amp;$F294)="","",INDIRECT("'"&amp;$C294&amp;"'!"&amp;E294&amp;$F294)),"")</f>
        <v/>
      </c>
      <c r="C294" s="50" t="s">
        <v>96</v>
      </c>
      <c r="D294" s="50" t="s">
        <v>97</v>
      </c>
      <c r="E294" s="50" t="s">
        <v>98</v>
      </c>
      <c r="F294" s="50">
        <v>303</v>
      </c>
    </row>
    <row r="295" spans="1:6" x14ac:dyDescent="0.45">
      <c r="A295" s="50" t="str" cm="1">
        <f t="array" aca="1" ref="A295" ca="1">IFERROR(IF(INDIRECT("'"&amp;$C295&amp;"'!"&amp;D295&amp;$F295)="","",INDIRECT("'"&amp;$C295&amp;"'!"&amp;D295&amp;$F295)),"")</f>
        <v/>
      </c>
      <c r="B295" s="50" t="str" cm="1">
        <f t="array" aca="1" ref="B295" ca="1">IFERROR(IF(INDIRECT("'"&amp;$C295&amp;"'!"&amp;E295&amp;$F295)="","",INDIRECT("'"&amp;$C295&amp;"'!"&amp;E295&amp;$F295)),"")</f>
        <v/>
      </c>
      <c r="C295" s="50" t="s">
        <v>96</v>
      </c>
      <c r="D295" s="50" t="s">
        <v>97</v>
      </c>
      <c r="E295" s="50" t="s">
        <v>98</v>
      </c>
      <c r="F295" s="50">
        <v>304</v>
      </c>
    </row>
    <row r="296" spans="1:6" x14ac:dyDescent="0.45">
      <c r="A296" s="50" t="str" cm="1">
        <f t="array" aca="1" ref="A296" ca="1">IFERROR(IF(INDIRECT("'"&amp;$C296&amp;"'!"&amp;D296&amp;$F296)="","",INDIRECT("'"&amp;$C296&amp;"'!"&amp;D296&amp;$F296)),"")</f>
        <v/>
      </c>
      <c r="B296" s="50" t="str" cm="1">
        <f t="array" aca="1" ref="B296" ca="1">IFERROR(IF(INDIRECT("'"&amp;$C296&amp;"'!"&amp;E296&amp;$F296)="","",INDIRECT("'"&amp;$C296&amp;"'!"&amp;E296&amp;$F296)),"")</f>
        <v/>
      </c>
      <c r="C296" s="50" t="s">
        <v>96</v>
      </c>
      <c r="D296" s="50" t="s">
        <v>97</v>
      </c>
      <c r="E296" s="50" t="s">
        <v>98</v>
      </c>
      <c r="F296" s="50">
        <v>305</v>
      </c>
    </row>
    <row r="297" spans="1:6" x14ac:dyDescent="0.45">
      <c r="A297" s="50" t="str" cm="1">
        <f t="array" aca="1" ref="A297" ca="1">IFERROR(IF(INDIRECT("'"&amp;$C297&amp;"'!"&amp;D297&amp;$F297)="","",INDIRECT("'"&amp;$C297&amp;"'!"&amp;D297&amp;$F297)),"")</f>
        <v/>
      </c>
      <c r="B297" s="50" t="str" cm="1">
        <f t="array" aca="1" ref="B297" ca="1">IFERROR(IF(INDIRECT("'"&amp;$C297&amp;"'!"&amp;E297&amp;$F297)="","",INDIRECT("'"&amp;$C297&amp;"'!"&amp;E297&amp;$F297)),"")</f>
        <v/>
      </c>
      <c r="C297" s="50" t="s">
        <v>96</v>
      </c>
      <c r="D297" s="50" t="s">
        <v>97</v>
      </c>
      <c r="E297" s="50" t="s">
        <v>98</v>
      </c>
      <c r="F297" s="50">
        <v>306</v>
      </c>
    </row>
    <row r="298" spans="1:6" x14ac:dyDescent="0.45">
      <c r="A298" s="50" t="str" cm="1">
        <f t="array" aca="1" ref="A298" ca="1">IFERROR(IF(INDIRECT("'"&amp;$C298&amp;"'!"&amp;D298&amp;$F298)="","",INDIRECT("'"&amp;$C298&amp;"'!"&amp;D298&amp;$F298)),"")</f>
        <v/>
      </c>
      <c r="B298" s="50" t="str" cm="1">
        <f t="array" aca="1" ref="B298" ca="1">IFERROR(IF(INDIRECT("'"&amp;$C298&amp;"'!"&amp;E298&amp;$F298)="","",INDIRECT("'"&amp;$C298&amp;"'!"&amp;E298&amp;$F298)),"")</f>
        <v/>
      </c>
      <c r="C298" s="50" t="s">
        <v>96</v>
      </c>
      <c r="D298" s="50" t="s">
        <v>97</v>
      </c>
      <c r="E298" s="50" t="s">
        <v>98</v>
      </c>
      <c r="F298" s="50">
        <v>307</v>
      </c>
    </row>
    <row r="299" spans="1:6" x14ac:dyDescent="0.45">
      <c r="A299" s="50" t="str" cm="1">
        <f t="array" aca="1" ref="A299" ca="1">IFERROR(IF(INDIRECT("'"&amp;$C299&amp;"'!"&amp;D299&amp;$F299)="","",INDIRECT("'"&amp;$C299&amp;"'!"&amp;D299&amp;$F299)),"")</f>
        <v/>
      </c>
      <c r="B299" s="50" t="str" cm="1">
        <f t="array" aca="1" ref="B299" ca="1">IFERROR(IF(INDIRECT("'"&amp;$C299&amp;"'!"&amp;E299&amp;$F299)="","",INDIRECT("'"&amp;$C299&amp;"'!"&amp;E299&amp;$F299)),"")</f>
        <v/>
      </c>
      <c r="C299" s="50" t="s">
        <v>96</v>
      </c>
      <c r="D299" s="50" t="s">
        <v>97</v>
      </c>
      <c r="E299" s="50" t="s">
        <v>98</v>
      </c>
      <c r="F299" s="50">
        <v>308</v>
      </c>
    </row>
    <row r="300" spans="1:6" x14ac:dyDescent="0.45">
      <c r="A300" s="50" t="str" cm="1">
        <f t="array" aca="1" ref="A300" ca="1">IFERROR(IF(INDIRECT("'"&amp;$C300&amp;"'!"&amp;D300&amp;$F300)="","",INDIRECT("'"&amp;$C300&amp;"'!"&amp;D300&amp;$F300)),"")</f>
        <v/>
      </c>
      <c r="B300" s="50" t="str" cm="1">
        <f t="array" aca="1" ref="B300" ca="1">IFERROR(IF(INDIRECT("'"&amp;$C300&amp;"'!"&amp;E300&amp;$F300)="","",INDIRECT("'"&amp;$C300&amp;"'!"&amp;E300&amp;$F300)),"")</f>
        <v/>
      </c>
      <c r="C300" s="50" t="s">
        <v>96</v>
      </c>
      <c r="D300" s="50" t="s">
        <v>97</v>
      </c>
      <c r="E300" s="50" t="s">
        <v>98</v>
      </c>
      <c r="F300" s="50">
        <v>309</v>
      </c>
    </row>
    <row r="301" spans="1:6" x14ac:dyDescent="0.45">
      <c r="A301" s="50" t="str" cm="1">
        <f t="array" aca="1" ref="A301" ca="1">IFERROR(IF(INDIRECT("'"&amp;$C301&amp;"'!"&amp;D301&amp;$F301)="","",INDIRECT("'"&amp;$C301&amp;"'!"&amp;D301&amp;$F301)),"")</f>
        <v/>
      </c>
      <c r="B301" s="50" t="str" cm="1">
        <f t="array" aca="1" ref="B301" ca="1">IFERROR(IF(INDIRECT("'"&amp;$C301&amp;"'!"&amp;E301&amp;$F301)="","",INDIRECT("'"&amp;$C301&amp;"'!"&amp;E301&amp;$F301)),"")</f>
        <v/>
      </c>
      <c r="C301" s="50" t="s">
        <v>96</v>
      </c>
      <c r="D301" s="50" t="s">
        <v>97</v>
      </c>
      <c r="E301" s="50" t="s">
        <v>98</v>
      </c>
      <c r="F301" s="50">
        <v>310</v>
      </c>
    </row>
    <row r="302" spans="1:6" x14ac:dyDescent="0.45">
      <c r="A302" s="50" t="str" cm="1">
        <f t="array" aca="1" ref="A302" ca="1">IFERROR(IF(INDIRECT("'"&amp;$C302&amp;"'!"&amp;D302&amp;$F302)="","",INDIRECT("'"&amp;$C302&amp;"'!"&amp;D302&amp;$F302)),"")</f>
        <v/>
      </c>
      <c r="B302" s="50" t="str" cm="1">
        <f t="array" aca="1" ref="B302" ca="1">IFERROR(IF(INDIRECT("'"&amp;$C302&amp;"'!"&amp;E302&amp;$F302)="","",INDIRECT("'"&amp;$C302&amp;"'!"&amp;E302&amp;$F302)),"")</f>
        <v/>
      </c>
      <c r="C302" s="50" t="s">
        <v>96</v>
      </c>
      <c r="D302" s="50" t="s">
        <v>97</v>
      </c>
      <c r="E302" s="50" t="s">
        <v>98</v>
      </c>
      <c r="F302" s="50">
        <v>311</v>
      </c>
    </row>
    <row r="303" spans="1:6" x14ac:dyDescent="0.45">
      <c r="A303" s="50" t="str" cm="1">
        <f t="array" aca="1" ref="A303" ca="1">IFERROR(IF(INDIRECT("'"&amp;$C303&amp;"'!"&amp;D303&amp;$F303)="","",INDIRECT("'"&amp;$C303&amp;"'!"&amp;D303&amp;$F303)),"")</f>
        <v/>
      </c>
      <c r="B303" s="50" t="str" cm="1">
        <f t="array" aca="1" ref="B303" ca="1">IFERROR(IF(INDIRECT("'"&amp;$C303&amp;"'!"&amp;E303&amp;$F303)="","",INDIRECT("'"&amp;$C303&amp;"'!"&amp;E303&amp;$F303)),"")</f>
        <v/>
      </c>
      <c r="C303" s="50" t="s">
        <v>96</v>
      </c>
      <c r="D303" s="50" t="s">
        <v>97</v>
      </c>
      <c r="E303" s="50" t="s">
        <v>98</v>
      </c>
      <c r="F303" s="50">
        <v>312</v>
      </c>
    </row>
    <row r="304" spans="1:6" x14ac:dyDescent="0.45">
      <c r="A304" s="50" t="str" cm="1">
        <f t="array" aca="1" ref="A304" ca="1">IFERROR(IF(INDIRECT("'"&amp;$C304&amp;"'!"&amp;D304&amp;$F304)="","",INDIRECT("'"&amp;$C304&amp;"'!"&amp;D304&amp;$F304)),"")</f>
        <v/>
      </c>
      <c r="B304" s="50" t="str" cm="1">
        <f t="array" aca="1" ref="B304" ca="1">IFERROR(IF(INDIRECT("'"&amp;$C304&amp;"'!"&amp;E304&amp;$F304)="","",INDIRECT("'"&amp;$C304&amp;"'!"&amp;E304&amp;$F304)),"")</f>
        <v/>
      </c>
      <c r="C304" s="50" t="s">
        <v>96</v>
      </c>
      <c r="D304" s="50" t="s">
        <v>97</v>
      </c>
      <c r="E304" s="50" t="s">
        <v>98</v>
      </c>
      <c r="F304" s="50">
        <v>313</v>
      </c>
    </row>
    <row r="305" spans="1:6" x14ac:dyDescent="0.45">
      <c r="A305" s="50" t="str" cm="1">
        <f t="array" aca="1" ref="A305" ca="1">IFERROR(IF(INDIRECT("'"&amp;$C305&amp;"'!"&amp;D305&amp;$F305)="","",INDIRECT("'"&amp;$C305&amp;"'!"&amp;D305&amp;$F305)),"")</f>
        <v/>
      </c>
      <c r="B305" s="50" t="str" cm="1">
        <f t="array" aca="1" ref="B305" ca="1">IFERROR(IF(INDIRECT("'"&amp;$C305&amp;"'!"&amp;E305&amp;$F305)="","",INDIRECT("'"&amp;$C305&amp;"'!"&amp;E305&amp;$F305)),"")</f>
        <v/>
      </c>
      <c r="C305" s="50" t="s">
        <v>96</v>
      </c>
      <c r="D305" s="50" t="s">
        <v>97</v>
      </c>
      <c r="E305" s="50" t="s">
        <v>98</v>
      </c>
      <c r="F305" s="50">
        <v>314</v>
      </c>
    </row>
    <row r="306" spans="1:6" x14ac:dyDescent="0.45">
      <c r="A306" s="50" t="str" cm="1">
        <f t="array" aca="1" ref="A306" ca="1">IFERROR(IF(INDIRECT("'"&amp;$C306&amp;"'!"&amp;D306&amp;$F306)="","",INDIRECT("'"&amp;$C306&amp;"'!"&amp;D306&amp;$F306)),"")</f>
        <v/>
      </c>
      <c r="B306" s="50" t="str" cm="1">
        <f t="array" aca="1" ref="B306" ca="1">IFERROR(IF(INDIRECT("'"&amp;$C306&amp;"'!"&amp;E306&amp;$F306)="","",INDIRECT("'"&amp;$C306&amp;"'!"&amp;E306&amp;$F306)),"")</f>
        <v/>
      </c>
      <c r="C306" s="50" t="s">
        <v>96</v>
      </c>
      <c r="D306" s="50" t="s">
        <v>97</v>
      </c>
      <c r="E306" s="50" t="s">
        <v>98</v>
      </c>
      <c r="F306" s="50">
        <v>315</v>
      </c>
    </row>
    <row r="307" spans="1:6" x14ac:dyDescent="0.45">
      <c r="A307" s="50" t="str" cm="1">
        <f t="array" aca="1" ref="A307" ca="1">IFERROR(IF(INDIRECT("'"&amp;$C307&amp;"'!"&amp;D307&amp;$F307)="","",INDIRECT("'"&amp;$C307&amp;"'!"&amp;D307&amp;$F307)),"")</f>
        <v/>
      </c>
      <c r="B307" s="50" t="str" cm="1">
        <f t="array" aca="1" ref="B307" ca="1">IFERROR(IF(INDIRECT("'"&amp;$C307&amp;"'!"&amp;E307&amp;$F307)="","",INDIRECT("'"&amp;$C307&amp;"'!"&amp;E307&amp;$F307)),"")</f>
        <v/>
      </c>
      <c r="C307" s="50" t="s">
        <v>96</v>
      </c>
      <c r="D307" s="50" t="s">
        <v>97</v>
      </c>
      <c r="E307" s="50" t="s">
        <v>98</v>
      </c>
      <c r="F307" s="50">
        <v>316</v>
      </c>
    </row>
    <row r="308" spans="1:6" x14ac:dyDescent="0.45">
      <c r="A308" s="50" t="str" cm="1">
        <f t="array" aca="1" ref="A308" ca="1">IFERROR(IF(INDIRECT("'"&amp;$C308&amp;"'!"&amp;D308&amp;$F308)="","",INDIRECT("'"&amp;$C308&amp;"'!"&amp;D308&amp;$F308)),"")</f>
        <v/>
      </c>
      <c r="B308" s="50" t="str" cm="1">
        <f t="array" aca="1" ref="B308" ca="1">IFERROR(IF(INDIRECT("'"&amp;$C308&amp;"'!"&amp;E308&amp;$F308)="","",INDIRECT("'"&amp;$C308&amp;"'!"&amp;E308&amp;$F308)),"")</f>
        <v/>
      </c>
      <c r="C308" s="50" t="s">
        <v>96</v>
      </c>
      <c r="D308" s="50" t="s">
        <v>97</v>
      </c>
      <c r="E308" s="50" t="s">
        <v>98</v>
      </c>
      <c r="F308" s="50">
        <v>317</v>
      </c>
    </row>
    <row r="309" spans="1:6" x14ac:dyDescent="0.45">
      <c r="A309" s="50" t="str" cm="1">
        <f t="array" aca="1" ref="A309" ca="1">IFERROR(IF(INDIRECT("'"&amp;$C309&amp;"'!"&amp;D309&amp;$F309)="","",INDIRECT("'"&amp;$C309&amp;"'!"&amp;D309&amp;$F309)),"")</f>
        <v/>
      </c>
      <c r="B309" s="50" t="str" cm="1">
        <f t="array" aca="1" ref="B309" ca="1">IFERROR(IF(INDIRECT("'"&amp;$C309&amp;"'!"&amp;E309&amp;$F309)="","",INDIRECT("'"&amp;$C309&amp;"'!"&amp;E309&amp;$F309)),"")</f>
        <v/>
      </c>
      <c r="C309" s="50" t="s">
        <v>96</v>
      </c>
      <c r="D309" s="50" t="s">
        <v>97</v>
      </c>
      <c r="E309" s="50" t="s">
        <v>98</v>
      </c>
      <c r="F309" s="50">
        <v>318</v>
      </c>
    </row>
    <row r="310" spans="1:6" x14ac:dyDescent="0.45">
      <c r="A310" s="50" t="str" cm="1">
        <f t="array" aca="1" ref="A310" ca="1">IFERROR(IF(INDIRECT("'"&amp;$C310&amp;"'!"&amp;D310&amp;$F310)="","",INDIRECT("'"&amp;$C310&amp;"'!"&amp;D310&amp;$F310)),"")</f>
        <v/>
      </c>
      <c r="B310" s="50" t="str" cm="1">
        <f t="array" aca="1" ref="B310" ca="1">IFERROR(IF(INDIRECT("'"&amp;$C310&amp;"'!"&amp;E310&amp;$F310)="","",INDIRECT("'"&amp;$C310&amp;"'!"&amp;E310&amp;$F310)),"")</f>
        <v/>
      </c>
      <c r="C310" s="50" t="s">
        <v>96</v>
      </c>
      <c r="D310" s="50" t="s">
        <v>97</v>
      </c>
      <c r="E310" s="50" t="s">
        <v>98</v>
      </c>
      <c r="F310" s="50">
        <v>319</v>
      </c>
    </row>
    <row r="311" spans="1:6" x14ac:dyDescent="0.45">
      <c r="A311" s="50" t="str" cm="1">
        <f t="array" aca="1" ref="A311" ca="1">IFERROR(IF(INDIRECT("'"&amp;$C311&amp;"'!"&amp;D311&amp;$F311)="","",INDIRECT("'"&amp;$C311&amp;"'!"&amp;D311&amp;$F311)),"")</f>
        <v/>
      </c>
      <c r="B311" s="50" t="str" cm="1">
        <f t="array" aca="1" ref="B311" ca="1">IFERROR(IF(INDIRECT("'"&amp;$C311&amp;"'!"&amp;E311&amp;$F311)="","",INDIRECT("'"&amp;$C311&amp;"'!"&amp;E311&amp;$F311)),"")</f>
        <v/>
      </c>
      <c r="C311" s="50" t="s">
        <v>96</v>
      </c>
      <c r="D311" s="50" t="s">
        <v>97</v>
      </c>
      <c r="E311" s="50" t="s">
        <v>98</v>
      </c>
      <c r="F311" s="50">
        <v>320</v>
      </c>
    </row>
    <row r="312" spans="1:6" x14ac:dyDescent="0.45">
      <c r="A312" s="50" t="str" cm="1">
        <f t="array" aca="1" ref="A312" ca="1">IFERROR(IF(INDIRECT("'"&amp;$C312&amp;"'!"&amp;D312&amp;$F312)="","",INDIRECT("'"&amp;$C312&amp;"'!"&amp;D312&amp;$F312)),"")</f>
        <v/>
      </c>
      <c r="B312" s="50" t="str" cm="1">
        <f t="array" aca="1" ref="B312" ca="1">IFERROR(IF(INDIRECT("'"&amp;$C312&amp;"'!"&amp;E312&amp;$F312)="","",INDIRECT("'"&amp;$C312&amp;"'!"&amp;E312&amp;$F312)),"")</f>
        <v/>
      </c>
      <c r="C312" s="50" t="s">
        <v>96</v>
      </c>
      <c r="D312" s="50" t="s">
        <v>97</v>
      </c>
      <c r="E312" s="50" t="s">
        <v>98</v>
      </c>
      <c r="F312" s="50">
        <v>321</v>
      </c>
    </row>
    <row r="313" spans="1:6" x14ac:dyDescent="0.45">
      <c r="A313" s="50" t="str" cm="1">
        <f t="array" aca="1" ref="A313" ca="1">IFERROR(IF(INDIRECT("'"&amp;$C313&amp;"'!"&amp;D313&amp;$F313)="","",INDIRECT("'"&amp;$C313&amp;"'!"&amp;D313&amp;$F313)),"")</f>
        <v/>
      </c>
      <c r="B313" s="50" t="str" cm="1">
        <f t="array" aca="1" ref="B313" ca="1">IFERROR(IF(INDIRECT("'"&amp;$C313&amp;"'!"&amp;E313&amp;$F313)="","",INDIRECT("'"&amp;$C313&amp;"'!"&amp;E313&amp;$F313)),"")</f>
        <v/>
      </c>
      <c r="C313" s="50" t="s">
        <v>96</v>
      </c>
      <c r="D313" s="50" t="s">
        <v>97</v>
      </c>
      <c r="E313" s="50" t="s">
        <v>98</v>
      </c>
      <c r="F313" s="50">
        <v>322</v>
      </c>
    </row>
    <row r="314" spans="1:6" x14ac:dyDescent="0.45">
      <c r="A314" s="50" t="str" cm="1">
        <f t="array" aca="1" ref="A314" ca="1">IFERROR(IF(INDIRECT("'"&amp;$C314&amp;"'!"&amp;D314&amp;$F314)="","",INDIRECT("'"&amp;$C314&amp;"'!"&amp;D314&amp;$F314)),"")</f>
        <v/>
      </c>
      <c r="B314" s="50" t="str" cm="1">
        <f t="array" aca="1" ref="B314" ca="1">IFERROR(IF(INDIRECT("'"&amp;$C314&amp;"'!"&amp;E314&amp;$F314)="","",INDIRECT("'"&amp;$C314&amp;"'!"&amp;E314&amp;$F314)),"")</f>
        <v/>
      </c>
      <c r="C314" s="50" t="s">
        <v>96</v>
      </c>
      <c r="D314" s="50" t="s">
        <v>97</v>
      </c>
      <c r="E314" s="50" t="s">
        <v>98</v>
      </c>
      <c r="F314" s="50">
        <v>323</v>
      </c>
    </row>
    <row r="315" spans="1:6" x14ac:dyDescent="0.45">
      <c r="A315" s="50" t="str" cm="1">
        <f t="array" aca="1" ref="A315" ca="1">IFERROR(IF(INDIRECT("'"&amp;$C315&amp;"'!"&amp;D315&amp;$F315)="","",INDIRECT("'"&amp;$C315&amp;"'!"&amp;D315&amp;$F315)),"")</f>
        <v/>
      </c>
      <c r="B315" s="50" t="str" cm="1">
        <f t="array" aca="1" ref="B315" ca="1">IFERROR(IF(INDIRECT("'"&amp;$C315&amp;"'!"&amp;E315&amp;$F315)="","",INDIRECT("'"&amp;$C315&amp;"'!"&amp;E315&amp;$F315)),"")</f>
        <v/>
      </c>
      <c r="C315" s="50" t="s">
        <v>96</v>
      </c>
      <c r="D315" s="50" t="s">
        <v>97</v>
      </c>
      <c r="E315" s="50" t="s">
        <v>98</v>
      </c>
      <c r="F315" s="50">
        <v>324</v>
      </c>
    </row>
    <row r="316" spans="1:6" x14ac:dyDescent="0.45">
      <c r="A316" s="50" t="str" cm="1">
        <f t="array" aca="1" ref="A316" ca="1">IFERROR(IF(INDIRECT("'"&amp;$C316&amp;"'!"&amp;D316&amp;$F316)="","",INDIRECT("'"&amp;$C316&amp;"'!"&amp;D316&amp;$F316)),"")</f>
        <v/>
      </c>
      <c r="B316" s="50" t="str" cm="1">
        <f t="array" aca="1" ref="B316" ca="1">IFERROR(IF(INDIRECT("'"&amp;$C316&amp;"'!"&amp;E316&amp;$F316)="","",INDIRECT("'"&amp;$C316&amp;"'!"&amp;E316&amp;$F316)),"")</f>
        <v/>
      </c>
      <c r="C316" s="50" t="s">
        <v>96</v>
      </c>
      <c r="D316" s="50" t="s">
        <v>97</v>
      </c>
      <c r="E316" s="50" t="s">
        <v>98</v>
      </c>
      <c r="F316" s="50">
        <v>325</v>
      </c>
    </row>
    <row r="317" spans="1:6" x14ac:dyDescent="0.45">
      <c r="A317" s="50" t="str" cm="1">
        <f t="array" aca="1" ref="A317" ca="1">IFERROR(IF(INDIRECT("'"&amp;$C317&amp;"'!"&amp;D317&amp;$F317)="","",INDIRECT("'"&amp;$C317&amp;"'!"&amp;D317&amp;$F317)),"")</f>
        <v/>
      </c>
      <c r="B317" s="50" t="str" cm="1">
        <f t="array" aca="1" ref="B317" ca="1">IFERROR(IF(INDIRECT("'"&amp;$C317&amp;"'!"&amp;E317&amp;$F317)="","",INDIRECT("'"&amp;$C317&amp;"'!"&amp;E317&amp;$F317)),"")</f>
        <v/>
      </c>
      <c r="C317" s="50" t="s">
        <v>96</v>
      </c>
      <c r="D317" s="50" t="s">
        <v>97</v>
      </c>
      <c r="E317" s="50" t="s">
        <v>98</v>
      </c>
      <c r="F317" s="50">
        <v>326</v>
      </c>
    </row>
    <row r="318" spans="1:6" x14ac:dyDescent="0.45">
      <c r="A318" s="50" t="str" cm="1">
        <f t="array" aca="1" ref="A318" ca="1">IFERROR(IF(INDIRECT("'"&amp;$C318&amp;"'!"&amp;D318&amp;$F318)="","",INDIRECT("'"&amp;$C318&amp;"'!"&amp;D318&amp;$F318)),"")</f>
        <v/>
      </c>
      <c r="B318" s="50" t="str" cm="1">
        <f t="array" aca="1" ref="B318" ca="1">IFERROR(IF(INDIRECT("'"&amp;$C318&amp;"'!"&amp;E318&amp;$F318)="","",INDIRECT("'"&amp;$C318&amp;"'!"&amp;E318&amp;$F318)),"")</f>
        <v/>
      </c>
      <c r="C318" s="50" t="s">
        <v>96</v>
      </c>
      <c r="D318" s="50" t="s">
        <v>97</v>
      </c>
      <c r="E318" s="50" t="s">
        <v>98</v>
      </c>
      <c r="F318" s="50">
        <v>327</v>
      </c>
    </row>
    <row r="319" spans="1:6" x14ac:dyDescent="0.45">
      <c r="A319" s="50" t="str" cm="1">
        <f t="array" aca="1" ref="A319" ca="1">IFERROR(IF(INDIRECT("'"&amp;$C319&amp;"'!"&amp;D319&amp;$F319)="","",INDIRECT("'"&amp;$C319&amp;"'!"&amp;D319&amp;$F319)),"")</f>
        <v/>
      </c>
      <c r="B319" s="50" t="str" cm="1">
        <f t="array" aca="1" ref="B319" ca="1">IFERROR(IF(INDIRECT("'"&amp;$C319&amp;"'!"&amp;E319&amp;$F319)="","",INDIRECT("'"&amp;$C319&amp;"'!"&amp;E319&amp;$F319)),"")</f>
        <v/>
      </c>
      <c r="C319" s="50" t="s">
        <v>96</v>
      </c>
      <c r="D319" s="50" t="s">
        <v>97</v>
      </c>
      <c r="E319" s="50" t="s">
        <v>98</v>
      </c>
      <c r="F319" s="50">
        <v>328</v>
      </c>
    </row>
    <row r="320" spans="1:6" x14ac:dyDescent="0.45">
      <c r="A320" s="50" t="str" cm="1">
        <f t="array" aca="1" ref="A320" ca="1">IFERROR(IF(INDIRECT("'"&amp;$C320&amp;"'!"&amp;D320&amp;$F320)="","",INDIRECT("'"&amp;$C320&amp;"'!"&amp;D320&amp;$F320)),"")</f>
        <v/>
      </c>
      <c r="B320" s="50" t="str" cm="1">
        <f t="array" aca="1" ref="B320" ca="1">IFERROR(IF(INDIRECT("'"&amp;$C320&amp;"'!"&amp;E320&amp;$F320)="","",INDIRECT("'"&amp;$C320&amp;"'!"&amp;E320&amp;$F320)),"")</f>
        <v/>
      </c>
      <c r="C320" s="50" t="s">
        <v>96</v>
      </c>
      <c r="D320" s="50" t="s">
        <v>97</v>
      </c>
      <c r="E320" s="50" t="s">
        <v>98</v>
      </c>
      <c r="F320" s="50">
        <v>329</v>
      </c>
    </row>
    <row r="321" spans="1:6" x14ac:dyDescent="0.45">
      <c r="A321" s="50" t="str" cm="1">
        <f t="array" aca="1" ref="A321" ca="1">IFERROR(IF(INDIRECT("'"&amp;$C321&amp;"'!"&amp;D321&amp;$F321)="","",INDIRECT("'"&amp;$C321&amp;"'!"&amp;D321&amp;$F321)),"")</f>
        <v/>
      </c>
      <c r="B321" s="50" t="str" cm="1">
        <f t="array" aca="1" ref="B321" ca="1">IFERROR(IF(INDIRECT("'"&amp;$C321&amp;"'!"&amp;E321&amp;$F321)="","",INDIRECT("'"&amp;$C321&amp;"'!"&amp;E321&amp;$F321)),"")</f>
        <v/>
      </c>
      <c r="C321" s="50" t="s">
        <v>96</v>
      </c>
      <c r="D321" s="50" t="s">
        <v>97</v>
      </c>
      <c r="E321" s="50" t="s">
        <v>98</v>
      </c>
      <c r="F321" s="50">
        <v>330</v>
      </c>
    </row>
    <row r="322" spans="1:6" x14ac:dyDescent="0.45">
      <c r="A322" s="50" t="str" cm="1">
        <f t="array" aca="1" ref="A322" ca="1">IFERROR(IF(INDIRECT("'"&amp;$C322&amp;"'!"&amp;D322&amp;$F322)="","",INDIRECT("'"&amp;$C322&amp;"'!"&amp;D322&amp;$F322)),"")</f>
        <v/>
      </c>
      <c r="B322" s="50" t="str" cm="1">
        <f t="array" aca="1" ref="B322" ca="1">IFERROR(IF(INDIRECT("'"&amp;$C322&amp;"'!"&amp;E322&amp;$F322)="","",INDIRECT("'"&amp;$C322&amp;"'!"&amp;E322&amp;$F322)),"")</f>
        <v/>
      </c>
      <c r="C322" s="50" t="s">
        <v>96</v>
      </c>
      <c r="D322" s="50" t="s">
        <v>97</v>
      </c>
      <c r="E322" s="50" t="s">
        <v>98</v>
      </c>
      <c r="F322" s="50">
        <v>331</v>
      </c>
    </row>
    <row r="323" spans="1:6" x14ac:dyDescent="0.45">
      <c r="A323" s="50" t="str" cm="1">
        <f t="array" aca="1" ref="A323" ca="1">IFERROR(IF(INDIRECT("'"&amp;$C323&amp;"'!"&amp;D323&amp;$F323)="","",INDIRECT("'"&amp;$C323&amp;"'!"&amp;D323&amp;$F323)),"")</f>
        <v/>
      </c>
      <c r="B323" s="50" t="str" cm="1">
        <f t="array" aca="1" ref="B323" ca="1">IFERROR(IF(INDIRECT("'"&amp;$C323&amp;"'!"&amp;E323&amp;$F323)="","",INDIRECT("'"&amp;$C323&amp;"'!"&amp;E323&amp;$F323)),"")</f>
        <v/>
      </c>
      <c r="C323" s="50" t="s">
        <v>96</v>
      </c>
      <c r="D323" s="50" t="s">
        <v>97</v>
      </c>
      <c r="E323" s="50" t="s">
        <v>98</v>
      </c>
      <c r="F323" s="50">
        <v>332</v>
      </c>
    </row>
    <row r="324" spans="1:6" x14ac:dyDescent="0.45">
      <c r="A324" s="50" t="str" cm="1">
        <f t="array" aca="1" ref="A324" ca="1">IFERROR(IF(INDIRECT("'"&amp;$C324&amp;"'!"&amp;D324&amp;$F324)="","",INDIRECT("'"&amp;$C324&amp;"'!"&amp;D324&amp;$F324)),"")</f>
        <v/>
      </c>
      <c r="B324" s="50" t="str" cm="1">
        <f t="array" aca="1" ref="B324" ca="1">IFERROR(IF(INDIRECT("'"&amp;$C324&amp;"'!"&amp;E324&amp;$F324)="","",INDIRECT("'"&amp;$C324&amp;"'!"&amp;E324&amp;$F324)),"")</f>
        <v/>
      </c>
      <c r="C324" s="50" t="s">
        <v>96</v>
      </c>
      <c r="D324" s="50" t="s">
        <v>97</v>
      </c>
      <c r="E324" s="50" t="s">
        <v>98</v>
      </c>
      <c r="F324" s="50">
        <v>333</v>
      </c>
    </row>
    <row r="325" spans="1:6" x14ac:dyDescent="0.45">
      <c r="A325" s="50" t="str" cm="1">
        <f t="array" aca="1" ref="A325" ca="1">IFERROR(IF(INDIRECT("'"&amp;$C325&amp;"'!"&amp;D325&amp;$F325)="","",INDIRECT("'"&amp;$C325&amp;"'!"&amp;D325&amp;$F325)),"")</f>
        <v/>
      </c>
      <c r="B325" s="50" t="str" cm="1">
        <f t="array" aca="1" ref="B325" ca="1">IFERROR(IF(INDIRECT("'"&amp;$C325&amp;"'!"&amp;E325&amp;$F325)="","",INDIRECT("'"&amp;$C325&amp;"'!"&amp;E325&amp;$F325)),"")</f>
        <v/>
      </c>
      <c r="C325" s="50" t="s">
        <v>96</v>
      </c>
      <c r="D325" s="50" t="s">
        <v>97</v>
      </c>
      <c r="E325" s="50" t="s">
        <v>98</v>
      </c>
      <c r="F325" s="50">
        <v>334</v>
      </c>
    </row>
    <row r="326" spans="1:6" x14ac:dyDescent="0.45">
      <c r="A326" s="50" t="str" cm="1">
        <f t="array" aca="1" ref="A326" ca="1">IFERROR(IF(INDIRECT("'"&amp;$C326&amp;"'!"&amp;D326&amp;$F326)="","",INDIRECT("'"&amp;$C326&amp;"'!"&amp;D326&amp;$F326)),"")</f>
        <v/>
      </c>
      <c r="B326" s="50" t="str" cm="1">
        <f t="array" aca="1" ref="B326" ca="1">IFERROR(IF(INDIRECT("'"&amp;$C326&amp;"'!"&amp;E326&amp;$F326)="","",INDIRECT("'"&amp;$C326&amp;"'!"&amp;E326&amp;$F326)),"")</f>
        <v/>
      </c>
      <c r="C326" s="50" t="s">
        <v>96</v>
      </c>
      <c r="D326" s="50" t="s">
        <v>97</v>
      </c>
      <c r="E326" s="50" t="s">
        <v>98</v>
      </c>
      <c r="F326" s="50">
        <v>335</v>
      </c>
    </row>
    <row r="327" spans="1:6" x14ac:dyDescent="0.45">
      <c r="A327" s="50" t="str" cm="1">
        <f t="array" aca="1" ref="A327" ca="1">IFERROR(IF(INDIRECT("'"&amp;$C327&amp;"'!"&amp;D327&amp;$F327)="","",INDIRECT("'"&amp;$C327&amp;"'!"&amp;D327&amp;$F327)),"")</f>
        <v/>
      </c>
      <c r="B327" s="50" t="str" cm="1">
        <f t="array" aca="1" ref="B327" ca="1">IFERROR(IF(INDIRECT("'"&amp;$C327&amp;"'!"&amp;E327&amp;$F327)="","",INDIRECT("'"&amp;$C327&amp;"'!"&amp;E327&amp;$F327)),"")</f>
        <v/>
      </c>
      <c r="C327" s="50" t="s">
        <v>96</v>
      </c>
      <c r="D327" s="50" t="s">
        <v>97</v>
      </c>
      <c r="E327" s="50" t="s">
        <v>98</v>
      </c>
      <c r="F327" s="50">
        <v>336</v>
      </c>
    </row>
    <row r="328" spans="1:6" x14ac:dyDescent="0.45">
      <c r="A328" s="50" t="str" cm="1">
        <f t="array" aca="1" ref="A328" ca="1">IFERROR(IF(INDIRECT("'"&amp;$C328&amp;"'!"&amp;D328&amp;$F328)="","",INDIRECT("'"&amp;$C328&amp;"'!"&amp;D328&amp;$F328)),"")</f>
        <v/>
      </c>
      <c r="B328" s="50" t="str" cm="1">
        <f t="array" aca="1" ref="B328" ca="1">IFERROR(IF(INDIRECT("'"&amp;$C328&amp;"'!"&amp;E328&amp;$F328)="","",INDIRECT("'"&amp;$C328&amp;"'!"&amp;E328&amp;$F328)),"")</f>
        <v/>
      </c>
      <c r="C328" s="50" t="s">
        <v>96</v>
      </c>
      <c r="D328" s="50" t="s">
        <v>97</v>
      </c>
      <c r="E328" s="50" t="s">
        <v>98</v>
      </c>
      <c r="F328" s="50">
        <v>337</v>
      </c>
    </row>
    <row r="329" spans="1:6" x14ac:dyDescent="0.45">
      <c r="A329" s="50" t="str" cm="1">
        <f t="array" aca="1" ref="A329" ca="1">IFERROR(IF(INDIRECT("'"&amp;$C329&amp;"'!"&amp;D329&amp;$F329)="","",INDIRECT("'"&amp;$C329&amp;"'!"&amp;D329&amp;$F329)),"")</f>
        <v/>
      </c>
      <c r="B329" s="50" t="str" cm="1">
        <f t="array" aca="1" ref="B329" ca="1">IFERROR(IF(INDIRECT("'"&amp;$C329&amp;"'!"&amp;E329&amp;$F329)="","",INDIRECT("'"&amp;$C329&amp;"'!"&amp;E329&amp;$F329)),"")</f>
        <v/>
      </c>
      <c r="C329" s="50" t="s">
        <v>96</v>
      </c>
      <c r="D329" s="50" t="s">
        <v>97</v>
      </c>
      <c r="E329" s="50" t="s">
        <v>98</v>
      </c>
      <c r="F329" s="50">
        <v>338</v>
      </c>
    </row>
    <row r="330" spans="1:6" x14ac:dyDescent="0.45">
      <c r="A330" s="50" t="str" cm="1">
        <f t="array" aca="1" ref="A330" ca="1">IFERROR(IF(INDIRECT("'"&amp;$C330&amp;"'!"&amp;D330&amp;$F330)="","",INDIRECT("'"&amp;$C330&amp;"'!"&amp;D330&amp;$F330)),"")</f>
        <v/>
      </c>
      <c r="B330" s="50" t="str" cm="1">
        <f t="array" aca="1" ref="B330" ca="1">IFERROR(IF(INDIRECT("'"&amp;$C330&amp;"'!"&amp;E330&amp;$F330)="","",INDIRECT("'"&amp;$C330&amp;"'!"&amp;E330&amp;$F330)),"")</f>
        <v/>
      </c>
      <c r="C330" s="50" t="s">
        <v>96</v>
      </c>
      <c r="D330" s="50" t="s">
        <v>97</v>
      </c>
      <c r="E330" s="50" t="s">
        <v>98</v>
      </c>
      <c r="F330" s="50">
        <v>339</v>
      </c>
    </row>
    <row r="331" spans="1:6" x14ac:dyDescent="0.45">
      <c r="A331" s="50" t="str" cm="1">
        <f t="array" aca="1" ref="A331" ca="1">IFERROR(IF(INDIRECT("'"&amp;$C331&amp;"'!"&amp;D331&amp;$F331)="","",INDIRECT("'"&amp;$C331&amp;"'!"&amp;D331&amp;$F331)),"")</f>
        <v/>
      </c>
      <c r="B331" s="50" t="str" cm="1">
        <f t="array" aca="1" ref="B331" ca="1">IFERROR(IF(INDIRECT("'"&amp;$C331&amp;"'!"&amp;E331&amp;$F331)="","",INDIRECT("'"&amp;$C331&amp;"'!"&amp;E331&amp;$F331)),"")</f>
        <v/>
      </c>
      <c r="C331" s="50" t="s">
        <v>96</v>
      </c>
      <c r="D331" s="50" t="s">
        <v>97</v>
      </c>
      <c r="E331" s="50" t="s">
        <v>98</v>
      </c>
      <c r="F331" s="50">
        <v>340</v>
      </c>
    </row>
    <row r="332" spans="1:6" x14ac:dyDescent="0.45">
      <c r="A332" s="50" t="str" cm="1">
        <f t="array" aca="1" ref="A332" ca="1">IFERROR(IF(INDIRECT("'"&amp;$C332&amp;"'!"&amp;D332&amp;$F332)="","",INDIRECT("'"&amp;$C332&amp;"'!"&amp;D332&amp;$F332)),"")</f>
        <v/>
      </c>
      <c r="B332" s="50" t="str" cm="1">
        <f t="array" aca="1" ref="B332" ca="1">IFERROR(IF(INDIRECT("'"&amp;$C332&amp;"'!"&amp;E332&amp;$F332)="","",INDIRECT("'"&amp;$C332&amp;"'!"&amp;E332&amp;$F332)),"")</f>
        <v/>
      </c>
      <c r="C332" s="50" t="s">
        <v>96</v>
      </c>
      <c r="D332" s="50" t="s">
        <v>97</v>
      </c>
      <c r="E332" s="50" t="s">
        <v>98</v>
      </c>
      <c r="F332" s="50">
        <v>341</v>
      </c>
    </row>
    <row r="333" spans="1:6" x14ac:dyDescent="0.45">
      <c r="A333" s="50" t="str" cm="1">
        <f t="array" aca="1" ref="A333" ca="1">IFERROR(IF(INDIRECT("'"&amp;$C333&amp;"'!"&amp;D333&amp;$F333)="","",INDIRECT("'"&amp;$C333&amp;"'!"&amp;D333&amp;$F333)),"")</f>
        <v/>
      </c>
      <c r="B333" s="50" t="str" cm="1">
        <f t="array" aca="1" ref="B333" ca="1">IFERROR(IF(INDIRECT("'"&amp;$C333&amp;"'!"&amp;E333&amp;$F333)="","",INDIRECT("'"&amp;$C333&amp;"'!"&amp;E333&amp;$F333)),"")</f>
        <v/>
      </c>
      <c r="C333" s="50" t="s">
        <v>96</v>
      </c>
      <c r="D333" s="50" t="s">
        <v>97</v>
      </c>
      <c r="E333" s="50" t="s">
        <v>98</v>
      </c>
      <c r="F333" s="50">
        <v>342</v>
      </c>
    </row>
    <row r="334" spans="1:6" x14ac:dyDescent="0.45">
      <c r="A334" s="50" t="str" cm="1">
        <f t="array" aca="1" ref="A334" ca="1">IFERROR(IF(INDIRECT("'"&amp;$C334&amp;"'!"&amp;D334&amp;$F334)="","",INDIRECT("'"&amp;$C334&amp;"'!"&amp;D334&amp;$F334)),"")</f>
        <v/>
      </c>
      <c r="B334" s="50" t="str" cm="1">
        <f t="array" aca="1" ref="B334" ca="1">IFERROR(IF(INDIRECT("'"&amp;$C334&amp;"'!"&amp;E334&amp;$F334)="","",INDIRECT("'"&amp;$C334&amp;"'!"&amp;E334&amp;$F334)),"")</f>
        <v/>
      </c>
      <c r="C334" s="50" t="s">
        <v>96</v>
      </c>
      <c r="D334" s="50" t="s">
        <v>97</v>
      </c>
      <c r="E334" s="50" t="s">
        <v>98</v>
      </c>
      <c r="F334" s="50">
        <v>343</v>
      </c>
    </row>
    <row r="335" spans="1:6" x14ac:dyDescent="0.45">
      <c r="A335" s="50" t="str" cm="1">
        <f t="array" aca="1" ref="A335" ca="1">IFERROR(IF(INDIRECT("'"&amp;$C335&amp;"'!"&amp;D335&amp;$F335)="","",INDIRECT("'"&amp;$C335&amp;"'!"&amp;D335&amp;$F335)),"")</f>
        <v/>
      </c>
      <c r="B335" s="50" t="str" cm="1">
        <f t="array" aca="1" ref="B335" ca="1">IFERROR(IF(INDIRECT("'"&amp;$C335&amp;"'!"&amp;E335&amp;$F335)="","",INDIRECT("'"&amp;$C335&amp;"'!"&amp;E335&amp;$F335)),"")</f>
        <v/>
      </c>
      <c r="C335" s="50" t="s">
        <v>96</v>
      </c>
      <c r="D335" s="50" t="s">
        <v>97</v>
      </c>
      <c r="E335" s="50" t="s">
        <v>98</v>
      </c>
      <c r="F335" s="50">
        <v>344</v>
      </c>
    </row>
    <row r="336" spans="1:6" x14ac:dyDescent="0.45">
      <c r="A336" s="50" t="str" cm="1">
        <f t="array" aca="1" ref="A336" ca="1">IFERROR(IF(INDIRECT("'"&amp;$C336&amp;"'!"&amp;D336&amp;$F336)="","",INDIRECT("'"&amp;$C336&amp;"'!"&amp;D336&amp;$F336)),"")</f>
        <v/>
      </c>
      <c r="B336" s="50" t="str" cm="1">
        <f t="array" aca="1" ref="B336" ca="1">IFERROR(IF(INDIRECT("'"&amp;$C336&amp;"'!"&amp;E336&amp;$F336)="","",INDIRECT("'"&amp;$C336&amp;"'!"&amp;E336&amp;$F336)),"")</f>
        <v/>
      </c>
      <c r="C336" s="50" t="s">
        <v>96</v>
      </c>
      <c r="D336" s="50" t="s">
        <v>97</v>
      </c>
      <c r="E336" s="50" t="s">
        <v>98</v>
      </c>
      <c r="F336" s="50">
        <v>345</v>
      </c>
    </row>
    <row r="337" spans="1:6" x14ac:dyDescent="0.45">
      <c r="A337" s="50" t="str" cm="1">
        <f t="array" aca="1" ref="A337" ca="1">IFERROR(IF(INDIRECT("'"&amp;$C337&amp;"'!"&amp;D337&amp;$F337)="","",INDIRECT("'"&amp;$C337&amp;"'!"&amp;D337&amp;$F337)),"")</f>
        <v/>
      </c>
      <c r="B337" s="50" t="str" cm="1">
        <f t="array" aca="1" ref="B337" ca="1">IFERROR(IF(INDIRECT("'"&amp;$C337&amp;"'!"&amp;E337&amp;$F337)="","",INDIRECT("'"&amp;$C337&amp;"'!"&amp;E337&amp;$F337)),"")</f>
        <v/>
      </c>
      <c r="C337" s="50" t="s">
        <v>96</v>
      </c>
      <c r="D337" s="50" t="s">
        <v>97</v>
      </c>
      <c r="E337" s="50" t="s">
        <v>98</v>
      </c>
      <c r="F337" s="50">
        <v>346</v>
      </c>
    </row>
    <row r="338" spans="1:6" x14ac:dyDescent="0.45">
      <c r="A338" s="50" t="str" cm="1">
        <f t="array" aca="1" ref="A338" ca="1">IFERROR(IF(INDIRECT("'"&amp;$C338&amp;"'!"&amp;D338&amp;$F338)="","",INDIRECT("'"&amp;$C338&amp;"'!"&amp;D338&amp;$F338)),"")</f>
        <v/>
      </c>
      <c r="B338" s="50" t="str" cm="1">
        <f t="array" aca="1" ref="B338" ca="1">IFERROR(IF(INDIRECT("'"&amp;$C338&amp;"'!"&amp;E338&amp;$F338)="","",INDIRECT("'"&amp;$C338&amp;"'!"&amp;E338&amp;$F338)),"")</f>
        <v/>
      </c>
      <c r="C338" s="50" t="s">
        <v>96</v>
      </c>
      <c r="D338" s="50" t="s">
        <v>97</v>
      </c>
      <c r="E338" s="50" t="s">
        <v>98</v>
      </c>
      <c r="F338" s="50">
        <v>347</v>
      </c>
    </row>
    <row r="339" spans="1:6" x14ac:dyDescent="0.45">
      <c r="A339" s="50" t="str" cm="1">
        <f t="array" aca="1" ref="A339" ca="1">IFERROR(IF(INDIRECT("'"&amp;$C339&amp;"'!"&amp;D339&amp;$F339)="","",INDIRECT("'"&amp;$C339&amp;"'!"&amp;D339&amp;$F339)),"")</f>
        <v/>
      </c>
      <c r="B339" s="50" t="str" cm="1">
        <f t="array" aca="1" ref="B339" ca="1">IFERROR(IF(INDIRECT("'"&amp;$C339&amp;"'!"&amp;E339&amp;$F339)="","",INDIRECT("'"&amp;$C339&amp;"'!"&amp;E339&amp;$F339)),"")</f>
        <v/>
      </c>
      <c r="C339" s="50" t="s">
        <v>96</v>
      </c>
      <c r="D339" s="50" t="s">
        <v>97</v>
      </c>
      <c r="E339" s="50" t="s">
        <v>98</v>
      </c>
      <c r="F339" s="50">
        <v>348</v>
      </c>
    </row>
    <row r="340" spans="1:6" x14ac:dyDescent="0.45">
      <c r="A340" s="50" t="str" cm="1">
        <f t="array" aca="1" ref="A340" ca="1">IFERROR(IF(INDIRECT("'"&amp;$C340&amp;"'!"&amp;D340&amp;$F340)="","",INDIRECT("'"&amp;$C340&amp;"'!"&amp;D340&amp;$F340)),"")</f>
        <v/>
      </c>
      <c r="B340" s="50" t="str" cm="1">
        <f t="array" aca="1" ref="B340" ca="1">IFERROR(IF(INDIRECT("'"&amp;$C340&amp;"'!"&amp;E340&amp;$F340)="","",INDIRECT("'"&amp;$C340&amp;"'!"&amp;E340&amp;$F340)),"")</f>
        <v/>
      </c>
      <c r="C340" s="50" t="s">
        <v>96</v>
      </c>
      <c r="D340" s="50" t="s">
        <v>97</v>
      </c>
      <c r="E340" s="50" t="s">
        <v>98</v>
      </c>
      <c r="F340" s="50">
        <v>349</v>
      </c>
    </row>
    <row r="341" spans="1:6" x14ac:dyDescent="0.45">
      <c r="A341" s="50" t="str" cm="1">
        <f t="array" aca="1" ref="A341" ca="1">IFERROR(IF(INDIRECT("'"&amp;$C341&amp;"'!"&amp;D341&amp;$F341)="","",INDIRECT("'"&amp;$C341&amp;"'!"&amp;D341&amp;$F341)),"")</f>
        <v/>
      </c>
      <c r="B341" s="50" t="str" cm="1">
        <f t="array" aca="1" ref="B341" ca="1">IFERROR(IF(INDIRECT("'"&amp;$C341&amp;"'!"&amp;E341&amp;$F341)="","",INDIRECT("'"&amp;$C341&amp;"'!"&amp;E341&amp;$F341)),"")</f>
        <v/>
      </c>
      <c r="C341" s="50" t="s">
        <v>96</v>
      </c>
      <c r="D341" s="50" t="s">
        <v>97</v>
      </c>
      <c r="E341" s="50" t="s">
        <v>98</v>
      </c>
      <c r="F341" s="50">
        <v>350</v>
      </c>
    </row>
    <row r="342" spans="1:6" x14ac:dyDescent="0.45">
      <c r="A342" s="50" t="str" cm="1">
        <f t="array" aca="1" ref="A342" ca="1">IFERROR(IF(INDIRECT("'"&amp;$C342&amp;"'!"&amp;D342&amp;$F342)="","",INDIRECT("'"&amp;$C342&amp;"'!"&amp;D342&amp;$F342)),"")</f>
        <v/>
      </c>
      <c r="B342" s="50" t="str" cm="1">
        <f t="array" aca="1" ref="B342" ca="1">IFERROR(IF(INDIRECT("'"&amp;$C342&amp;"'!"&amp;E342&amp;$F342)="","",INDIRECT("'"&amp;$C342&amp;"'!"&amp;E342&amp;$F342)),"")</f>
        <v/>
      </c>
      <c r="C342" s="50" t="s">
        <v>96</v>
      </c>
      <c r="D342" s="50" t="s">
        <v>97</v>
      </c>
      <c r="E342" s="50" t="s">
        <v>98</v>
      </c>
      <c r="F342" s="50">
        <v>351</v>
      </c>
    </row>
    <row r="343" spans="1:6" x14ac:dyDescent="0.45">
      <c r="A343" s="50" t="str" cm="1">
        <f t="array" aca="1" ref="A343" ca="1">IFERROR(IF(INDIRECT("'"&amp;$C343&amp;"'!"&amp;D343&amp;$F343)="","",INDIRECT("'"&amp;$C343&amp;"'!"&amp;D343&amp;$F343)),"")</f>
        <v/>
      </c>
      <c r="B343" s="50" t="str" cm="1">
        <f t="array" aca="1" ref="B343" ca="1">IFERROR(IF(INDIRECT("'"&amp;$C343&amp;"'!"&amp;E343&amp;$F343)="","",INDIRECT("'"&amp;$C343&amp;"'!"&amp;E343&amp;$F343)),"")</f>
        <v/>
      </c>
      <c r="C343" s="50" t="s">
        <v>96</v>
      </c>
      <c r="D343" s="50" t="s">
        <v>97</v>
      </c>
      <c r="E343" s="50" t="s">
        <v>98</v>
      </c>
      <c r="F343" s="50">
        <v>352</v>
      </c>
    </row>
    <row r="344" spans="1:6" x14ac:dyDescent="0.45">
      <c r="A344" s="50" t="str" cm="1">
        <f t="array" aca="1" ref="A344" ca="1">IFERROR(IF(INDIRECT("'"&amp;$C344&amp;"'!"&amp;D344&amp;$F344)="","",INDIRECT("'"&amp;$C344&amp;"'!"&amp;D344&amp;$F344)),"")</f>
        <v/>
      </c>
      <c r="B344" s="50" t="str" cm="1">
        <f t="array" aca="1" ref="B344" ca="1">IFERROR(IF(INDIRECT("'"&amp;$C344&amp;"'!"&amp;E344&amp;$F344)="","",INDIRECT("'"&amp;$C344&amp;"'!"&amp;E344&amp;$F344)),"")</f>
        <v/>
      </c>
      <c r="C344" s="50" t="s">
        <v>96</v>
      </c>
      <c r="D344" s="50" t="s">
        <v>97</v>
      </c>
      <c r="E344" s="50" t="s">
        <v>98</v>
      </c>
      <c r="F344" s="50">
        <v>353</v>
      </c>
    </row>
    <row r="345" spans="1:6" x14ac:dyDescent="0.45">
      <c r="A345" s="50" t="str" cm="1">
        <f t="array" aca="1" ref="A345" ca="1">IFERROR(IF(INDIRECT("'"&amp;$C345&amp;"'!"&amp;D345&amp;$F345)="","",INDIRECT("'"&amp;$C345&amp;"'!"&amp;D345&amp;$F345)),"")</f>
        <v/>
      </c>
      <c r="B345" s="50" t="str" cm="1">
        <f t="array" aca="1" ref="B345" ca="1">IFERROR(IF(INDIRECT("'"&amp;$C345&amp;"'!"&amp;E345&amp;$F345)="","",INDIRECT("'"&amp;$C345&amp;"'!"&amp;E345&amp;$F345)),"")</f>
        <v/>
      </c>
      <c r="C345" s="50" t="s">
        <v>96</v>
      </c>
      <c r="D345" s="50" t="s">
        <v>97</v>
      </c>
      <c r="E345" s="50" t="s">
        <v>98</v>
      </c>
      <c r="F345" s="50">
        <v>354</v>
      </c>
    </row>
    <row r="346" spans="1:6" x14ac:dyDescent="0.45">
      <c r="A346" s="50" t="str" cm="1">
        <f t="array" aca="1" ref="A346" ca="1">IFERROR(IF(INDIRECT("'"&amp;$C346&amp;"'!"&amp;D346&amp;$F346)="","",INDIRECT("'"&amp;$C346&amp;"'!"&amp;D346&amp;$F346)),"")</f>
        <v/>
      </c>
      <c r="B346" s="50" t="str" cm="1">
        <f t="array" aca="1" ref="B346" ca="1">IFERROR(IF(INDIRECT("'"&amp;$C346&amp;"'!"&amp;E346&amp;$F346)="","",INDIRECT("'"&amp;$C346&amp;"'!"&amp;E346&amp;$F346)),"")</f>
        <v/>
      </c>
      <c r="C346" s="50" t="s">
        <v>96</v>
      </c>
      <c r="D346" s="50" t="s">
        <v>97</v>
      </c>
      <c r="E346" s="50" t="s">
        <v>98</v>
      </c>
      <c r="F346" s="50">
        <v>355</v>
      </c>
    </row>
    <row r="347" spans="1:6" x14ac:dyDescent="0.45">
      <c r="A347" s="50" t="str" cm="1">
        <f t="array" aca="1" ref="A347" ca="1">IFERROR(IF(INDIRECT("'"&amp;$C347&amp;"'!"&amp;D347&amp;$F347)="","",INDIRECT("'"&amp;$C347&amp;"'!"&amp;D347&amp;$F347)),"")</f>
        <v/>
      </c>
      <c r="B347" s="50" t="str" cm="1">
        <f t="array" aca="1" ref="B347" ca="1">IFERROR(IF(INDIRECT("'"&amp;$C347&amp;"'!"&amp;E347&amp;$F347)="","",INDIRECT("'"&amp;$C347&amp;"'!"&amp;E347&amp;$F347)),"")</f>
        <v/>
      </c>
      <c r="C347" s="50" t="s">
        <v>96</v>
      </c>
      <c r="D347" s="50" t="s">
        <v>97</v>
      </c>
      <c r="E347" s="50" t="s">
        <v>98</v>
      </c>
      <c r="F347" s="50">
        <v>356</v>
      </c>
    </row>
    <row r="348" spans="1:6" x14ac:dyDescent="0.45">
      <c r="A348" s="50" t="str" cm="1">
        <f t="array" aca="1" ref="A348" ca="1">IFERROR(IF(INDIRECT("'"&amp;$C348&amp;"'!"&amp;D348&amp;$F348)="","",INDIRECT("'"&amp;$C348&amp;"'!"&amp;D348&amp;$F348)),"")</f>
        <v/>
      </c>
      <c r="B348" s="50" t="str" cm="1">
        <f t="array" aca="1" ref="B348" ca="1">IFERROR(IF(INDIRECT("'"&amp;$C348&amp;"'!"&amp;E348&amp;$F348)="","",INDIRECT("'"&amp;$C348&amp;"'!"&amp;E348&amp;$F348)),"")</f>
        <v/>
      </c>
      <c r="C348" s="50" t="s">
        <v>96</v>
      </c>
      <c r="D348" s="50" t="s">
        <v>97</v>
      </c>
      <c r="E348" s="50" t="s">
        <v>98</v>
      </c>
      <c r="F348" s="50">
        <v>357</v>
      </c>
    </row>
    <row r="349" spans="1:6" x14ac:dyDescent="0.45">
      <c r="A349" s="50" t="str" cm="1">
        <f t="array" aca="1" ref="A349" ca="1">IFERROR(IF(INDIRECT("'"&amp;$C349&amp;"'!"&amp;D349&amp;$F349)="","",INDIRECT("'"&amp;$C349&amp;"'!"&amp;D349&amp;$F349)),"")</f>
        <v/>
      </c>
      <c r="B349" s="50" t="str" cm="1">
        <f t="array" aca="1" ref="B349" ca="1">IFERROR(IF(INDIRECT("'"&amp;$C349&amp;"'!"&amp;E349&amp;$F349)="","",INDIRECT("'"&amp;$C349&amp;"'!"&amp;E349&amp;$F349)),"")</f>
        <v/>
      </c>
      <c r="C349" s="50" t="s">
        <v>96</v>
      </c>
      <c r="D349" s="50" t="s">
        <v>97</v>
      </c>
      <c r="E349" s="50" t="s">
        <v>98</v>
      </c>
      <c r="F349" s="50">
        <v>358</v>
      </c>
    </row>
    <row r="350" spans="1:6" x14ac:dyDescent="0.45">
      <c r="A350" s="50" t="str" cm="1">
        <f t="array" aca="1" ref="A350" ca="1">IFERROR(IF(INDIRECT("'"&amp;$C350&amp;"'!"&amp;D350&amp;$F350)="","",INDIRECT("'"&amp;$C350&amp;"'!"&amp;D350&amp;$F350)),"")</f>
        <v/>
      </c>
      <c r="B350" s="50" t="str" cm="1">
        <f t="array" aca="1" ref="B350" ca="1">IFERROR(IF(INDIRECT("'"&amp;$C350&amp;"'!"&amp;E350&amp;$F350)="","",INDIRECT("'"&amp;$C350&amp;"'!"&amp;E350&amp;$F350)),"")</f>
        <v/>
      </c>
      <c r="C350" s="50" t="s">
        <v>96</v>
      </c>
      <c r="D350" s="50" t="s">
        <v>97</v>
      </c>
      <c r="E350" s="50" t="s">
        <v>98</v>
      </c>
      <c r="F350" s="50">
        <v>359</v>
      </c>
    </row>
    <row r="351" spans="1:6" x14ac:dyDescent="0.45">
      <c r="A351" s="50" t="str" cm="1">
        <f t="array" aca="1" ref="A351" ca="1">IFERROR(IF(INDIRECT("'"&amp;$C351&amp;"'!"&amp;D351&amp;$F351)="","",INDIRECT("'"&amp;$C351&amp;"'!"&amp;D351&amp;$F351)),"")</f>
        <v/>
      </c>
      <c r="B351" s="50" t="str" cm="1">
        <f t="array" aca="1" ref="B351" ca="1">IFERROR(IF(INDIRECT("'"&amp;$C351&amp;"'!"&amp;E351&amp;$F351)="","",INDIRECT("'"&amp;$C351&amp;"'!"&amp;E351&amp;$F351)),"")</f>
        <v/>
      </c>
      <c r="C351" s="50" t="s">
        <v>96</v>
      </c>
      <c r="D351" s="50" t="s">
        <v>97</v>
      </c>
      <c r="E351" s="50" t="s">
        <v>98</v>
      </c>
      <c r="F351" s="50">
        <v>360</v>
      </c>
    </row>
    <row r="352" spans="1:6" x14ac:dyDescent="0.45">
      <c r="A352" s="50" t="str" cm="1">
        <f t="array" aca="1" ref="A352" ca="1">IFERROR(IF(INDIRECT("'"&amp;$C352&amp;"'!"&amp;D352&amp;$F352)="","",INDIRECT("'"&amp;$C352&amp;"'!"&amp;D352&amp;$F352)),"")</f>
        <v/>
      </c>
      <c r="B352" s="50" t="str" cm="1">
        <f t="array" aca="1" ref="B352" ca="1">IFERROR(IF(INDIRECT("'"&amp;$C352&amp;"'!"&amp;E352&amp;$F352)="","",INDIRECT("'"&amp;$C352&amp;"'!"&amp;E352&amp;$F352)),"")</f>
        <v/>
      </c>
      <c r="C352" s="50" t="s">
        <v>96</v>
      </c>
      <c r="D352" s="50" t="s">
        <v>97</v>
      </c>
      <c r="E352" s="50" t="s">
        <v>98</v>
      </c>
      <c r="F352" s="50">
        <v>361</v>
      </c>
    </row>
    <row r="353" spans="1:6" x14ac:dyDescent="0.45">
      <c r="A353" s="50" t="str" cm="1">
        <f t="array" aca="1" ref="A353" ca="1">IFERROR(IF(INDIRECT("'"&amp;$C353&amp;"'!"&amp;D353&amp;$F353)="","",INDIRECT("'"&amp;$C353&amp;"'!"&amp;D353&amp;$F353)),"")</f>
        <v/>
      </c>
      <c r="B353" s="50" t="str" cm="1">
        <f t="array" aca="1" ref="B353" ca="1">IFERROR(IF(INDIRECT("'"&amp;$C353&amp;"'!"&amp;E353&amp;$F353)="","",INDIRECT("'"&amp;$C353&amp;"'!"&amp;E353&amp;$F353)),"")</f>
        <v/>
      </c>
      <c r="C353" s="50" t="s">
        <v>96</v>
      </c>
      <c r="D353" s="50" t="s">
        <v>97</v>
      </c>
      <c r="E353" s="50" t="s">
        <v>98</v>
      </c>
      <c r="F353" s="50">
        <v>362</v>
      </c>
    </row>
    <row r="354" spans="1:6" x14ac:dyDescent="0.45">
      <c r="A354" s="50" t="str" cm="1">
        <f t="array" aca="1" ref="A354" ca="1">IFERROR(IF(INDIRECT("'"&amp;$C354&amp;"'!"&amp;D354&amp;$F354)="","",INDIRECT("'"&amp;$C354&amp;"'!"&amp;D354&amp;$F354)),"")</f>
        <v/>
      </c>
      <c r="B354" s="50" t="str" cm="1">
        <f t="array" aca="1" ref="B354" ca="1">IFERROR(IF(INDIRECT("'"&amp;$C354&amp;"'!"&amp;E354&amp;$F354)="","",INDIRECT("'"&amp;$C354&amp;"'!"&amp;E354&amp;$F354)),"")</f>
        <v/>
      </c>
      <c r="C354" s="50" t="s">
        <v>96</v>
      </c>
      <c r="D354" s="50" t="s">
        <v>97</v>
      </c>
      <c r="E354" s="50" t="s">
        <v>98</v>
      </c>
      <c r="F354" s="50">
        <v>363</v>
      </c>
    </row>
    <row r="355" spans="1:6" x14ac:dyDescent="0.45">
      <c r="A355" s="50" t="str" cm="1">
        <f t="array" aca="1" ref="A355" ca="1">IFERROR(IF(INDIRECT("'"&amp;$C355&amp;"'!"&amp;D355&amp;$F355)="","",INDIRECT("'"&amp;$C355&amp;"'!"&amp;D355&amp;$F355)),"")</f>
        <v/>
      </c>
      <c r="B355" s="50" t="str" cm="1">
        <f t="array" aca="1" ref="B355" ca="1">IFERROR(IF(INDIRECT("'"&amp;$C355&amp;"'!"&amp;E355&amp;$F355)="","",INDIRECT("'"&amp;$C355&amp;"'!"&amp;E355&amp;$F355)),"")</f>
        <v/>
      </c>
      <c r="C355" s="50" t="s">
        <v>96</v>
      </c>
      <c r="D355" s="50" t="s">
        <v>97</v>
      </c>
      <c r="E355" s="50" t="s">
        <v>98</v>
      </c>
      <c r="F355" s="50">
        <v>364</v>
      </c>
    </row>
    <row r="356" spans="1:6" x14ac:dyDescent="0.45">
      <c r="A356" s="50" t="str" cm="1">
        <f t="array" aca="1" ref="A356" ca="1">IFERROR(IF(INDIRECT("'"&amp;$C356&amp;"'!"&amp;D356&amp;$F356)="","",INDIRECT("'"&amp;$C356&amp;"'!"&amp;D356&amp;$F356)),"")</f>
        <v/>
      </c>
      <c r="B356" s="50" t="str" cm="1">
        <f t="array" aca="1" ref="B356" ca="1">IFERROR(IF(INDIRECT("'"&amp;$C356&amp;"'!"&amp;E356&amp;$F356)="","",INDIRECT("'"&amp;$C356&amp;"'!"&amp;E356&amp;$F356)),"")</f>
        <v/>
      </c>
      <c r="C356" s="50" t="s">
        <v>96</v>
      </c>
      <c r="D356" s="50" t="s">
        <v>97</v>
      </c>
      <c r="E356" s="50" t="s">
        <v>98</v>
      </c>
      <c r="F356" s="50">
        <v>365</v>
      </c>
    </row>
    <row r="357" spans="1:6" x14ac:dyDescent="0.45">
      <c r="A357" s="50" t="str" cm="1">
        <f t="array" aca="1" ref="A357" ca="1">IFERROR(IF(INDIRECT("'"&amp;$C357&amp;"'!"&amp;D357&amp;$F357)="","",INDIRECT("'"&amp;$C357&amp;"'!"&amp;D357&amp;$F357)),"")</f>
        <v/>
      </c>
      <c r="B357" s="50" t="str" cm="1">
        <f t="array" aca="1" ref="B357" ca="1">IFERROR(IF(INDIRECT("'"&amp;$C357&amp;"'!"&amp;E357&amp;$F357)="","",INDIRECT("'"&amp;$C357&amp;"'!"&amp;E357&amp;$F357)),"")</f>
        <v/>
      </c>
      <c r="C357" s="50" t="s">
        <v>96</v>
      </c>
      <c r="D357" s="50" t="s">
        <v>97</v>
      </c>
      <c r="E357" s="50" t="s">
        <v>98</v>
      </c>
      <c r="F357" s="50">
        <v>366</v>
      </c>
    </row>
    <row r="358" spans="1:6" x14ac:dyDescent="0.45">
      <c r="A358" s="50" t="str" cm="1">
        <f t="array" aca="1" ref="A358" ca="1">IFERROR(IF(INDIRECT("'"&amp;$C358&amp;"'!"&amp;D358&amp;$F358)="","",INDIRECT("'"&amp;$C358&amp;"'!"&amp;D358&amp;$F358)),"")</f>
        <v/>
      </c>
      <c r="B358" s="50" t="str" cm="1">
        <f t="array" aca="1" ref="B358" ca="1">IFERROR(IF(INDIRECT("'"&amp;$C358&amp;"'!"&amp;E358&amp;$F358)="","",INDIRECT("'"&amp;$C358&amp;"'!"&amp;E358&amp;$F358)),"")</f>
        <v/>
      </c>
      <c r="C358" s="50" t="s">
        <v>96</v>
      </c>
      <c r="D358" s="50" t="s">
        <v>97</v>
      </c>
      <c r="E358" s="50" t="s">
        <v>98</v>
      </c>
      <c r="F358" s="50">
        <v>367</v>
      </c>
    </row>
    <row r="359" spans="1:6" x14ac:dyDescent="0.45">
      <c r="A359" s="50" t="str" cm="1">
        <f t="array" aca="1" ref="A359" ca="1">IFERROR(IF(INDIRECT("'"&amp;$C359&amp;"'!"&amp;D359&amp;$F359)="","",INDIRECT("'"&amp;$C359&amp;"'!"&amp;D359&amp;$F359)),"")</f>
        <v/>
      </c>
      <c r="B359" s="50" t="str" cm="1">
        <f t="array" aca="1" ref="B359" ca="1">IFERROR(IF(INDIRECT("'"&amp;$C359&amp;"'!"&amp;E359&amp;$F359)="","",INDIRECT("'"&amp;$C359&amp;"'!"&amp;E359&amp;$F359)),"")</f>
        <v/>
      </c>
      <c r="C359" s="50" t="s">
        <v>96</v>
      </c>
      <c r="D359" s="50" t="s">
        <v>97</v>
      </c>
      <c r="E359" s="50" t="s">
        <v>98</v>
      </c>
      <c r="F359" s="50">
        <v>368</v>
      </c>
    </row>
    <row r="360" spans="1:6" x14ac:dyDescent="0.45">
      <c r="A360" s="50" t="str" cm="1">
        <f t="array" aca="1" ref="A360" ca="1">IFERROR(IF(INDIRECT("'"&amp;$C360&amp;"'!"&amp;D360&amp;$F360)="","",INDIRECT("'"&amp;$C360&amp;"'!"&amp;D360&amp;$F360)),"")</f>
        <v/>
      </c>
      <c r="B360" s="50" t="str" cm="1">
        <f t="array" aca="1" ref="B360" ca="1">IFERROR(IF(INDIRECT("'"&amp;$C360&amp;"'!"&amp;E360&amp;$F360)="","",INDIRECT("'"&amp;$C360&amp;"'!"&amp;E360&amp;$F360)),"")</f>
        <v/>
      </c>
      <c r="C360" s="50" t="s">
        <v>96</v>
      </c>
      <c r="D360" s="50" t="s">
        <v>97</v>
      </c>
      <c r="E360" s="50" t="s">
        <v>98</v>
      </c>
      <c r="F360" s="50">
        <v>369</v>
      </c>
    </row>
    <row r="361" spans="1:6" x14ac:dyDescent="0.45">
      <c r="A361" s="50" t="str" cm="1">
        <f t="array" aca="1" ref="A361" ca="1">IFERROR(IF(INDIRECT("'"&amp;$C361&amp;"'!"&amp;D361&amp;$F361)="","",INDIRECT("'"&amp;$C361&amp;"'!"&amp;D361&amp;$F361)),"")</f>
        <v/>
      </c>
      <c r="B361" s="50" t="str" cm="1">
        <f t="array" aca="1" ref="B361" ca="1">IFERROR(IF(INDIRECT("'"&amp;$C361&amp;"'!"&amp;E361&amp;$F361)="","",INDIRECT("'"&amp;$C361&amp;"'!"&amp;E361&amp;$F361)),"")</f>
        <v/>
      </c>
      <c r="C361" s="50" t="s">
        <v>96</v>
      </c>
      <c r="D361" s="50" t="s">
        <v>97</v>
      </c>
      <c r="E361" s="50" t="s">
        <v>98</v>
      </c>
      <c r="F361" s="50">
        <v>370</v>
      </c>
    </row>
    <row r="362" spans="1:6" x14ac:dyDescent="0.45">
      <c r="A362" s="50" t="str" cm="1">
        <f t="array" aca="1" ref="A362" ca="1">IFERROR(IF(INDIRECT("'"&amp;$C362&amp;"'!"&amp;D362&amp;$F362)="","",INDIRECT("'"&amp;$C362&amp;"'!"&amp;D362&amp;$F362)),"")</f>
        <v/>
      </c>
      <c r="B362" s="50" t="str" cm="1">
        <f t="array" aca="1" ref="B362" ca="1">IFERROR(IF(INDIRECT("'"&amp;$C362&amp;"'!"&amp;E362&amp;$F362)="","",INDIRECT("'"&amp;$C362&amp;"'!"&amp;E362&amp;$F362)),"")</f>
        <v/>
      </c>
      <c r="C362" s="50" t="s">
        <v>96</v>
      </c>
      <c r="D362" s="50" t="s">
        <v>97</v>
      </c>
      <c r="E362" s="50" t="s">
        <v>98</v>
      </c>
      <c r="F362" s="50">
        <v>371</v>
      </c>
    </row>
    <row r="363" spans="1:6" x14ac:dyDescent="0.45">
      <c r="A363" s="50" t="str" cm="1">
        <f t="array" aca="1" ref="A363" ca="1">IFERROR(IF(INDIRECT("'"&amp;$C363&amp;"'!"&amp;D363&amp;$F363)="","",INDIRECT("'"&amp;$C363&amp;"'!"&amp;D363&amp;$F363)),"")</f>
        <v/>
      </c>
      <c r="B363" s="50" t="str" cm="1">
        <f t="array" aca="1" ref="B363" ca="1">IFERROR(IF(INDIRECT("'"&amp;$C363&amp;"'!"&amp;E363&amp;$F363)="","",INDIRECT("'"&amp;$C363&amp;"'!"&amp;E363&amp;$F363)),"")</f>
        <v/>
      </c>
      <c r="C363" s="50" t="s">
        <v>96</v>
      </c>
      <c r="D363" s="50" t="s">
        <v>97</v>
      </c>
      <c r="E363" s="50" t="s">
        <v>98</v>
      </c>
      <c r="F363" s="50">
        <v>372</v>
      </c>
    </row>
    <row r="364" spans="1:6" x14ac:dyDescent="0.45">
      <c r="A364" s="50" t="str" cm="1">
        <f t="array" aca="1" ref="A364" ca="1">IFERROR(IF(INDIRECT("'"&amp;$C364&amp;"'!"&amp;D364&amp;$F364)="","",INDIRECT("'"&amp;$C364&amp;"'!"&amp;D364&amp;$F364)),"")</f>
        <v/>
      </c>
      <c r="B364" s="50" t="str" cm="1">
        <f t="array" aca="1" ref="B364" ca="1">IFERROR(IF(INDIRECT("'"&amp;$C364&amp;"'!"&amp;E364&amp;$F364)="","",INDIRECT("'"&amp;$C364&amp;"'!"&amp;E364&amp;$F364)),"")</f>
        <v/>
      </c>
      <c r="C364" s="50" t="s">
        <v>96</v>
      </c>
      <c r="D364" s="50" t="s">
        <v>97</v>
      </c>
      <c r="E364" s="50" t="s">
        <v>98</v>
      </c>
      <c r="F364" s="50">
        <v>373</v>
      </c>
    </row>
    <row r="365" spans="1:6" x14ac:dyDescent="0.45">
      <c r="A365" s="50" t="str" cm="1">
        <f t="array" aca="1" ref="A365" ca="1">IFERROR(IF(INDIRECT("'"&amp;$C365&amp;"'!"&amp;D365&amp;$F365)="","",INDIRECT("'"&amp;$C365&amp;"'!"&amp;D365&amp;$F365)),"")</f>
        <v/>
      </c>
      <c r="B365" s="50" t="str" cm="1">
        <f t="array" aca="1" ref="B365" ca="1">IFERROR(IF(INDIRECT("'"&amp;$C365&amp;"'!"&amp;E365&amp;$F365)="","",INDIRECT("'"&amp;$C365&amp;"'!"&amp;E365&amp;$F365)),"")</f>
        <v/>
      </c>
      <c r="C365" s="50" t="s">
        <v>96</v>
      </c>
      <c r="D365" s="50" t="s">
        <v>97</v>
      </c>
      <c r="E365" s="50" t="s">
        <v>98</v>
      </c>
      <c r="F365" s="50">
        <v>374</v>
      </c>
    </row>
    <row r="366" spans="1:6" x14ac:dyDescent="0.45">
      <c r="A366" s="50" t="str" cm="1">
        <f t="array" aca="1" ref="A366" ca="1">IFERROR(IF(INDIRECT("'"&amp;$C366&amp;"'!"&amp;D366&amp;$F366)="","",INDIRECT("'"&amp;$C366&amp;"'!"&amp;D366&amp;$F366)),"")</f>
        <v/>
      </c>
      <c r="B366" s="50" t="str" cm="1">
        <f t="array" aca="1" ref="B366" ca="1">IFERROR(IF(INDIRECT("'"&amp;$C366&amp;"'!"&amp;E366&amp;$F366)="","",INDIRECT("'"&amp;$C366&amp;"'!"&amp;E366&amp;$F366)),"")</f>
        <v/>
      </c>
      <c r="C366" s="50" t="s">
        <v>96</v>
      </c>
      <c r="D366" s="50" t="s">
        <v>97</v>
      </c>
      <c r="E366" s="50" t="s">
        <v>98</v>
      </c>
      <c r="F366" s="50">
        <v>375</v>
      </c>
    </row>
    <row r="367" spans="1:6" x14ac:dyDescent="0.45">
      <c r="A367" s="50" t="str" cm="1">
        <f t="array" aca="1" ref="A367" ca="1">IFERROR(IF(INDIRECT("'"&amp;$C367&amp;"'!"&amp;D367&amp;$F367)="","",INDIRECT("'"&amp;$C367&amp;"'!"&amp;D367&amp;$F367)),"")</f>
        <v/>
      </c>
      <c r="B367" s="50" t="str" cm="1">
        <f t="array" aca="1" ref="B367" ca="1">IFERROR(IF(INDIRECT("'"&amp;$C367&amp;"'!"&amp;E367&amp;$F367)="","",INDIRECT("'"&amp;$C367&amp;"'!"&amp;E367&amp;$F367)),"")</f>
        <v/>
      </c>
      <c r="C367" s="50" t="s">
        <v>96</v>
      </c>
      <c r="D367" s="50" t="s">
        <v>97</v>
      </c>
      <c r="E367" s="50" t="s">
        <v>98</v>
      </c>
      <c r="F367" s="50">
        <v>376</v>
      </c>
    </row>
    <row r="368" spans="1:6" x14ac:dyDescent="0.45">
      <c r="A368" s="50" t="str" cm="1">
        <f t="array" aca="1" ref="A368" ca="1">IFERROR(IF(INDIRECT("'"&amp;$C368&amp;"'!"&amp;D368&amp;$F368)="","",INDIRECT("'"&amp;$C368&amp;"'!"&amp;D368&amp;$F368)),"")</f>
        <v/>
      </c>
      <c r="B368" s="50" t="str" cm="1">
        <f t="array" aca="1" ref="B368" ca="1">IFERROR(IF(INDIRECT("'"&amp;$C368&amp;"'!"&amp;E368&amp;$F368)="","",INDIRECT("'"&amp;$C368&amp;"'!"&amp;E368&amp;$F368)),"")</f>
        <v/>
      </c>
      <c r="C368" s="50" t="s">
        <v>96</v>
      </c>
      <c r="D368" s="50" t="s">
        <v>97</v>
      </c>
      <c r="E368" s="50" t="s">
        <v>98</v>
      </c>
      <c r="F368" s="50">
        <v>377</v>
      </c>
    </row>
    <row r="369" spans="1:6" x14ac:dyDescent="0.45">
      <c r="A369" s="50" t="str" cm="1">
        <f t="array" aca="1" ref="A369" ca="1">IFERROR(IF(INDIRECT("'"&amp;$C369&amp;"'!"&amp;D369&amp;$F369)="","",INDIRECT("'"&amp;$C369&amp;"'!"&amp;D369&amp;$F369)),"")</f>
        <v/>
      </c>
      <c r="B369" s="50" t="str" cm="1">
        <f t="array" aca="1" ref="B369" ca="1">IFERROR(IF(INDIRECT("'"&amp;$C369&amp;"'!"&amp;E369&amp;$F369)="","",INDIRECT("'"&amp;$C369&amp;"'!"&amp;E369&amp;$F369)),"")</f>
        <v/>
      </c>
      <c r="C369" s="50" t="s">
        <v>96</v>
      </c>
      <c r="D369" s="50" t="s">
        <v>97</v>
      </c>
      <c r="E369" s="50" t="s">
        <v>98</v>
      </c>
      <c r="F369" s="50">
        <v>378</v>
      </c>
    </row>
    <row r="370" spans="1:6" x14ac:dyDescent="0.45">
      <c r="A370" s="50" t="str" cm="1">
        <f t="array" aca="1" ref="A370" ca="1">IFERROR(IF(INDIRECT("'"&amp;$C370&amp;"'!"&amp;D370&amp;$F370)="","",INDIRECT("'"&amp;$C370&amp;"'!"&amp;D370&amp;$F370)),"")</f>
        <v/>
      </c>
      <c r="B370" s="50" t="str" cm="1">
        <f t="array" aca="1" ref="B370" ca="1">IFERROR(IF(INDIRECT("'"&amp;$C370&amp;"'!"&amp;E370&amp;$F370)="","",INDIRECT("'"&amp;$C370&amp;"'!"&amp;E370&amp;$F370)),"")</f>
        <v/>
      </c>
      <c r="C370" s="50" t="s">
        <v>96</v>
      </c>
      <c r="D370" s="50" t="s">
        <v>97</v>
      </c>
      <c r="E370" s="50" t="s">
        <v>98</v>
      </c>
      <c r="F370" s="50">
        <v>379</v>
      </c>
    </row>
    <row r="371" spans="1:6" x14ac:dyDescent="0.45">
      <c r="A371" s="50" t="str" cm="1">
        <f t="array" aca="1" ref="A371" ca="1">IFERROR(IF(INDIRECT("'"&amp;$C371&amp;"'!"&amp;D371&amp;$F371)="","",INDIRECT("'"&amp;$C371&amp;"'!"&amp;D371&amp;$F371)),"")</f>
        <v/>
      </c>
      <c r="B371" s="50" t="str" cm="1">
        <f t="array" aca="1" ref="B371" ca="1">IFERROR(IF(INDIRECT("'"&amp;$C371&amp;"'!"&amp;E371&amp;$F371)="","",INDIRECT("'"&amp;$C371&amp;"'!"&amp;E371&amp;$F371)),"")</f>
        <v/>
      </c>
      <c r="C371" s="50" t="s">
        <v>96</v>
      </c>
      <c r="D371" s="50" t="s">
        <v>97</v>
      </c>
      <c r="E371" s="50" t="s">
        <v>98</v>
      </c>
      <c r="F371" s="50">
        <v>380</v>
      </c>
    </row>
    <row r="372" spans="1:6" x14ac:dyDescent="0.45">
      <c r="A372" s="50" t="str" cm="1">
        <f t="array" aca="1" ref="A372" ca="1">IFERROR(IF(INDIRECT("'"&amp;$C372&amp;"'!"&amp;D372&amp;$F372)="","",INDIRECT("'"&amp;$C372&amp;"'!"&amp;D372&amp;$F372)),"")</f>
        <v/>
      </c>
      <c r="B372" s="50" t="str" cm="1">
        <f t="array" aca="1" ref="B372" ca="1">IFERROR(IF(INDIRECT("'"&amp;$C372&amp;"'!"&amp;E372&amp;$F372)="","",INDIRECT("'"&amp;$C372&amp;"'!"&amp;E372&amp;$F372)),"")</f>
        <v/>
      </c>
      <c r="C372" s="50" t="s">
        <v>96</v>
      </c>
      <c r="D372" s="50" t="s">
        <v>97</v>
      </c>
      <c r="E372" s="50" t="s">
        <v>98</v>
      </c>
      <c r="F372" s="50">
        <v>381</v>
      </c>
    </row>
    <row r="373" spans="1:6" x14ac:dyDescent="0.45">
      <c r="A373" s="50" t="str" cm="1">
        <f t="array" aca="1" ref="A373" ca="1">IFERROR(IF(INDIRECT("'"&amp;$C373&amp;"'!"&amp;D373&amp;$F373)="","",INDIRECT("'"&amp;$C373&amp;"'!"&amp;D373&amp;$F373)),"")</f>
        <v/>
      </c>
      <c r="B373" s="50" t="str" cm="1">
        <f t="array" aca="1" ref="B373" ca="1">IFERROR(IF(INDIRECT("'"&amp;$C373&amp;"'!"&amp;E373&amp;$F373)="","",INDIRECT("'"&amp;$C373&amp;"'!"&amp;E373&amp;$F373)),"")</f>
        <v/>
      </c>
      <c r="C373" s="50" t="s">
        <v>96</v>
      </c>
      <c r="D373" s="50" t="s">
        <v>97</v>
      </c>
      <c r="E373" s="50" t="s">
        <v>98</v>
      </c>
      <c r="F373" s="50">
        <v>382</v>
      </c>
    </row>
    <row r="374" spans="1:6" x14ac:dyDescent="0.45">
      <c r="A374" s="50" t="str" cm="1">
        <f t="array" aca="1" ref="A374" ca="1">IFERROR(IF(INDIRECT("'"&amp;$C374&amp;"'!"&amp;D374&amp;$F374)="","",INDIRECT("'"&amp;$C374&amp;"'!"&amp;D374&amp;$F374)),"")</f>
        <v/>
      </c>
      <c r="B374" s="50" t="str" cm="1">
        <f t="array" aca="1" ref="B374" ca="1">IFERROR(IF(INDIRECT("'"&amp;$C374&amp;"'!"&amp;E374&amp;$F374)="","",INDIRECT("'"&amp;$C374&amp;"'!"&amp;E374&amp;$F374)),"")</f>
        <v/>
      </c>
      <c r="C374" s="50" t="s">
        <v>96</v>
      </c>
      <c r="D374" s="50" t="s">
        <v>97</v>
      </c>
      <c r="E374" s="50" t="s">
        <v>98</v>
      </c>
      <c r="F374" s="50">
        <v>383</v>
      </c>
    </row>
    <row r="375" spans="1:6" x14ac:dyDescent="0.45">
      <c r="A375" s="50" t="str" cm="1">
        <f t="array" aca="1" ref="A375" ca="1">IFERROR(IF(INDIRECT("'"&amp;$C375&amp;"'!"&amp;D375&amp;$F375)="","",INDIRECT("'"&amp;$C375&amp;"'!"&amp;D375&amp;$F375)),"")</f>
        <v/>
      </c>
      <c r="B375" s="50" t="str" cm="1">
        <f t="array" aca="1" ref="B375" ca="1">IFERROR(IF(INDIRECT("'"&amp;$C375&amp;"'!"&amp;E375&amp;$F375)="","",INDIRECT("'"&amp;$C375&amp;"'!"&amp;E375&amp;$F375)),"")</f>
        <v/>
      </c>
      <c r="C375" s="50" t="s">
        <v>96</v>
      </c>
      <c r="D375" s="50" t="s">
        <v>97</v>
      </c>
      <c r="E375" s="50" t="s">
        <v>98</v>
      </c>
      <c r="F375" s="50">
        <v>384</v>
      </c>
    </row>
    <row r="376" spans="1:6" x14ac:dyDescent="0.45">
      <c r="A376" s="50" t="str" cm="1">
        <f t="array" aca="1" ref="A376" ca="1">IFERROR(IF(INDIRECT("'"&amp;$C376&amp;"'!"&amp;D376&amp;$F376)="","",INDIRECT("'"&amp;$C376&amp;"'!"&amp;D376&amp;$F376)),"")</f>
        <v/>
      </c>
      <c r="B376" s="50" t="str" cm="1">
        <f t="array" aca="1" ref="B376" ca="1">IFERROR(IF(INDIRECT("'"&amp;$C376&amp;"'!"&amp;E376&amp;$F376)="","",INDIRECT("'"&amp;$C376&amp;"'!"&amp;E376&amp;$F376)),"")</f>
        <v/>
      </c>
      <c r="C376" s="50" t="s">
        <v>96</v>
      </c>
      <c r="D376" s="50" t="s">
        <v>97</v>
      </c>
      <c r="E376" s="50" t="s">
        <v>98</v>
      </c>
      <c r="F376" s="50">
        <v>385</v>
      </c>
    </row>
    <row r="377" spans="1:6" x14ac:dyDescent="0.45">
      <c r="A377" s="50" t="str" cm="1">
        <f t="array" aca="1" ref="A377" ca="1">IFERROR(IF(INDIRECT("'"&amp;$C377&amp;"'!"&amp;D377&amp;$F377)="","",INDIRECT("'"&amp;$C377&amp;"'!"&amp;D377&amp;$F377)),"")</f>
        <v/>
      </c>
      <c r="B377" s="50" t="str" cm="1">
        <f t="array" aca="1" ref="B377" ca="1">IFERROR(IF(INDIRECT("'"&amp;$C377&amp;"'!"&amp;E377&amp;$F377)="","",INDIRECT("'"&amp;$C377&amp;"'!"&amp;E377&amp;$F377)),"")</f>
        <v/>
      </c>
      <c r="C377" s="50" t="s">
        <v>96</v>
      </c>
      <c r="D377" s="50" t="s">
        <v>97</v>
      </c>
      <c r="E377" s="50" t="s">
        <v>98</v>
      </c>
      <c r="F377" s="50">
        <v>386</v>
      </c>
    </row>
    <row r="378" spans="1:6" x14ac:dyDescent="0.45">
      <c r="A378" s="50" t="str" cm="1">
        <f t="array" aca="1" ref="A378" ca="1">IFERROR(IF(INDIRECT("'"&amp;$C378&amp;"'!"&amp;D378&amp;$F378)="","",INDIRECT("'"&amp;$C378&amp;"'!"&amp;D378&amp;$F378)),"")</f>
        <v/>
      </c>
      <c r="B378" s="50" t="str" cm="1">
        <f t="array" aca="1" ref="B378" ca="1">IFERROR(IF(INDIRECT("'"&amp;$C378&amp;"'!"&amp;E378&amp;$F378)="","",INDIRECT("'"&amp;$C378&amp;"'!"&amp;E378&amp;$F378)),"")</f>
        <v/>
      </c>
      <c r="C378" s="50" t="s">
        <v>96</v>
      </c>
      <c r="D378" s="50" t="s">
        <v>97</v>
      </c>
      <c r="E378" s="50" t="s">
        <v>98</v>
      </c>
      <c r="F378" s="50">
        <v>387</v>
      </c>
    </row>
    <row r="379" spans="1:6" x14ac:dyDescent="0.45">
      <c r="A379" s="50" t="str" cm="1">
        <f t="array" aca="1" ref="A379" ca="1">IFERROR(IF(INDIRECT("'"&amp;$C379&amp;"'!"&amp;D379&amp;$F379)="","",INDIRECT("'"&amp;$C379&amp;"'!"&amp;D379&amp;$F379)),"")</f>
        <v/>
      </c>
      <c r="B379" s="50" t="str" cm="1">
        <f t="array" aca="1" ref="B379" ca="1">IFERROR(IF(INDIRECT("'"&amp;$C379&amp;"'!"&amp;E379&amp;$F379)="","",INDIRECT("'"&amp;$C379&amp;"'!"&amp;E379&amp;$F379)),"")</f>
        <v/>
      </c>
      <c r="C379" s="50" t="s">
        <v>96</v>
      </c>
      <c r="D379" s="50" t="s">
        <v>97</v>
      </c>
      <c r="E379" s="50" t="s">
        <v>98</v>
      </c>
      <c r="F379" s="50">
        <v>388</v>
      </c>
    </row>
    <row r="380" spans="1:6" x14ac:dyDescent="0.45">
      <c r="A380" s="50" t="str" cm="1">
        <f t="array" aca="1" ref="A380" ca="1">IFERROR(IF(INDIRECT("'"&amp;$C380&amp;"'!"&amp;D380&amp;$F380)="","",INDIRECT("'"&amp;$C380&amp;"'!"&amp;D380&amp;$F380)),"")</f>
        <v/>
      </c>
      <c r="B380" s="50" t="str" cm="1">
        <f t="array" aca="1" ref="B380" ca="1">IFERROR(IF(INDIRECT("'"&amp;$C380&amp;"'!"&amp;E380&amp;$F380)="","",INDIRECT("'"&amp;$C380&amp;"'!"&amp;E380&amp;$F380)),"")</f>
        <v/>
      </c>
      <c r="C380" s="50" t="s">
        <v>96</v>
      </c>
      <c r="D380" s="50" t="s">
        <v>97</v>
      </c>
      <c r="E380" s="50" t="s">
        <v>98</v>
      </c>
      <c r="F380" s="50">
        <v>389</v>
      </c>
    </row>
    <row r="381" spans="1:6" x14ac:dyDescent="0.45">
      <c r="A381" s="50" t="str" cm="1">
        <f t="array" aca="1" ref="A381" ca="1">IFERROR(IF(INDIRECT("'"&amp;$C381&amp;"'!"&amp;D381&amp;$F381)="","",INDIRECT("'"&amp;$C381&amp;"'!"&amp;D381&amp;$F381)),"")</f>
        <v/>
      </c>
      <c r="B381" s="50" t="str" cm="1">
        <f t="array" aca="1" ref="B381" ca="1">IFERROR(IF(INDIRECT("'"&amp;$C381&amp;"'!"&amp;E381&amp;$F381)="","",INDIRECT("'"&amp;$C381&amp;"'!"&amp;E381&amp;$F381)),"")</f>
        <v/>
      </c>
      <c r="C381" s="50" t="s">
        <v>96</v>
      </c>
      <c r="D381" s="50" t="s">
        <v>97</v>
      </c>
      <c r="E381" s="50" t="s">
        <v>98</v>
      </c>
      <c r="F381" s="50">
        <v>390</v>
      </c>
    </row>
    <row r="382" spans="1:6" x14ac:dyDescent="0.45">
      <c r="A382" s="50" t="str" cm="1">
        <f t="array" aca="1" ref="A382" ca="1">IFERROR(IF(INDIRECT("'"&amp;$C382&amp;"'!"&amp;D382&amp;$F382)="","",INDIRECT("'"&amp;$C382&amp;"'!"&amp;D382&amp;$F382)),"")</f>
        <v/>
      </c>
      <c r="B382" s="50" t="str" cm="1">
        <f t="array" aca="1" ref="B382" ca="1">IFERROR(IF(INDIRECT("'"&amp;$C382&amp;"'!"&amp;E382&amp;$F382)="","",INDIRECT("'"&amp;$C382&amp;"'!"&amp;E382&amp;$F382)),"")</f>
        <v/>
      </c>
      <c r="C382" s="50" t="s">
        <v>96</v>
      </c>
      <c r="D382" s="50" t="s">
        <v>97</v>
      </c>
      <c r="E382" s="50" t="s">
        <v>98</v>
      </c>
      <c r="F382" s="50">
        <v>391</v>
      </c>
    </row>
    <row r="383" spans="1:6" x14ac:dyDescent="0.45">
      <c r="A383" s="50" t="str" cm="1">
        <f t="array" aca="1" ref="A383" ca="1">IFERROR(IF(INDIRECT("'"&amp;$C383&amp;"'!"&amp;D383&amp;$F383)="","",INDIRECT("'"&amp;$C383&amp;"'!"&amp;D383&amp;$F383)),"")</f>
        <v/>
      </c>
      <c r="B383" s="50" t="str" cm="1">
        <f t="array" aca="1" ref="B383" ca="1">IFERROR(IF(INDIRECT("'"&amp;$C383&amp;"'!"&amp;E383&amp;$F383)="","",INDIRECT("'"&amp;$C383&amp;"'!"&amp;E383&amp;$F383)),"")</f>
        <v/>
      </c>
      <c r="C383" s="50" t="s">
        <v>96</v>
      </c>
      <c r="D383" s="50" t="s">
        <v>97</v>
      </c>
      <c r="E383" s="50" t="s">
        <v>98</v>
      </c>
      <c r="F383" s="50">
        <v>392</v>
      </c>
    </row>
    <row r="384" spans="1:6" x14ac:dyDescent="0.45">
      <c r="A384" s="50" t="str" cm="1">
        <f t="array" aca="1" ref="A384" ca="1">IFERROR(IF(INDIRECT("'"&amp;$C384&amp;"'!"&amp;D384&amp;$F384)="","",INDIRECT("'"&amp;$C384&amp;"'!"&amp;D384&amp;$F384)),"")</f>
        <v/>
      </c>
      <c r="B384" s="50" t="str" cm="1">
        <f t="array" aca="1" ref="B384" ca="1">IFERROR(IF(INDIRECT("'"&amp;$C384&amp;"'!"&amp;E384&amp;$F384)="","",INDIRECT("'"&amp;$C384&amp;"'!"&amp;E384&amp;$F384)),"")</f>
        <v/>
      </c>
      <c r="C384" s="50" t="s">
        <v>96</v>
      </c>
      <c r="D384" s="50" t="s">
        <v>97</v>
      </c>
      <c r="E384" s="50" t="s">
        <v>98</v>
      </c>
      <c r="F384" s="50">
        <v>393</v>
      </c>
    </row>
    <row r="385" spans="1:6" x14ac:dyDescent="0.45">
      <c r="A385" s="50" t="str" cm="1">
        <f t="array" aca="1" ref="A385" ca="1">IFERROR(IF(INDIRECT("'"&amp;$C385&amp;"'!"&amp;D385&amp;$F385)="","",INDIRECT("'"&amp;$C385&amp;"'!"&amp;D385&amp;$F385)),"")</f>
        <v/>
      </c>
      <c r="B385" s="50" t="str" cm="1">
        <f t="array" aca="1" ref="B385" ca="1">IFERROR(IF(INDIRECT("'"&amp;$C385&amp;"'!"&amp;E385&amp;$F385)="","",INDIRECT("'"&amp;$C385&amp;"'!"&amp;E385&amp;$F385)),"")</f>
        <v/>
      </c>
      <c r="C385" s="50" t="s">
        <v>96</v>
      </c>
      <c r="D385" s="50" t="s">
        <v>97</v>
      </c>
      <c r="E385" s="50" t="s">
        <v>98</v>
      </c>
      <c r="F385" s="50">
        <v>394</v>
      </c>
    </row>
    <row r="386" spans="1:6" x14ac:dyDescent="0.45">
      <c r="A386" s="50" t="str" cm="1">
        <f t="array" aca="1" ref="A386" ca="1">IFERROR(IF(INDIRECT("'"&amp;$C386&amp;"'!"&amp;D386&amp;$F386)="","",INDIRECT("'"&amp;$C386&amp;"'!"&amp;D386&amp;$F386)),"")</f>
        <v/>
      </c>
      <c r="B386" s="50" t="str" cm="1">
        <f t="array" aca="1" ref="B386" ca="1">IFERROR(IF(INDIRECT("'"&amp;$C386&amp;"'!"&amp;E386&amp;$F386)="","",INDIRECT("'"&amp;$C386&amp;"'!"&amp;E386&amp;$F386)),"")</f>
        <v/>
      </c>
      <c r="C386" s="50" t="s">
        <v>96</v>
      </c>
      <c r="D386" s="50" t="s">
        <v>97</v>
      </c>
      <c r="E386" s="50" t="s">
        <v>98</v>
      </c>
      <c r="F386" s="50">
        <v>395</v>
      </c>
    </row>
    <row r="387" spans="1:6" x14ac:dyDescent="0.45">
      <c r="A387" s="50" t="str" cm="1">
        <f t="array" aca="1" ref="A387" ca="1">IFERROR(IF(INDIRECT("'"&amp;$C387&amp;"'!"&amp;D387&amp;$F387)="","",INDIRECT("'"&amp;$C387&amp;"'!"&amp;D387&amp;$F387)),"")</f>
        <v/>
      </c>
      <c r="B387" s="50" t="str" cm="1">
        <f t="array" aca="1" ref="B387" ca="1">IFERROR(IF(INDIRECT("'"&amp;$C387&amp;"'!"&amp;E387&amp;$F387)="","",INDIRECT("'"&amp;$C387&amp;"'!"&amp;E387&amp;$F387)),"")</f>
        <v/>
      </c>
      <c r="C387" s="50" t="s">
        <v>96</v>
      </c>
      <c r="D387" s="50" t="s">
        <v>97</v>
      </c>
      <c r="E387" s="50" t="s">
        <v>98</v>
      </c>
      <c r="F387" s="50">
        <v>396</v>
      </c>
    </row>
    <row r="388" spans="1:6" x14ac:dyDescent="0.45">
      <c r="A388" s="50" t="str" cm="1">
        <f t="array" aca="1" ref="A388" ca="1">IFERROR(IF(INDIRECT("'"&amp;$C388&amp;"'!"&amp;D388&amp;$F388)="","",INDIRECT("'"&amp;$C388&amp;"'!"&amp;D388&amp;$F388)),"")</f>
        <v/>
      </c>
      <c r="B388" s="50" t="str" cm="1">
        <f t="array" aca="1" ref="B388" ca="1">IFERROR(IF(INDIRECT("'"&amp;$C388&amp;"'!"&amp;E388&amp;$F388)="","",INDIRECT("'"&amp;$C388&amp;"'!"&amp;E388&amp;$F388)),"")</f>
        <v/>
      </c>
      <c r="C388" s="50" t="s">
        <v>96</v>
      </c>
      <c r="D388" s="50" t="s">
        <v>97</v>
      </c>
      <c r="E388" s="50" t="s">
        <v>98</v>
      </c>
      <c r="F388" s="50">
        <v>397</v>
      </c>
    </row>
    <row r="389" spans="1:6" x14ac:dyDescent="0.45">
      <c r="A389" s="50" t="str" cm="1">
        <f t="array" aca="1" ref="A389" ca="1">IFERROR(IF(INDIRECT("'"&amp;$C389&amp;"'!"&amp;D389&amp;$F389)="","",INDIRECT("'"&amp;$C389&amp;"'!"&amp;D389&amp;$F389)),"")</f>
        <v/>
      </c>
      <c r="B389" s="50" t="str" cm="1">
        <f t="array" aca="1" ref="B389" ca="1">IFERROR(IF(INDIRECT("'"&amp;$C389&amp;"'!"&amp;E389&amp;$F389)="","",INDIRECT("'"&amp;$C389&amp;"'!"&amp;E389&amp;$F389)),"")</f>
        <v/>
      </c>
      <c r="C389" s="50" t="s">
        <v>96</v>
      </c>
      <c r="D389" s="50" t="s">
        <v>97</v>
      </c>
      <c r="E389" s="50" t="s">
        <v>98</v>
      </c>
      <c r="F389" s="50">
        <v>398</v>
      </c>
    </row>
    <row r="390" spans="1:6" x14ac:dyDescent="0.45">
      <c r="A390" s="50" t="str" cm="1">
        <f t="array" aca="1" ref="A390" ca="1">IFERROR(IF(INDIRECT("'"&amp;$C390&amp;"'!"&amp;D390&amp;$F390)="","",INDIRECT("'"&amp;$C390&amp;"'!"&amp;D390&amp;$F390)),"")</f>
        <v/>
      </c>
      <c r="B390" s="50" t="str" cm="1">
        <f t="array" aca="1" ref="B390" ca="1">IFERROR(IF(INDIRECT("'"&amp;$C390&amp;"'!"&amp;E390&amp;$F390)="","",INDIRECT("'"&amp;$C390&amp;"'!"&amp;E390&amp;$F390)),"")</f>
        <v/>
      </c>
      <c r="C390" s="50" t="s">
        <v>96</v>
      </c>
      <c r="D390" s="50" t="s">
        <v>97</v>
      </c>
      <c r="E390" s="50" t="s">
        <v>98</v>
      </c>
      <c r="F390" s="50">
        <v>399</v>
      </c>
    </row>
    <row r="391" spans="1:6" x14ac:dyDescent="0.45">
      <c r="A391" s="50" t="str" cm="1">
        <f t="array" aca="1" ref="A391" ca="1">IFERROR(IF(INDIRECT("'"&amp;$C391&amp;"'!"&amp;D391&amp;$F391)="","",INDIRECT("'"&amp;$C391&amp;"'!"&amp;D391&amp;$F391)),"")</f>
        <v/>
      </c>
      <c r="B391" s="50" t="str" cm="1">
        <f t="array" aca="1" ref="B391" ca="1">IFERROR(IF(INDIRECT("'"&amp;$C391&amp;"'!"&amp;E391&amp;$F391)="","",INDIRECT("'"&amp;$C391&amp;"'!"&amp;E391&amp;$F391)),"")</f>
        <v/>
      </c>
      <c r="C391" s="50" t="s">
        <v>96</v>
      </c>
      <c r="D391" s="50" t="s">
        <v>97</v>
      </c>
      <c r="E391" s="50" t="s">
        <v>98</v>
      </c>
      <c r="F391" s="50">
        <v>400</v>
      </c>
    </row>
    <row r="392" spans="1:6" x14ac:dyDescent="0.45">
      <c r="A392" s="50" t="str" cm="1">
        <f t="array" aca="1" ref="A392" ca="1">IFERROR(IF(INDIRECT("'"&amp;$C392&amp;"'!"&amp;D392&amp;$F392)="","",INDIRECT("'"&amp;$C392&amp;"'!"&amp;D392&amp;$F392)),"")</f>
        <v/>
      </c>
      <c r="B392" s="50" t="str" cm="1">
        <f t="array" aca="1" ref="B392" ca="1">IFERROR(IF(INDIRECT("'"&amp;$C392&amp;"'!"&amp;E392&amp;$F392)="","",INDIRECT("'"&amp;$C392&amp;"'!"&amp;E392&amp;$F392)),"")</f>
        <v/>
      </c>
      <c r="C392" s="50" t="s">
        <v>96</v>
      </c>
      <c r="D392" s="50" t="s">
        <v>97</v>
      </c>
      <c r="E392" s="50" t="s">
        <v>98</v>
      </c>
      <c r="F392" s="50">
        <v>401</v>
      </c>
    </row>
    <row r="393" spans="1:6" x14ac:dyDescent="0.45">
      <c r="A393" s="50" t="str" cm="1">
        <f t="array" aca="1" ref="A393" ca="1">IFERROR(IF(INDIRECT("'"&amp;$C393&amp;"'!"&amp;D393&amp;$F393)="","",INDIRECT("'"&amp;$C393&amp;"'!"&amp;D393&amp;$F393)),"")</f>
        <v/>
      </c>
      <c r="B393" s="50" t="str" cm="1">
        <f t="array" aca="1" ref="B393" ca="1">IFERROR(IF(INDIRECT("'"&amp;$C393&amp;"'!"&amp;E393&amp;$F393)="","",INDIRECT("'"&amp;$C393&amp;"'!"&amp;E393&amp;$F393)),"")</f>
        <v/>
      </c>
      <c r="C393" s="50" t="s">
        <v>96</v>
      </c>
      <c r="D393" s="50" t="s">
        <v>97</v>
      </c>
      <c r="E393" s="50" t="s">
        <v>98</v>
      </c>
      <c r="F393" s="50">
        <v>402</v>
      </c>
    </row>
    <row r="394" spans="1:6" x14ac:dyDescent="0.45">
      <c r="A394" s="50" t="str" cm="1">
        <f t="array" aca="1" ref="A394" ca="1">IFERROR(IF(INDIRECT("'"&amp;$C394&amp;"'!"&amp;D394&amp;$F394)="","",INDIRECT("'"&amp;$C394&amp;"'!"&amp;D394&amp;$F394)),"")</f>
        <v/>
      </c>
      <c r="B394" s="50" t="str" cm="1">
        <f t="array" aca="1" ref="B394" ca="1">IFERROR(IF(INDIRECT("'"&amp;$C394&amp;"'!"&amp;E394&amp;$F394)="","",INDIRECT("'"&amp;$C394&amp;"'!"&amp;E394&amp;$F394)),"")</f>
        <v/>
      </c>
      <c r="C394" s="50" t="s">
        <v>96</v>
      </c>
      <c r="D394" s="50" t="s">
        <v>97</v>
      </c>
      <c r="E394" s="50" t="s">
        <v>98</v>
      </c>
      <c r="F394" s="50">
        <v>403</v>
      </c>
    </row>
    <row r="395" spans="1:6" x14ac:dyDescent="0.45">
      <c r="A395" s="50" t="str" cm="1">
        <f t="array" aca="1" ref="A395" ca="1">IFERROR(IF(INDIRECT("'"&amp;$C395&amp;"'!"&amp;D395&amp;$F395)="","",INDIRECT("'"&amp;$C395&amp;"'!"&amp;D395&amp;$F395)),"")</f>
        <v/>
      </c>
      <c r="B395" s="50" t="str" cm="1">
        <f t="array" aca="1" ref="B395" ca="1">IFERROR(IF(INDIRECT("'"&amp;$C395&amp;"'!"&amp;E395&amp;$F395)="","",INDIRECT("'"&amp;$C395&amp;"'!"&amp;E395&amp;$F395)),"")</f>
        <v/>
      </c>
      <c r="C395" s="50" t="s">
        <v>96</v>
      </c>
      <c r="D395" s="50" t="s">
        <v>97</v>
      </c>
      <c r="E395" s="50" t="s">
        <v>98</v>
      </c>
      <c r="F395" s="50">
        <v>404</v>
      </c>
    </row>
    <row r="396" spans="1:6" x14ac:dyDescent="0.45">
      <c r="A396" s="50" t="str" cm="1">
        <f t="array" aca="1" ref="A396" ca="1">IFERROR(IF(INDIRECT("'"&amp;$C396&amp;"'!"&amp;D396&amp;$F396)="","",INDIRECT("'"&amp;$C396&amp;"'!"&amp;D396&amp;$F396)),"")</f>
        <v/>
      </c>
      <c r="B396" s="50" t="str" cm="1">
        <f t="array" aca="1" ref="B396" ca="1">IFERROR(IF(INDIRECT("'"&amp;$C396&amp;"'!"&amp;E396&amp;$F396)="","",INDIRECT("'"&amp;$C396&amp;"'!"&amp;E396&amp;$F396)),"")</f>
        <v/>
      </c>
      <c r="C396" s="50" t="s">
        <v>96</v>
      </c>
      <c r="D396" s="50" t="s">
        <v>97</v>
      </c>
      <c r="E396" s="50" t="s">
        <v>98</v>
      </c>
      <c r="F396" s="50">
        <v>405</v>
      </c>
    </row>
    <row r="397" spans="1:6" x14ac:dyDescent="0.45">
      <c r="A397" s="50" t="str" cm="1">
        <f t="array" aca="1" ref="A397" ca="1">IFERROR(IF(INDIRECT("'"&amp;$C397&amp;"'!"&amp;D397&amp;$F397)="","",INDIRECT("'"&amp;$C397&amp;"'!"&amp;D397&amp;$F397)),"")</f>
        <v/>
      </c>
      <c r="B397" s="50" t="str" cm="1">
        <f t="array" aca="1" ref="B397" ca="1">IFERROR(IF(INDIRECT("'"&amp;$C397&amp;"'!"&amp;E397&amp;$F397)="","",INDIRECT("'"&amp;$C397&amp;"'!"&amp;E397&amp;$F397)),"")</f>
        <v/>
      </c>
      <c r="C397" s="50" t="s">
        <v>96</v>
      </c>
      <c r="D397" s="50" t="s">
        <v>97</v>
      </c>
      <c r="E397" s="50" t="s">
        <v>98</v>
      </c>
      <c r="F397" s="50">
        <v>406</v>
      </c>
    </row>
    <row r="398" spans="1:6" x14ac:dyDescent="0.45">
      <c r="A398" s="50" t="str" cm="1">
        <f t="array" aca="1" ref="A398" ca="1">IFERROR(IF(INDIRECT("'"&amp;$C398&amp;"'!"&amp;D398&amp;$F398)="","",INDIRECT("'"&amp;$C398&amp;"'!"&amp;D398&amp;$F398)),"")</f>
        <v/>
      </c>
      <c r="B398" s="50" t="str" cm="1">
        <f t="array" aca="1" ref="B398" ca="1">IFERROR(IF(INDIRECT("'"&amp;$C398&amp;"'!"&amp;E398&amp;$F398)="","",INDIRECT("'"&amp;$C398&amp;"'!"&amp;E398&amp;$F398)),"")</f>
        <v/>
      </c>
      <c r="C398" s="50" t="s">
        <v>96</v>
      </c>
      <c r="D398" s="50" t="s">
        <v>97</v>
      </c>
      <c r="E398" s="50" t="s">
        <v>98</v>
      </c>
      <c r="F398" s="50">
        <v>407</v>
      </c>
    </row>
    <row r="399" spans="1:6" x14ac:dyDescent="0.45">
      <c r="A399" s="50" t="str" cm="1">
        <f t="array" aca="1" ref="A399" ca="1">IFERROR(IF(INDIRECT("'"&amp;$C399&amp;"'!"&amp;D399&amp;$F399)="","",INDIRECT("'"&amp;$C399&amp;"'!"&amp;D399&amp;$F399)),"")</f>
        <v/>
      </c>
      <c r="B399" s="50" t="str" cm="1">
        <f t="array" aca="1" ref="B399" ca="1">IFERROR(IF(INDIRECT("'"&amp;$C399&amp;"'!"&amp;E399&amp;$F399)="","",INDIRECT("'"&amp;$C399&amp;"'!"&amp;E399&amp;$F399)),"")</f>
        <v/>
      </c>
      <c r="C399" s="50" t="s">
        <v>96</v>
      </c>
      <c r="D399" s="50" t="s">
        <v>97</v>
      </c>
      <c r="E399" s="50" t="s">
        <v>98</v>
      </c>
      <c r="F399" s="50">
        <v>408</v>
      </c>
    </row>
    <row r="400" spans="1:6" x14ac:dyDescent="0.45">
      <c r="A400" s="50" t="str" cm="1">
        <f t="array" aca="1" ref="A400" ca="1">IFERROR(IF(INDIRECT("'"&amp;$C400&amp;"'!"&amp;D400&amp;$F400)="","",INDIRECT("'"&amp;$C400&amp;"'!"&amp;D400&amp;$F400)),"")</f>
        <v/>
      </c>
      <c r="B400" s="50" t="str" cm="1">
        <f t="array" aca="1" ref="B400" ca="1">IFERROR(IF(INDIRECT("'"&amp;$C400&amp;"'!"&amp;E400&amp;$F400)="","",INDIRECT("'"&amp;$C400&amp;"'!"&amp;E400&amp;$F400)),"")</f>
        <v/>
      </c>
      <c r="C400" s="50" t="s">
        <v>96</v>
      </c>
      <c r="D400" s="50" t="s">
        <v>97</v>
      </c>
      <c r="E400" s="50" t="s">
        <v>98</v>
      </c>
      <c r="F400" s="50">
        <v>409</v>
      </c>
    </row>
    <row r="401" spans="1:6" x14ac:dyDescent="0.45">
      <c r="A401" s="50" t="str" cm="1">
        <f t="array" aca="1" ref="A401" ca="1">IFERROR(IF(INDIRECT("'"&amp;$C401&amp;"'!"&amp;D401&amp;$F401)="","",INDIRECT("'"&amp;$C401&amp;"'!"&amp;D401&amp;$F401)),"")</f>
        <v/>
      </c>
      <c r="B401" s="50" t="str" cm="1">
        <f t="array" aca="1" ref="B401" ca="1">IFERROR(IF(INDIRECT("'"&amp;$C401&amp;"'!"&amp;E401&amp;$F401)="","",INDIRECT("'"&amp;$C401&amp;"'!"&amp;E401&amp;$F401)),"")</f>
        <v/>
      </c>
      <c r="C401" s="50" t="s">
        <v>96</v>
      </c>
      <c r="D401" s="50" t="s">
        <v>97</v>
      </c>
      <c r="E401" s="50" t="s">
        <v>98</v>
      </c>
      <c r="F401" s="50">
        <v>410</v>
      </c>
    </row>
    <row r="402" spans="1:6" x14ac:dyDescent="0.45">
      <c r="A402" s="50" t="str" cm="1">
        <f t="array" aca="1" ref="A402" ca="1">IFERROR(IF(INDIRECT("'"&amp;$C402&amp;"'!"&amp;D402&amp;$F402)="","",INDIRECT("'"&amp;$C402&amp;"'!"&amp;D402&amp;$F402)),"")</f>
        <v/>
      </c>
      <c r="B402" s="50" t="str" cm="1">
        <f t="array" aca="1" ref="B402" ca="1">IFERROR(IF(INDIRECT("'"&amp;$C402&amp;"'!"&amp;E402&amp;$F402)="","",INDIRECT("'"&amp;$C402&amp;"'!"&amp;E402&amp;$F402)),"")</f>
        <v/>
      </c>
      <c r="C402" s="50" t="s">
        <v>96</v>
      </c>
      <c r="D402" s="50" t="s">
        <v>97</v>
      </c>
      <c r="E402" s="50" t="s">
        <v>98</v>
      </c>
      <c r="F402" s="50">
        <v>411</v>
      </c>
    </row>
    <row r="403" spans="1:6" x14ac:dyDescent="0.45">
      <c r="A403" s="50" t="str" cm="1">
        <f t="array" aca="1" ref="A403" ca="1">IFERROR(IF(INDIRECT("'"&amp;$C403&amp;"'!"&amp;D403&amp;$F403)="","",INDIRECT("'"&amp;$C403&amp;"'!"&amp;D403&amp;$F403)),"")</f>
        <v/>
      </c>
      <c r="B403" s="50" t="str" cm="1">
        <f t="array" aca="1" ref="B403" ca="1">IFERROR(IF(INDIRECT("'"&amp;$C403&amp;"'!"&amp;E403&amp;$F403)="","",INDIRECT("'"&amp;$C403&amp;"'!"&amp;E403&amp;$F403)),"")</f>
        <v/>
      </c>
      <c r="C403" s="50" t="s">
        <v>96</v>
      </c>
      <c r="D403" s="50" t="s">
        <v>97</v>
      </c>
      <c r="E403" s="50" t="s">
        <v>98</v>
      </c>
      <c r="F403" s="50">
        <v>412</v>
      </c>
    </row>
    <row r="404" spans="1:6" x14ac:dyDescent="0.45">
      <c r="A404" s="50" t="str" cm="1">
        <f t="array" aca="1" ref="A404" ca="1">IFERROR(IF(INDIRECT("'"&amp;$C404&amp;"'!"&amp;D404&amp;$F404)="","",INDIRECT("'"&amp;$C404&amp;"'!"&amp;D404&amp;$F404)),"")</f>
        <v/>
      </c>
      <c r="B404" s="50" t="str" cm="1">
        <f t="array" aca="1" ref="B404" ca="1">IFERROR(IF(INDIRECT("'"&amp;$C404&amp;"'!"&amp;E404&amp;$F404)="","",INDIRECT("'"&amp;$C404&amp;"'!"&amp;E404&amp;$F404)),"")</f>
        <v/>
      </c>
      <c r="C404" s="50" t="s">
        <v>96</v>
      </c>
      <c r="D404" s="50" t="s">
        <v>97</v>
      </c>
      <c r="E404" s="50" t="s">
        <v>98</v>
      </c>
      <c r="F404" s="50">
        <v>413</v>
      </c>
    </row>
    <row r="405" spans="1:6" x14ac:dyDescent="0.45">
      <c r="A405" s="50" t="str" cm="1">
        <f t="array" aca="1" ref="A405" ca="1">IFERROR(IF(INDIRECT("'"&amp;$C405&amp;"'!"&amp;D405&amp;$F405)="","",INDIRECT("'"&amp;$C405&amp;"'!"&amp;D405&amp;$F405)),"")</f>
        <v/>
      </c>
      <c r="B405" s="50" t="str" cm="1">
        <f t="array" aca="1" ref="B405" ca="1">IFERROR(IF(INDIRECT("'"&amp;$C405&amp;"'!"&amp;E405&amp;$F405)="","",INDIRECT("'"&amp;$C405&amp;"'!"&amp;E405&amp;$F405)),"")</f>
        <v/>
      </c>
      <c r="C405" s="50" t="s">
        <v>96</v>
      </c>
      <c r="D405" s="50" t="s">
        <v>97</v>
      </c>
      <c r="E405" s="50" t="s">
        <v>98</v>
      </c>
      <c r="F405" s="50">
        <v>414</v>
      </c>
    </row>
    <row r="406" spans="1:6" x14ac:dyDescent="0.45">
      <c r="A406" s="50" t="str" cm="1">
        <f t="array" aca="1" ref="A406" ca="1">IFERROR(IF(INDIRECT("'"&amp;$C406&amp;"'!"&amp;D406&amp;$F406)="","",INDIRECT("'"&amp;$C406&amp;"'!"&amp;D406&amp;$F406)),"")</f>
        <v/>
      </c>
      <c r="B406" s="50" t="str" cm="1">
        <f t="array" aca="1" ref="B406" ca="1">IFERROR(IF(INDIRECT("'"&amp;$C406&amp;"'!"&amp;E406&amp;$F406)="","",INDIRECT("'"&amp;$C406&amp;"'!"&amp;E406&amp;$F406)),"")</f>
        <v/>
      </c>
      <c r="C406" s="50" t="s">
        <v>96</v>
      </c>
      <c r="D406" s="50" t="s">
        <v>97</v>
      </c>
      <c r="E406" s="50" t="s">
        <v>98</v>
      </c>
      <c r="F406" s="50">
        <v>415</v>
      </c>
    </row>
    <row r="407" spans="1:6" x14ac:dyDescent="0.45">
      <c r="A407" s="50" t="str" cm="1">
        <f t="array" aca="1" ref="A407" ca="1">IFERROR(IF(INDIRECT("'"&amp;$C407&amp;"'!"&amp;D407&amp;$F407)="","",INDIRECT("'"&amp;$C407&amp;"'!"&amp;D407&amp;$F407)),"")</f>
        <v/>
      </c>
      <c r="B407" s="50" t="str" cm="1">
        <f t="array" aca="1" ref="B407" ca="1">IFERROR(IF(INDIRECT("'"&amp;$C407&amp;"'!"&amp;E407&amp;$F407)="","",INDIRECT("'"&amp;$C407&amp;"'!"&amp;E407&amp;$F407)),"")</f>
        <v/>
      </c>
      <c r="C407" s="50" t="s">
        <v>96</v>
      </c>
      <c r="D407" s="50" t="s">
        <v>97</v>
      </c>
      <c r="E407" s="50" t="s">
        <v>98</v>
      </c>
      <c r="F407" s="50">
        <v>416</v>
      </c>
    </row>
    <row r="408" spans="1:6" x14ac:dyDescent="0.45">
      <c r="A408" s="50" t="str" cm="1">
        <f t="array" aca="1" ref="A408" ca="1">IFERROR(IF(INDIRECT("'"&amp;$C408&amp;"'!"&amp;D408&amp;$F408)="","",INDIRECT("'"&amp;$C408&amp;"'!"&amp;D408&amp;$F408)),"")</f>
        <v/>
      </c>
      <c r="B408" s="50" t="str" cm="1">
        <f t="array" aca="1" ref="B408" ca="1">IFERROR(IF(INDIRECT("'"&amp;$C408&amp;"'!"&amp;E408&amp;$F408)="","",INDIRECT("'"&amp;$C408&amp;"'!"&amp;E408&amp;$F408)),"")</f>
        <v/>
      </c>
      <c r="C408" s="50" t="s">
        <v>96</v>
      </c>
      <c r="D408" s="50" t="s">
        <v>97</v>
      </c>
      <c r="E408" s="50" t="s">
        <v>98</v>
      </c>
      <c r="F408" s="50">
        <v>417</v>
      </c>
    </row>
    <row r="409" spans="1:6" x14ac:dyDescent="0.45">
      <c r="A409" s="50" t="str" cm="1">
        <f t="array" aca="1" ref="A409" ca="1">IFERROR(IF(INDIRECT("'"&amp;$C409&amp;"'!"&amp;D409&amp;$F409)="","",INDIRECT("'"&amp;$C409&amp;"'!"&amp;D409&amp;$F409)),"")</f>
        <v/>
      </c>
      <c r="B409" s="50" t="str" cm="1">
        <f t="array" aca="1" ref="B409" ca="1">IFERROR(IF(INDIRECT("'"&amp;$C409&amp;"'!"&amp;E409&amp;$F409)="","",INDIRECT("'"&amp;$C409&amp;"'!"&amp;E409&amp;$F409)),"")</f>
        <v/>
      </c>
      <c r="C409" s="50" t="s">
        <v>96</v>
      </c>
      <c r="D409" s="50" t="s">
        <v>97</v>
      </c>
      <c r="E409" s="50" t="s">
        <v>98</v>
      </c>
      <c r="F409" s="50">
        <v>418</v>
      </c>
    </row>
    <row r="410" spans="1:6" x14ac:dyDescent="0.45">
      <c r="A410" s="50" t="str" cm="1">
        <f t="array" aca="1" ref="A410" ca="1">IFERROR(IF(INDIRECT("'"&amp;$C410&amp;"'!"&amp;D410&amp;$F410)="","",INDIRECT("'"&amp;$C410&amp;"'!"&amp;D410&amp;$F410)),"")</f>
        <v/>
      </c>
      <c r="B410" s="50" t="str" cm="1">
        <f t="array" aca="1" ref="B410" ca="1">IFERROR(IF(INDIRECT("'"&amp;$C410&amp;"'!"&amp;E410&amp;$F410)="","",INDIRECT("'"&amp;$C410&amp;"'!"&amp;E410&amp;$F410)),"")</f>
        <v/>
      </c>
      <c r="C410" s="50" t="s">
        <v>96</v>
      </c>
      <c r="D410" s="50" t="s">
        <v>97</v>
      </c>
      <c r="E410" s="50" t="s">
        <v>98</v>
      </c>
      <c r="F410" s="50">
        <v>419</v>
      </c>
    </row>
    <row r="411" spans="1:6" x14ac:dyDescent="0.45">
      <c r="A411" s="50" t="str" cm="1">
        <f t="array" aca="1" ref="A411" ca="1">IFERROR(IF(INDIRECT("'"&amp;$C411&amp;"'!"&amp;D411&amp;$F411)="","",INDIRECT("'"&amp;$C411&amp;"'!"&amp;D411&amp;$F411)),"")</f>
        <v/>
      </c>
      <c r="B411" s="50" t="str" cm="1">
        <f t="array" aca="1" ref="B411" ca="1">IFERROR(IF(INDIRECT("'"&amp;$C411&amp;"'!"&amp;E411&amp;$F411)="","",INDIRECT("'"&amp;$C411&amp;"'!"&amp;E411&amp;$F411)),"")</f>
        <v/>
      </c>
      <c r="C411" s="50" t="s">
        <v>96</v>
      </c>
      <c r="D411" s="50" t="s">
        <v>97</v>
      </c>
      <c r="E411" s="50" t="s">
        <v>98</v>
      </c>
      <c r="F411" s="50">
        <v>420</v>
      </c>
    </row>
    <row r="412" spans="1:6" x14ac:dyDescent="0.45">
      <c r="A412" s="50" t="str" cm="1">
        <f t="array" aca="1" ref="A412" ca="1">IFERROR(IF(INDIRECT("'"&amp;$C412&amp;"'!"&amp;D412&amp;$F412)="","",INDIRECT("'"&amp;$C412&amp;"'!"&amp;D412&amp;$F412)),"")</f>
        <v/>
      </c>
      <c r="B412" s="50" t="str" cm="1">
        <f t="array" aca="1" ref="B412" ca="1">IFERROR(IF(INDIRECT("'"&amp;$C412&amp;"'!"&amp;E412&amp;$F412)="","",INDIRECT("'"&amp;$C412&amp;"'!"&amp;E412&amp;$F412)),"")</f>
        <v/>
      </c>
      <c r="C412" s="50" t="s">
        <v>96</v>
      </c>
      <c r="D412" s="50" t="s">
        <v>97</v>
      </c>
      <c r="E412" s="50" t="s">
        <v>98</v>
      </c>
      <c r="F412" s="50">
        <v>421</v>
      </c>
    </row>
    <row r="413" spans="1:6" x14ac:dyDescent="0.45">
      <c r="A413" s="50" t="str" cm="1">
        <f t="array" aca="1" ref="A413" ca="1">IFERROR(IF(INDIRECT("'"&amp;$C413&amp;"'!"&amp;D413&amp;$F413)="","",INDIRECT("'"&amp;$C413&amp;"'!"&amp;D413&amp;$F413)),"")</f>
        <v/>
      </c>
      <c r="B413" s="50" t="str" cm="1">
        <f t="array" aca="1" ref="B413" ca="1">IFERROR(IF(INDIRECT("'"&amp;$C413&amp;"'!"&amp;E413&amp;$F413)="","",INDIRECT("'"&amp;$C413&amp;"'!"&amp;E413&amp;$F413)),"")</f>
        <v/>
      </c>
      <c r="C413" s="50" t="s">
        <v>96</v>
      </c>
      <c r="D413" s="50" t="s">
        <v>97</v>
      </c>
      <c r="E413" s="50" t="s">
        <v>98</v>
      </c>
      <c r="F413" s="50">
        <v>422</v>
      </c>
    </row>
    <row r="414" spans="1:6" x14ac:dyDescent="0.45">
      <c r="A414" s="50" t="str" cm="1">
        <f t="array" aca="1" ref="A414" ca="1">IFERROR(IF(INDIRECT("'"&amp;$C414&amp;"'!"&amp;D414&amp;$F414)="","",INDIRECT("'"&amp;$C414&amp;"'!"&amp;D414&amp;$F414)),"")</f>
        <v/>
      </c>
      <c r="B414" s="50" t="str" cm="1">
        <f t="array" aca="1" ref="B414" ca="1">IFERROR(IF(INDIRECT("'"&amp;$C414&amp;"'!"&amp;E414&amp;$F414)="","",INDIRECT("'"&amp;$C414&amp;"'!"&amp;E414&amp;$F414)),"")</f>
        <v/>
      </c>
      <c r="C414" s="50" t="s">
        <v>96</v>
      </c>
      <c r="D414" s="50" t="s">
        <v>97</v>
      </c>
      <c r="E414" s="50" t="s">
        <v>98</v>
      </c>
      <c r="F414" s="50">
        <v>423</v>
      </c>
    </row>
    <row r="415" spans="1:6" x14ac:dyDescent="0.45">
      <c r="A415" s="50" t="str" cm="1">
        <f t="array" aca="1" ref="A415" ca="1">IFERROR(IF(INDIRECT("'"&amp;$C415&amp;"'!"&amp;D415&amp;$F415)="","",INDIRECT("'"&amp;$C415&amp;"'!"&amp;D415&amp;$F415)),"")</f>
        <v/>
      </c>
      <c r="B415" s="50" t="str" cm="1">
        <f t="array" aca="1" ref="B415" ca="1">IFERROR(IF(INDIRECT("'"&amp;$C415&amp;"'!"&amp;E415&amp;$F415)="","",INDIRECT("'"&amp;$C415&amp;"'!"&amp;E415&amp;$F415)),"")</f>
        <v/>
      </c>
      <c r="C415" s="50" t="s">
        <v>96</v>
      </c>
      <c r="D415" s="50" t="s">
        <v>97</v>
      </c>
      <c r="E415" s="50" t="s">
        <v>98</v>
      </c>
      <c r="F415" s="50">
        <v>424</v>
      </c>
    </row>
    <row r="416" spans="1:6" x14ac:dyDescent="0.45">
      <c r="A416" s="50" t="str" cm="1">
        <f t="array" aca="1" ref="A416" ca="1">IFERROR(IF(INDIRECT("'"&amp;$C416&amp;"'!"&amp;D416&amp;$F416)="","",INDIRECT("'"&amp;$C416&amp;"'!"&amp;D416&amp;$F416)),"")</f>
        <v/>
      </c>
      <c r="B416" s="50" t="str" cm="1">
        <f t="array" aca="1" ref="B416" ca="1">IFERROR(IF(INDIRECT("'"&amp;$C416&amp;"'!"&amp;E416&amp;$F416)="","",INDIRECT("'"&amp;$C416&amp;"'!"&amp;E416&amp;$F416)),"")</f>
        <v/>
      </c>
      <c r="C416" s="50" t="s">
        <v>96</v>
      </c>
      <c r="D416" s="50" t="s">
        <v>97</v>
      </c>
      <c r="E416" s="50" t="s">
        <v>98</v>
      </c>
      <c r="F416" s="50">
        <v>425</v>
      </c>
    </row>
    <row r="417" spans="1:6" x14ac:dyDescent="0.45">
      <c r="A417" s="50" t="str" cm="1">
        <f t="array" aca="1" ref="A417" ca="1">IFERROR(IF(INDIRECT("'"&amp;$C417&amp;"'!"&amp;D417&amp;$F417)="","",INDIRECT("'"&amp;$C417&amp;"'!"&amp;D417&amp;$F417)),"")</f>
        <v/>
      </c>
      <c r="B417" s="50" t="str" cm="1">
        <f t="array" aca="1" ref="B417" ca="1">IFERROR(IF(INDIRECT("'"&amp;$C417&amp;"'!"&amp;E417&amp;$F417)="","",INDIRECT("'"&amp;$C417&amp;"'!"&amp;E417&amp;$F417)),"")</f>
        <v/>
      </c>
      <c r="C417" s="50" t="s">
        <v>96</v>
      </c>
      <c r="D417" s="50" t="s">
        <v>97</v>
      </c>
      <c r="E417" s="50" t="s">
        <v>98</v>
      </c>
      <c r="F417" s="50">
        <v>426</v>
      </c>
    </row>
    <row r="418" spans="1:6" x14ac:dyDescent="0.45">
      <c r="A418" s="50" t="str" cm="1">
        <f t="array" aca="1" ref="A418" ca="1">IFERROR(IF(INDIRECT("'"&amp;$C418&amp;"'!"&amp;D418&amp;$F418)="","",INDIRECT("'"&amp;$C418&amp;"'!"&amp;D418&amp;$F418)),"")</f>
        <v/>
      </c>
      <c r="B418" s="50" t="str" cm="1">
        <f t="array" aca="1" ref="B418" ca="1">IFERROR(IF(INDIRECT("'"&amp;$C418&amp;"'!"&amp;E418&amp;$F418)="","",INDIRECT("'"&amp;$C418&amp;"'!"&amp;E418&amp;$F418)),"")</f>
        <v/>
      </c>
      <c r="C418" s="50" t="s">
        <v>96</v>
      </c>
      <c r="D418" s="50" t="s">
        <v>97</v>
      </c>
      <c r="E418" s="50" t="s">
        <v>98</v>
      </c>
      <c r="F418" s="50">
        <v>427</v>
      </c>
    </row>
    <row r="419" spans="1:6" x14ac:dyDescent="0.45">
      <c r="A419" s="50" t="str" cm="1">
        <f t="array" aca="1" ref="A419" ca="1">IFERROR(IF(INDIRECT("'"&amp;$C419&amp;"'!"&amp;D419&amp;$F419)="","",INDIRECT("'"&amp;$C419&amp;"'!"&amp;D419&amp;$F419)),"")</f>
        <v/>
      </c>
      <c r="B419" s="50" t="str" cm="1">
        <f t="array" aca="1" ref="B419" ca="1">IFERROR(IF(INDIRECT("'"&amp;$C419&amp;"'!"&amp;E419&amp;$F419)="","",INDIRECT("'"&amp;$C419&amp;"'!"&amp;E419&amp;$F419)),"")</f>
        <v/>
      </c>
      <c r="C419" s="50" t="s">
        <v>96</v>
      </c>
      <c r="D419" s="50" t="s">
        <v>97</v>
      </c>
      <c r="E419" s="50" t="s">
        <v>98</v>
      </c>
      <c r="F419" s="50">
        <v>428</v>
      </c>
    </row>
    <row r="420" spans="1:6" x14ac:dyDescent="0.45">
      <c r="A420" s="50" t="str" cm="1">
        <f t="array" aca="1" ref="A420" ca="1">IFERROR(IF(INDIRECT("'"&amp;$C420&amp;"'!"&amp;D420&amp;$F420)="","",INDIRECT("'"&amp;$C420&amp;"'!"&amp;D420&amp;$F420)),"")</f>
        <v/>
      </c>
      <c r="B420" s="50" t="str" cm="1">
        <f t="array" aca="1" ref="B420" ca="1">IFERROR(IF(INDIRECT("'"&amp;$C420&amp;"'!"&amp;E420&amp;$F420)="","",INDIRECT("'"&amp;$C420&amp;"'!"&amp;E420&amp;$F420)),"")</f>
        <v/>
      </c>
      <c r="C420" s="50" t="s">
        <v>96</v>
      </c>
      <c r="D420" s="50" t="s">
        <v>97</v>
      </c>
      <c r="E420" s="50" t="s">
        <v>98</v>
      </c>
      <c r="F420" s="50">
        <v>429</v>
      </c>
    </row>
    <row r="421" spans="1:6" x14ac:dyDescent="0.45">
      <c r="A421" s="50" t="str" cm="1">
        <f t="array" aca="1" ref="A421" ca="1">IFERROR(IF(INDIRECT("'"&amp;$C421&amp;"'!"&amp;D421&amp;$F421)="","",INDIRECT("'"&amp;$C421&amp;"'!"&amp;D421&amp;$F421)),"")</f>
        <v/>
      </c>
      <c r="B421" s="50" t="str" cm="1">
        <f t="array" aca="1" ref="B421" ca="1">IFERROR(IF(INDIRECT("'"&amp;$C421&amp;"'!"&amp;E421&amp;$F421)="","",INDIRECT("'"&amp;$C421&amp;"'!"&amp;E421&amp;$F421)),"")</f>
        <v/>
      </c>
      <c r="C421" s="50" t="s">
        <v>96</v>
      </c>
      <c r="D421" s="50" t="s">
        <v>97</v>
      </c>
      <c r="E421" s="50" t="s">
        <v>98</v>
      </c>
      <c r="F421" s="50">
        <v>430</v>
      </c>
    </row>
    <row r="422" spans="1:6" x14ac:dyDescent="0.45">
      <c r="A422" s="50" t="str" cm="1">
        <f t="array" aca="1" ref="A422" ca="1">IFERROR(IF(INDIRECT("'"&amp;$C422&amp;"'!"&amp;D422&amp;$F422)="","",INDIRECT("'"&amp;$C422&amp;"'!"&amp;D422&amp;$F422)),"")</f>
        <v/>
      </c>
      <c r="B422" s="50" t="str" cm="1">
        <f t="array" aca="1" ref="B422" ca="1">IFERROR(IF(INDIRECT("'"&amp;$C422&amp;"'!"&amp;E422&amp;$F422)="","",INDIRECT("'"&amp;$C422&amp;"'!"&amp;E422&amp;$F422)),"")</f>
        <v/>
      </c>
      <c r="C422" s="50" t="s">
        <v>96</v>
      </c>
      <c r="D422" s="50" t="s">
        <v>97</v>
      </c>
      <c r="E422" s="50" t="s">
        <v>98</v>
      </c>
      <c r="F422" s="50">
        <v>431</v>
      </c>
    </row>
    <row r="423" spans="1:6" x14ac:dyDescent="0.45">
      <c r="A423" s="50" t="str" cm="1">
        <f t="array" aca="1" ref="A423" ca="1">IFERROR(IF(INDIRECT("'"&amp;$C423&amp;"'!"&amp;D423&amp;$F423)="","",INDIRECT("'"&amp;$C423&amp;"'!"&amp;D423&amp;$F423)),"")</f>
        <v/>
      </c>
      <c r="B423" s="50" t="str" cm="1">
        <f t="array" aca="1" ref="B423" ca="1">IFERROR(IF(INDIRECT("'"&amp;$C423&amp;"'!"&amp;E423&amp;$F423)="","",INDIRECT("'"&amp;$C423&amp;"'!"&amp;E423&amp;$F423)),"")</f>
        <v/>
      </c>
      <c r="C423" s="50" t="s">
        <v>96</v>
      </c>
      <c r="D423" s="50" t="s">
        <v>97</v>
      </c>
      <c r="E423" s="50" t="s">
        <v>98</v>
      </c>
      <c r="F423" s="50">
        <v>432</v>
      </c>
    </row>
    <row r="424" spans="1:6" x14ac:dyDescent="0.45">
      <c r="A424" s="50" t="str" cm="1">
        <f t="array" aca="1" ref="A424" ca="1">IFERROR(IF(INDIRECT("'"&amp;$C424&amp;"'!"&amp;D424&amp;$F424)="","",INDIRECT("'"&amp;$C424&amp;"'!"&amp;D424&amp;$F424)),"")</f>
        <v/>
      </c>
      <c r="B424" s="50" t="str" cm="1">
        <f t="array" aca="1" ref="B424" ca="1">IFERROR(IF(INDIRECT("'"&amp;$C424&amp;"'!"&amp;E424&amp;$F424)="","",INDIRECT("'"&amp;$C424&amp;"'!"&amp;E424&amp;$F424)),"")</f>
        <v/>
      </c>
      <c r="C424" s="50" t="s">
        <v>96</v>
      </c>
      <c r="D424" s="50" t="s">
        <v>97</v>
      </c>
      <c r="E424" s="50" t="s">
        <v>98</v>
      </c>
      <c r="F424" s="50">
        <v>433</v>
      </c>
    </row>
    <row r="425" spans="1:6" x14ac:dyDescent="0.45">
      <c r="A425" s="50" t="str" cm="1">
        <f t="array" aca="1" ref="A425" ca="1">IFERROR(IF(INDIRECT("'"&amp;$C425&amp;"'!"&amp;D425&amp;$F425)="","",INDIRECT("'"&amp;$C425&amp;"'!"&amp;D425&amp;$F425)),"")</f>
        <v/>
      </c>
      <c r="B425" s="50" t="str" cm="1">
        <f t="array" aca="1" ref="B425" ca="1">IFERROR(IF(INDIRECT("'"&amp;$C425&amp;"'!"&amp;E425&amp;$F425)="","",INDIRECT("'"&amp;$C425&amp;"'!"&amp;E425&amp;$F425)),"")</f>
        <v/>
      </c>
      <c r="C425" s="50" t="s">
        <v>96</v>
      </c>
      <c r="D425" s="50" t="s">
        <v>97</v>
      </c>
      <c r="E425" s="50" t="s">
        <v>98</v>
      </c>
      <c r="F425" s="50">
        <v>434</v>
      </c>
    </row>
    <row r="426" spans="1:6" x14ac:dyDescent="0.45">
      <c r="A426" s="50" t="str" cm="1">
        <f t="array" aca="1" ref="A426" ca="1">IFERROR(IF(INDIRECT("'"&amp;$C426&amp;"'!"&amp;D426&amp;$F426)="","",INDIRECT("'"&amp;$C426&amp;"'!"&amp;D426&amp;$F426)),"")</f>
        <v/>
      </c>
      <c r="B426" s="50" t="str" cm="1">
        <f t="array" aca="1" ref="B426" ca="1">IFERROR(IF(INDIRECT("'"&amp;$C426&amp;"'!"&amp;E426&amp;$F426)="","",INDIRECT("'"&amp;$C426&amp;"'!"&amp;E426&amp;$F426)),"")</f>
        <v/>
      </c>
      <c r="C426" s="50" t="s">
        <v>96</v>
      </c>
      <c r="D426" s="50" t="s">
        <v>97</v>
      </c>
      <c r="E426" s="50" t="s">
        <v>98</v>
      </c>
      <c r="F426" s="50">
        <v>435</v>
      </c>
    </row>
    <row r="427" spans="1:6" x14ac:dyDescent="0.45">
      <c r="A427" s="50" t="str" cm="1">
        <f t="array" aca="1" ref="A427" ca="1">IFERROR(IF(INDIRECT("'"&amp;$C427&amp;"'!"&amp;D427&amp;$F427)="","",INDIRECT("'"&amp;$C427&amp;"'!"&amp;D427&amp;$F427)),"")</f>
        <v/>
      </c>
      <c r="B427" s="50" t="str" cm="1">
        <f t="array" aca="1" ref="B427" ca="1">IFERROR(IF(INDIRECT("'"&amp;$C427&amp;"'!"&amp;E427&amp;$F427)="","",INDIRECT("'"&amp;$C427&amp;"'!"&amp;E427&amp;$F427)),"")</f>
        <v/>
      </c>
      <c r="C427" s="50" t="s">
        <v>96</v>
      </c>
      <c r="D427" s="50" t="s">
        <v>97</v>
      </c>
      <c r="E427" s="50" t="s">
        <v>98</v>
      </c>
      <c r="F427" s="50">
        <v>436</v>
      </c>
    </row>
    <row r="428" spans="1:6" x14ac:dyDescent="0.45">
      <c r="A428" s="50" t="str" cm="1">
        <f t="array" aca="1" ref="A428" ca="1">IFERROR(IF(INDIRECT("'"&amp;$C428&amp;"'!"&amp;D428&amp;$F428)="","",INDIRECT("'"&amp;$C428&amp;"'!"&amp;D428&amp;$F428)),"")</f>
        <v/>
      </c>
      <c r="B428" s="50" t="str" cm="1">
        <f t="array" aca="1" ref="B428" ca="1">IFERROR(IF(INDIRECT("'"&amp;$C428&amp;"'!"&amp;E428&amp;$F428)="","",INDIRECT("'"&amp;$C428&amp;"'!"&amp;E428&amp;$F428)),"")</f>
        <v/>
      </c>
      <c r="C428" s="50" t="s">
        <v>96</v>
      </c>
      <c r="D428" s="50" t="s">
        <v>97</v>
      </c>
      <c r="E428" s="50" t="s">
        <v>98</v>
      </c>
      <c r="F428" s="50">
        <v>437</v>
      </c>
    </row>
    <row r="429" spans="1:6" x14ac:dyDescent="0.45">
      <c r="A429" s="50" t="str" cm="1">
        <f t="array" aca="1" ref="A429" ca="1">IFERROR(IF(INDIRECT("'"&amp;$C429&amp;"'!"&amp;D429&amp;$F429)="","",INDIRECT("'"&amp;$C429&amp;"'!"&amp;D429&amp;$F429)),"")</f>
        <v/>
      </c>
      <c r="B429" s="50" t="str" cm="1">
        <f t="array" aca="1" ref="B429" ca="1">IFERROR(IF(INDIRECT("'"&amp;$C429&amp;"'!"&amp;E429&amp;$F429)="","",INDIRECT("'"&amp;$C429&amp;"'!"&amp;E429&amp;$F429)),"")</f>
        <v/>
      </c>
      <c r="C429" s="50" t="s">
        <v>96</v>
      </c>
      <c r="D429" s="50" t="s">
        <v>97</v>
      </c>
      <c r="E429" s="50" t="s">
        <v>98</v>
      </c>
      <c r="F429" s="50">
        <v>438</v>
      </c>
    </row>
    <row r="430" spans="1:6" x14ac:dyDescent="0.45">
      <c r="A430" s="50" t="str" cm="1">
        <f t="array" aca="1" ref="A430" ca="1">IFERROR(IF(INDIRECT("'"&amp;$C430&amp;"'!"&amp;D430&amp;$F430)="","",INDIRECT("'"&amp;$C430&amp;"'!"&amp;D430&amp;$F430)),"")</f>
        <v/>
      </c>
      <c r="B430" s="50" t="str" cm="1">
        <f t="array" aca="1" ref="B430" ca="1">IFERROR(IF(INDIRECT("'"&amp;$C430&amp;"'!"&amp;E430&amp;$F430)="","",INDIRECT("'"&amp;$C430&amp;"'!"&amp;E430&amp;$F430)),"")</f>
        <v/>
      </c>
      <c r="C430" s="50" t="s">
        <v>96</v>
      </c>
      <c r="D430" s="50" t="s">
        <v>97</v>
      </c>
      <c r="E430" s="50" t="s">
        <v>98</v>
      </c>
      <c r="F430" s="50">
        <v>439</v>
      </c>
    </row>
    <row r="431" spans="1:6" x14ac:dyDescent="0.45">
      <c r="A431" s="50" t="str" cm="1">
        <f t="array" aca="1" ref="A431" ca="1">IFERROR(IF(INDIRECT("'"&amp;$C431&amp;"'!"&amp;D431&amp;$F431)="","",INDIRECT("'"&amp;$C431&amp;"'!"&amp;D431&amp;$F431)),"")</f>
        <v/>
      </c>
      <c r="B431" s="50" t="str" cm="1">
        <f t="array" aca="1" ref="B431" ca="1">IFERROR(IF(INDIRECT("'"&amp;$C431&amp;"'!"&amp;E431&amp;$F431)="","",INDIRECT("'"&amp;$C431&amp;"'!"&amp;E431&amp;$F431)),"")</f>
        <v/>
      </c>
      <c r="C431" s="50" t="s">
        <v>96</v>
      </c>
      <c r="D431" s="50" t="s">
        <v>97</v>
      </c>
      <c r="E431" s="50" t="s">
        <v>98</v>
      </c>
      <c r="F431" s="50">
        <v>440</v>
      </c>
    </row>
    <row r="432" spans="1:6" x14ac:dyDescent="0.45">
      <c r="A432" s="50" t="str" cm="1">
        <f t="array" aca="1" ref="A432" ca="1">IFERROR(IF(INDIRECT("'"&amp;$C432&amp;"'!"&amp;D432&amp;$F432)="","",INDIRECT("'"&amp;$C432&amp;"'!"&amp;D432&amp;$F432)),"")</f>
        <v/>
      </c>
      <c r="B432" s="50" t="str" cm="1">
        <f t="array" aca="1" ref="B432" ca="1">IFERROR(IF(INDIRECT("'"&amp;$C432&amp;"'!"&amp;E432&amp;$F432)="","",INDIRECT("'"&amp;$C432&amp;"'!"&amp;E432&amp;$F432)),"")</f>
        <v/>
      </c>
      <c r="C432" s="50" t="s">
        <v>96</v>
      </c>
      <c r="D432" s="50" t="s">
        <v>97</v>
      </c>
      <c r="E432" s="50" t="s">
        <v>98</v>
      </c>
      <c r="F432" s="50">
        <v>441</v>
      </c>
    </row>
    <row r="433" spans="1:6" x14ac:dyDescent="0.45">
      <c r="A433" s="50" t="str" cm="1">
        <f t="array" aca="1" ref="A433" ca="1">IFERROR(IF(INDIRECT("'"&amp;$C433&amp;"'!"&amp;D433&amp;$F433)="","",INDIRECT("'"&amp;$C433&amp;"'!"&amp;D433&amp;$F433)),"")</f>
        <v/>
      </c>
      <c r="B433" s="50" t="str" cm="1">
        <f t="array" aca="1" ref="B433" ca="1">IFERROR(IF(INDIRECT("'"&amp;$C433&amp;"'!"&amp;E433&amp;$F433)="","",INDIRECT("'"&amp;$C433&amp;"'!"&amp;E433&amp;$F433)),"")</f>
        <v/>
      </c>
      <c r="C433" s="50" t="s">
        <v>96</v>
      </c>
      <c r="D433" s="50" t="s">
        <v>97</v>
      </c>
      <c r="E433" s="50" t="s">
        <v>98</v>
      </c>
      <c r="F433" s="50">
        <v>442</v>
      </c>
    </row>
    <row r="434" spans="1:6" x14ac:dyDescent="0.45">
      <c r="A434" s="50" t="str" cm="1">
        <f t="array" aca="1" ref="A434" ca="1">IFERROR(IF(INDIRECT("'"&amp;$C434&amp;"'!"&amp;D434&amp;$F434)="","",INDIRECT("'"&amp;$C434&amp;"'!"&amp;D434&amp;$F434)),"")</f>
        <v/>
      </c>
      <c r="B434" s="50" t="str" cm="1">
        <f t="array" aca="1" ref="B434" ca="1">IFERROR(IF(INDIRECT("'"&amp;$C434&amp;"'!"&amp;E434&amp;$F434)="","",INDIRECT("'"&amp;$C434&amp;"'!"&amp;E434&amp;$F434)),"")</f>
        <v/>
      </c>
      <c r="C434" s="50" t="s">
        <v>96</v>
      </c>
      <c r="D434" s="50" t="s">
        <v>97</v>
      </c>
      <c r="E434" s="50" t="s">
        <v>98</v>
      </c>
      <c r="F434" s="50">
        <v>443</v>
      </c>
    </row>
    <row r="435" spans="1:6" x14ac:dyDescent="0.45">
      <c r="A435" s="50" t="str" cm="1">
        <f t="array" aca="1" ref="A435" ca="1">IFERROR(IF(INDIRECT("'"&amp;$C435&amp;"'!"&amp;D435&amp;$F435)="","",INDIRECT("'"&amp;$C435&amp;"'!"&amp;D435&amp;$F435)),"")</f>
        <v/>
      </c>
      <c r="B435" s="50" t="str" cm="1">
        <f t="array" aca="1" ref="B435" ca="1">IFERROR(IF(INDIRECT("'"&amp;$C435&amp;"'!"&amp;E435&amp;$F435)="","",INDIRECT("'"&amp;$C435&amp;"'!"&amp;E435&amp;$F435)),"")</f>
        <v/>
      </c>
      <c r="C435" s="50" t="s">
        <v>96</v>
      </c>
      <c r="D435" s="50" t="s">
        <v>97</v>
      </c>
      <c r="E435" s="50" t="s">
        <v>98</v>
      </c>
      <c r="F435" s="50">
        <v>444</v>
      </c>
    </row>
    <row r="436" spans="1:6" x14ac:dyDescent="0.45">
      <c r="A436" s="50" t="str" cm="1">
        <f t="array" aca="1" ref="A436" ca="1">IFERROR(IF(INDIRECT("'"&amp;$C436&amp;"'!"&amp;D436&amp;$F436)="","",INDIRECT("'"&amp;$C436&amp;"'!"&amp;D436&amp;$F436)),"")</f>
        <v/>
      </c>
      <c r="B436" s="50" t="str" cm="1">
        <f t="array" aca="1" ref="B436" ca="1">IFERROR(IF(INDIRECT("'"&amp;$C436&amp;"'!"&amp;E436&amp;$F436)="","",INDIRECT("'"&amp;$C436&amp;"'!"&amp;E436&amp;$F436)),"")</f>
        <v/>
      </c>
      <c r="C436" s="50" t="s">
        <v>96</v>
      </c>
      <c r="D436" s="50" t="s">
        <v>97</v>
      </c>
      <c r="E436" s="50" t="s">
        <v>98</v>
      </c>
      <c r="F436" s="50">
        <v>445</v>
      </c>
    </row>
    <row r="437" spans="1:6" x14ac:dyDescent="0.45">
      <c r="A437" s="50" t="str" cm="1">
        <f t="array" aca="1" ref="A437" ca="1">IFERROR(IF(INDIRECT("'"&amp;$C437&amp;"'!"&amp;D437&amp;$F437)="","",INDIRECT("'"&amp;$C437&amp;"'!"&amp;D437&amp;$F437)),"")</f>
        <v/>
      </c>
      <c r="B437" s="50" t="str" cm="1">
        <f t="array" aca="1" ref="B437" ca="1">IFERROR(IF(INDIRECT("'"&amp;$C437&amp;"'!"&amp;E437&amp;$F437)="","",INDIRECT("'"&amp;$C437&amp;"'!"&amp;E437&amp;$F437)),"")</f>
        <v/>
      </c>
      <c r="C437" s="50" t="s">
        <v>96</v>
      </c>
      <c r="D437" s="50" t="s">
        <v>97</v>
      </c>
      <c r="E437" s="50" t="s">
        <v>98</v>
      </c>
      <c r="F437" s="50">
        <v>446</v>
      </c>
    </row>
    <row r="438" spans="1:6" x14ac:dyDescent="0.45">
      <c r="A438" s="50" t="str" cm="1">
        <f t="array" aca="1" ref="A438" ca="1">IFERROR(IF(INDIRECT("'"&amp;$C438&amp;"'!"&amp;D438&amp;$F438)="","",INDIRECT("'"&amp;$C438&amp;"'!"&amp;D438&amp;$F438)),"")</f>
        <v/>
      </c>
      <c r="B438" s="50" t="str" cm="1">
        <f t="array" aca="1" ref="B438" ca="1">IFERROR(IF(INDIRECT("'"&amp;$C438&amp;"'!"&amp;E438&amp;$F438)="","",INDIRECT("'"&amp;$C438&amp;"'!"&amp;E438&amp;$F438)),"")</f>
        <v/>
      </c>
      <c r="C438" s="50" t="s">
        <v>96</v>
      </c>
      <c r="D438" s="50" t="s">
        <v>97</v>
      </c>
      <c r="E438" s="50" t="s">
        <v>98</v>
      </c>
      <c r="F438" s="50">
        <v>447</v>
      </c>
    </row>
    <row r="439" spans="1:6" x14ac:dyDescent="0.45">
      <c r="A439" s="50" t="str" cm="1">
        <f t="array" aca="1" ref="A439" ca="1">IFERROR(IF(INDIRECT("'"&amp;$C439&amp;"'!"&amp;D439&amp;$F439)="","",INDIRECT("'"&amp;$C439&amp;"'!"&amp;D439&amp;$F439)),"")</f>
        <v/>
      </c>
      <c r="B439" s="50" t="str" cm="1">
        <f t="array" aca="1" ref="B439" ca="1">IFERROR(IF(INDIRECT("'"&amp;$C439&amp;"'!"&amp;E439&amp;$F439)="","",INDIRECT("'"&amp;$C439&amp;"'!"&amp;E439&amp;$F439)),"")</f>
        <v/>
      </c>
      <c r="C439" s="50" t="s">
        <v>96</v>
      </c>
      <c r="D439" s="50" t="s">
        <v>97</v>
      </c>
      <c r="E439" s="50" t="s">
        <v>98</v>
      </c>
      <c r="F439" s="50">
        <v>448</v>
      </c>
    </row>
    <row r="440" spans="1:6" x14ac:dyDescent="0.45">
      <c r="A440" s="50" t="str" cm="1">
        <f t="array" aca="1" ref="A440" ca="1">IFERROR(IF(INDIRECT("'"&amp;$C440&amp;"'!"&amp;D440&amp;$F440)="","",INDIRECT("'"&amp;$C440&amp;"'!"&amp;D440&amp;$F440)),"")</f>
        <v/>
      </c>
      <c r="B440" s="50" t="str" cm="1">
        <f t="array" aca="1" ref="B440" ca="1">IFERROR(IF(INDIRECT("'"&amp;$C440&amp;"'!"&amp;E440&amp;$F440)="","",INDIRECT("'"&amp;$C440&amp;"'!"&amp;E440&amp;$F440)),"")</f>
        <v/>
      </c>
      <c r="C440" s="50" t="s">
        <v>96</v>
      </c>
      <c r="D440" s="50" t="s">
        <v>97</v>
      </c>
      <c r="E440" s="50" t="s">
        <v>98</v>
      </c>
      <c r="F440" s="50">
        <v>449</v>
      </c>
    </row>
    <row r="441" spans="1:6" x14ac:dyDescent="0.45">
      <c r="A441" s="50" t="str" cm="1">
        <f t="array" aca="1" ref="A441" ca="1">IFERROR(IF(INDIRECT("'"&amp;$C441&amp;"'!"&amp;D441&amp;$F441)="","",INDIRECT("'"&amp;$C441&amp;"'!"&amp;D441&amp;$F441)),"")</f>
        <v/>
      </c>
      <c r="B441" s="50" t="str" cm="1">
        <f t="array" aca="1" ref="B441" ca="1">IFERROR(IF(INDIRECT("'"&amp;$C441&amp;"'!"&amp;E441&amp;$F441)="","",INDIRECT("'"&amp;$C441&amp;"'!"&amp;E441&amp;$F441)),"")</f>
        <v/>
      </c>
      <c r="C441" s="50" t="s">
        <v>96</v>
      </c>
      <c r="D441" s="50" t="s">
        <v>97</v>
      </c>
      <c r="E441" s="50" t="s">
        <v>98</v>
      </c>
      <c r="F441" s="50">
        <v>450</v>
      </c>
    </row>
    <row r="442" spans="1:6" x14ac:dyDescent="0.45">
      <c r="A442" s="50" t="str" cm="1">
        <f t="array" aca="1" ref="A442" ca="1">IFERROR(IF(INDIRECT("'"&amp;$C442&amp;"'!"&amp;D442&amp;$F442)="","",INDIRECT("'"&amp;$C442&amp;"'!"&amp;D442&amp;$F442)),"")</f>
        <v/>
      </c>
      <c r="B442" s="50" t="str" cm="1">
        <f t="array" aca="1" ref="B442" ca="1">IFERROR(IF(INDIRECT("'"&amp;$C442&amp;"'!"&amp;E442&amp;$F442)="","",INDIRECT("'"&amp;$C442&amp;"'!"&amp;E442&amp;$F442)),"")</f>
        <v/>
      </c>
      <c r="C442" s="50" t="s">
        <v>96</v>
      </c>
      <c r="D442" s="50" t="s">
        <v>97</v>
      </c>
      <c r="E442" s="50" t="s">
        <v>98</v>
      </c>
      <c r="F442" s="50">
        <v>451</v>
      </c>
    </row>
    <row r="443" spans="1:6" x14ac:dyDescent="0.45">
      <c r="A443" s="50" t="str" cm="1">
        <f t="array" aca="1" ref="A443" ca="1">IFERROR(IF(INDIRECT("'"&amp;$C443&amp;"'!"&amp;D443&amp;$F443)="","",INDIRECT("'"&amp;$C443&amp;"'!"&amp;D443&amp;$F443)),"")</f>
        <v/>
      </c>
      <c r="B443" s="50" t="str" cm="1">
        <f t="array" aca="1" ref="B443" ca="1">IFERROR(IF(INDIRECT("'"&amp;$C443&amp;"'!"&amp;E443&amp;$F443)="","",INDIRECT("'"&amp;$C443&amp;"'!"&amp;E443&amp;$F443)),"")</f>
        <v/>
      </c>
      <c r="C443" s="50" t="s">
        <v>96</v>
      </c>
      <c r="D443" s="50" t="s">
        <v>97</v>
      </c>
      <c r="E443" s="50" t="s">
        <v>98</v>
      </c>
      <c r="F443" s="50">
        <v>452</v>
      </c>
    </row>
    <row r="444" spans="1:6" x14ac:dyDescent="0.45">
      <c r="A444" s="50" t="str" cm="1">
        <f t="array" aca="1" ref="A444" ca="1">IFERROR(IF(INDIRECT("'"&amp;$C444&amp;"'!"&amp;D444&amp;$F444)="","",INDIRECT("'"&amp;$C444&amp;"'!"&amp;D444&amp;$F444)),"")</f>
        <v/>
      </c>
      <c r="B444" s="50" t="str" cm="1">
        <f t="array" aca="1" ref="B444" ca="1">IFERROR(IF(INDIRECT("'"&amp;$C444&amp;"'!"&amp;E444&amp;$F444)="","",INDIRECT("'"&amp;$C444&amp;"'!"&amp;E444&amp;$F444)),"")</f>
        <v/>
      </c>
      <c r="C444" s="50" t="s">
        <v>96</v>
      </c>
      <c r="D444" s="50" t="s">
        <v>97</v>
      </c>
      <c r="E444" s="50" t="s">
        <v>98</v>
      </c>
      <c r="F444" s="50">
        <v>453</v>
      </c>
    </row>
    <row r="445" spans="1:6" x14ac:dyDescent="0.45">
      <c r="A445" s="50" t="str" cm="1">
        <f t="array" aca="1" ref="A445" ca="1">IFERROR(IF(INDIRECT("'"&amp;$C445&amp;"'!"&amp;D445&amp;$F445)="","",INDIRECT("'"&amp;$C445&amp;"'!"&amp;D445&amp;$F445)),"")</f>
        <v/>
      </c>
      <c r="B445" s="50" t="str" cm="1">
        <f t="array" aca="1" ref="B445" ca="1">IFERROR(IF(INDIRECT("'"&amp;$C445&amp;"'!"&amp;E445&amp;$F445)="","",INDIRECT("'"&amp;$C445&amp;"'!"&amp;E445&amp;$F445)),"")</f>
        <v/>
      </c>
      <c r="C445" s="50" t="s">
        <v>96</v>
      </c>
      <c r="D445" s="50" t="s">
        <v>97</v>
      </c>
      <c r="E445" s="50" t="s">
        <v>98</v>
      </c>
      <c r="F445" s="50">
        <v>454</v>
      </c>
    </row>
    <row r="446" spans="1:6" x14ac:dyDescent="0.45">
      <c r="A446" s="50" t="str" cm="1">
        <f t="array" aca="1" ref="A446" ca="1">IFERROR(IF(INDIRECT("'"&amp;$C446&amp;"'!"&amp;D446&amp;$F446)="","",INDIRECT("'"&amp;$C446&amp;"'!"&amp;D446&amp;$F446)),"")</f>
        <v/>
      </c>
      <c r="B446" s="50" t="str" cm="1">
        <f t="array" aca="1" ref="B446" ca="1">IFERROR(IF(INDIRECT("'"&amp;$C446&amp;"'!"&amp;E446&amp;$F446)="","",INDIRECT("'"&amp;$C446&amp;"'!"&amp;E446&amp;$F446)),"")</f>
        <v/>
      </c>
      <c r="C446" s="50" t="s">
        <v>96</v>
      </c>
      <c r="D446" s="50" t="s">
        <v>97</v>
      </c>
      <c r="E446" s="50" t="s">
        <v>98</v>
      </c>
      <c r="F446" s="50">
        <v>455</v>
      </c>
    </row>
    <row r="447" spans="1:6" x14ac:dyDescent="0.45">
      <c r="A447" s="50" t="str" cm="1">
        <f t="array" aca="1" ref="A447" ca="1">IFERROR(IF(INDIRECT("'"&amp;$C447&amp;"'!"&amp;D447&amp;$F447)="","",INDIRECT("'"&amp;$C447&amp;"'!"&amp;D447&amp;$F447)),"")</f>
        <v/>
      </c>
      <c r="B447" s="50" t="str" cm="1">
        <f t="array" aca="1" ref="B447" ca="1">IFERROR(IF(INDIRECT("'"&amp;$C447&amp;"'!"&amp;E447&amp;$F447)="","",INDIRECT("'"&amp;$C447&amp;"'!"&amp;E447&amp;$F447)),"")</f>
        <v/>
      </c>
      <c r="C447" s="50" t="s">
        <v>96</v>
      </c>
      <c r="D447" s="50" t="s">
        <v>97</v>
      </c>
      <c r="E447" s="50" t="s">
        <v>98</v>
      </c>
      <c r="F447" s="50">
        <v>456</v>
      </c>
    </row>
    <row r="448" spans="1:6" x14ac:dyDescent="0.45">
      <c r="A448" s="50" t="str" cm="1">
        <f t="array" aca="1" ref="A448" ca="1">IFERROR(IF(INDIRECT("'"&amp;$C448&amp;"'!"&amp;D448&amp;$F448)="","",INDIRECT("'"&amp;$C448&amp;"'!"&amp;D448&amp;$F448)),"")</f>
        <v/>
      </c>
      <c r="B448" s="50" t="str" cm="1">
        <f t="array" aca="1" ref="B448" ca="1">IFERROR(IF(INDIRECT("'"&amp;$C448&amp;"'!"&amp;E448&amp;$F448)="","",INDIRECT("'"&amp;$C448&amp;"'!"&amp;E448&amp;$F448)),"")</f>
        <v/>
      </c>
      <c r="C448" s="50" t="s">
        <v>96</v>
      </c>
      <c r="D448" s="50" t="s">
        <v>97</v>
      </c>
      <c r="E448" s="50" t="s">
        <v>98</v>
      </c>
      <c r="F448" s="50">
        <v>457</v>
      </c>
    </row>
    <row r="449" spans="1:6" x14ac:dyDescent="0.45">
      <c r="A449" s="50" t="str" cm="1">
        <f t="array" aca="1" ref="A449" ca="1">IFERROR(IF(INDIRECT("'"&amp;$C449&amp;"'!"&amp;D449&amp;$F449)="","",INDIRECT("'"&amp;$C449&amp;"'!"&amp;D449&amp;$F449)),"")</f>
        <v/>
      </c>
      <c r="B449" s="50" t="str" cm="1">
        <f t="array" aca="1" ref="B449" ca="1">IFERROR(IF(INDIRECT("'"&amp;$C449&amp;"'!"&amp;E449&amp;$F449)="","",INDIRECT("'"&amp;$C449&amp;"'!"&amp;E449&amp;$F449)),"")</f>
        <v/>
      </c>
      <c r="C449" s="50" t="s">
        <v>96</v>
      </c>
      <c r="D449" s="50" t="s">
        <v>97</v>
      </c>
      <c r="E449" s="50" t="s">
        <v>98</v>
      </c>
      <c r="F449" s="50">
        <v>458</v>
      </c>
    </row>
    <row r="450" spans="1:6" x14ac:dyDescent="0.45">
      <c r="A450" s="50" t="str" cm="1">
        <f t="array" aca="1" ref="A450" ca="1">IFERROR(IF(INDIRECT("'"&amp;$C450&amp;"'!"&amp;D450&amp;$F450)="","",INDIRECT("'"&amp;$C450&amp;"'!"&amp;D450&amp;$F450)),"")</f>
        <v/>
      </c>
      <c r="B450" s="50" t="str" cm="1">
        <f t="array" aca="1" ref="B450" ca="1">IFERROR(IF(INDIRECT("'"&amp;$C450&amp;"'!"&amp;E450&amp;$F450)="","",INDIRECT("'"&amp;$C450&amp;"'!"&amp;E450&amp;$F450)),"")</f>
        <v/>
      </c>
      <c r="C450" s="50" t="s">
        <v>96</v>
      </c>
      <c r="D450" s="50" t="s">
        <v>97</v>
      </c>
      <c r="E450" s="50" t="s">
        <v>98</v>
      </c>
      <c r="F450" s="50">
        <v>459</v>
      </c>
    </row>
    <row r="451" spans="1:6" x14ac:dyDescent="0.45">
      <c r="A451" s="50" t="str" cm="1">
        <f t="array" aca="1" ref="A451" ca="1">IFERROR(IF(INDIRECT("'"&amp;$C451&amp;"'!"&amp;D451&amp;$F451)="","",INDIRECT("'"&amp;$C451&amp;"'!"&amp;D451&amp;$F451)),"")</f>
        <v/>
      </c>
      <c r="B451" s="50" t="str" cm="1">
        <f t="array" aca="1" ref="B451" ca="1">IFERROR(IF(INDIRECT("'"&amp;$C451&amp;"'!"&amp;E451&amp;$F451)="","",INDIRECT("'"&amp;$C451&amp;"'!"&amp;E451&amp;$F451)),"")</f>
        <v/>
      </c>
      <c r="C451" s="50" t="s">
        <v>96</v>
      </c>
      <c r="D451" s="50" t="s">
        <v>97</v>
      </c>
      <c r="E451" s="50" t="s">
        <v>98</v>
      </c>
      <c r="F451" s="50">
        <v>460</v>
      </c>
    </row>
    <row r="452" spans="1:6" x14ac:dyDescent="0.45">
      <c r="A452" s="50" t="str" cm="1">
        <f t="array" aca="1" ref="A452" ca="1">IFERROR(IF(INDIRECT("'"&amp;$C452&amp;"'!"&amp;D452&amp;$F452)="","",INDIRECT("'"&amp;$C452&amp;"'!"&amp;D452&amp;$F452)),"")</f>
        <v/>
      </c>
      <c r="B452" s="50" t="str" cm="1">
        <f t="array" aca="1" ref="B452" ca="1">IFERROR(IF(INDIRECT("'"&amp;$C452&amp;"'!"&amp;E452&amp;$F452)="","",INDIRECT("'"&amp;$C452&amp;"'!"&amp;E452&amp;$F452)),"")</f>
        <v/>
      </c>
      <c r="C452" s="50" t="s">
        <v>96</v>
      </c>
      <c r="D452" s="50" t="s">
        <v>97</v>
      </c>
      <c r="E452" s="50" t="s">
        <v>98</v>
      </c>
      <c r="F452" s="50">
        <v>461</v>
      </c>
    </row>
    <row r="453" spans="1:6" x14ac:dyDescent="0.45">
      <c r="A453" s="50" t="str" cm="1">
        <f t="array" aca="1" ref="A453" ca="1">IFERROR(IF(INDIRECT("'"&amp;$C453&amp;"'!"&amp;D453&amp;$F453)="","",INDIRECT("'"&amp;$C453&amp;"'!"&amp;D453&amp;$F453)),"")</f>
        <v/>
      </c>
      <c r="B453" s="50" t="str" cm="1">
        <f t="array" aca="1" ref="B453" ca="1">IFERROR(IF(INDIRECT("'"&amp;$C453&amp;"'!"&amp;E453&amp;$F453)="","",INDIRECT("'"&amp;$C453&amp;"'!"&amp;E453&amp;$F453)),"")</f>
        <v/>
      </c>
      <c r="C453" s="50" t="s">
        <v>96</v>
      </c>
      <c r="D453" s="50" t="s">
        <v>97</v>
      </c>
      <c r="E453" s="50" t="s">
        <v>98</v>
      </c>
      <c r="F453" s="50">
        <v>462</v>
      </c>
    </row>
    <row r="454" spans="1:6" x14ac:dyDescent="0.45">
      <c r="A454" s="50" t="str" cm="1">
        <f t="array" aca="1" ref="A454" ca="1">IFERROR(IF(INDIRECT("'"&amp;$C454&amp;"'!"&amp;D454&amp;$F454)="","",INDIRECT("'"&amp;$C454&amp;"'!"&amp;D454&amp;$F454)),"")</f>
        <v/>
      </c>
      <c r="B454" s="50" t="str" cm="1">
        <f t="array" aca="1" ref="B454" ca="1">IFERROR(IF(INDIRECT("'"&amp;$C454&amp;"'!"&amp;E454&amp;$F454)="","",INDIRECT("'"&amp;$C454&amp;"'!"&amp;E454&amp;$F454)),"")</f>
        <v/>
      </c>
      <c r="C454" s="50" t="s">
        <v>96</v>
      </c>
      <c r="D454" s="50" t="s">
        <v>97</v>
      </c>
      <c r="E454" s="50" t="s">
        <v>98</v>
      </c>
      <c r="F454" s="50">
        <v>463</v>
      </c>
    </row>
    <row r="455" spans="1:6" x14ac:dyDescent="0.45">
      <c r="A455" s="50" t="str" cm="1">
        <f t="array" aca="1" ref="A455" ca="1">IFERROR(IF(INDIRECT("'"&amp;$C455&amp;"'!"&amp;D455&amp;$F455)="","",INDIRECT("'"&amp;$C455&amp;"'!"&amp;D455&amp;$F455)),"")</f>
        <v/>
      </c>
      <c r="B455" s="50" t="str" cm="1">
        <f t="array" aca="1" ref="B455" ca="1">IFERROR(IF(INDIRECT("'"&amp;$C455&amp;"'!"&amp;E455&amp;$F455)="","",INDIRECT("'"&amp;$C455&amp;"'!"&amp;E455&amp;$F455)),"")</f>
        <v/>
      </c>
      <c r="C455" s="50" t="s">
        <v>96</v>
      </c>
      <c r="D455" s="50" t="s">
        <v>97</v>
      </c>
      <c r="E455" s="50" t="s">
        <v>98</v>
      </c>
      <c r="F455" s="50">
        <v>464</v>
      </c>
    </row>
    <row r="456" spans="1:6" x14ac:dyDescent="0.45">
      <c r="A456" s="50" t="str" cm="1">
        <f t="array" aca="1" ref="A456" ca="1">IFERROR(IF(INDIRECT("'"&amp;$C456&amp;"'!"&amp;D456&amp;$F456)="","",INDIRECT("'"&amp;$C456&amp;"'!"&amp;D456&amp;$F456)),"")</f>
        <v/>
      </c>
      <c r="B456" s="50" t="str" cm="1">
        <f t="array" aca="1" ref="B456" ca="1">IFERROR(IF(INDIRECT("'"&amp;$C456&amp;"'!"&amp;E456&amp;$F456)="","",INDIRECT("'"&amp;$C456&amp;"'!"&amp;E456&amp;$F456)),"")</f>
        <v/>
      </c>
      <c r="C456" s="50" t="s">
        <v>96</v>
      </c>
      <c r="D456" s="50" t="s">
        <v>97</v>
      </c>
      <c r="E456" s="50" t="s">
        <v>98</v>
      </c>
      <c r="F456" s="50">
        <v>465</v>
      </c>
    </row>
    <row r="457" spans="1:6" x14ac:dyDescent="0.45">
      <c r="A457" s="50" t="str" cm="1">
        <f t="array" aca="1" ref="A457" ca="1">IFERROR(IF(INDIRECT("'"&amp;$C457&amp;"'!"&amp;D457&amp;$F457)="","",INDIRECT("'"&amp;$C457&amp;"'!"&amp;D457&amp;$F457)),"")</f>
        <v/>
      </c>
      <c r="B457" s="50" t="str" cm="1">
        <f t="array" aca="1" ref="B457" ca="1">IFERROR(IF(INDIRECT("'"&amp;$C457&amp;"'!"&amp;E457&amp;$F457)="","",INDIRECT("'"&amp;$C457&amp;"'!"&amp;E457&amp;$F457)),"")</f>
        <v/>
      </c>
      <c r="C457" s="50" t="s">
        <v>96</v>
      </c>
      <c r="D457" s="50" t="s">
        <v>97</v>
      </c>
      <c r="E457" s="50" t="s">
        <v>98</v>
      </c>
      <c r="F457" s="50">
        <v>466</v>
      </c>
    </row>
    <row r="458" spans="1:6" x14ac:dyDescent="0.45">
      <c r="A458" s="50" t="str" cm="1">
        <f t="array" aca="1" ref="A458" ca="1">IFERROR(IF(INDIRECT("'"&amp;$C458&amp;"'!"&amp;D458&amp;$F458)="","",INDIRECT("'"&amp;$C458&amp;"'!"&amp;D458&amp;$F458)),"")</f>
        <v/>
      </c>
      <c r="B458" s="50" t="str" cm="1">
        <f t="array" aca="1" ref="B458" ca="1">IFERROR(IF(INDIRECT("'"&amp;$C458&amp;"'!"&amp;E458&amp;$F458)="","",INDIRECT("'"&amp;$C458&amp;"'!"&amp;E458&amp;$F458)),"")</f>
        <v/>
      </c>
      <c r="C458" s="50" t="s">
        <v>96</v>
      </c>
      <c r="D458" s="50" t="s">
        <v>97</v>
      </c>
      <c r="E458" s="50" t="s">
        <v>98</v>
      </c>
      <c r="F458" s="50">
        <v>467</v>
      </c>
    </row>
    <row r="459" spans="1:6" x14ac:dyDescent="0.45">
      <c r="A459" s="50" t="str" cm="1">
        <f t="array" aca="1" ref="A459" ca="1">IFERROR(IF(INDIRECT("'"&amp;$C459&amp;"'!"&amp;D459&amp;$F459)="","",INDIRECT("'"&amp;$C459&amp;"'!"&amp;D459&amp;$F459)),"")</f>
        <v/>
      </c>
      <c r="B459" s="50" t="str" cm="1">
        <f t="array" aca="1" ref="B459" ca="1">IFERROR(IF(INDIRECT("'"&amp;$C459&amp;"'!"&amp;E459&amp;$F459)="","",INDIRECT("'"&amp;$C459&amp;"'!"&amp;E459&amp;$F459)),"")</f>
        <v/>
      </c>
      <c r="C459" s="50" t="s">
        <v>96</v>
      </c>
      <c r="D459" s="50" t="s">
        <v>97</v>
      </c>
      <c r="E459" s="50" t="s">
        <v>98</v>
      </c>
      <c r="F459" s="50">
        <v>468</v>
      </c>
    </row>
    <row r="460" spans="1:6" x14ac:dyDescent="0.45">
      <c r="A460" s="50" t="str" cm="1">
        <f t="array" aca="1" ref="A460" ca="1">IFERROR(IF(INDIRECT("'"&amp;$C460&amp;"'!"&amp;D460&amp;$F460)="","",INDIRECT("'"&amp;$C460&amp;"'!"&amp;D460&amp;$F460)),"")</f>
        <v/>
      </c>
      <c r="B460" s="50" t="str" cm="1">
        <f t="array" aca="1" ref="B460" ca="1">IFERROR(IF(INDIRECT("'"&amp;$C460&amp;"'!"&amp;E460&amp;$F460)="","",INDIRECT("'"&amp;$C460&amp;"'!"&amp;E460&amp;$F460)),"")</f>
        <v/>
      </c>
      <c r="C460" s="50" t="s">
        <v>96</v>
      </c>
      <c r="D460" s="50" t="s">
        <v>97</v>
      </c>
      <c r="E460" s="50" t="s">
        <v>98</v>
      </c>
      <c r="F460" s="50">
        <v>469</v>
      </c>
    </row>
    <row r="461" spans="1:6" x14ac:dyDescent="0.45">
      <c r="A461" s="50" t="str" cm="1">
        <f t="array" aca="1" ref="A461" ca="1">IFERROR(IF(INDIRECT("'"&amp;$C461&amp;"'!"&amp;D461&amp;$F461)="","",INDIRECT("'"&amp;$C461&amp;"'!"&amp;D461&amp;$F461)),"")</f>
        <v/>
      </c>
      <c r="B461" s="50" t="str" cm="1">
        <f t="array" aca="1" ref="B461" ca="1">IFERROR(IF(INDIRECT("'"&amp;$C461&amp;"'!"&amp;E461&amp;$F461)="","",INDIRECT("'"&amp;$C461&amp;"'!"&amp;E461&amp;$F461)),"")</f>
        <v/>
      </c>
      <c r="C461" s="50" t="s">
        <v>96</v>
      </c>
      <c r="D461" s="50" t="s">
        <v>97</v>
      </c>
      <c r="E461" s="50" t="s">
        <v>98</v>
      </c>
      <c r="F461" s="50">
        <v>470</v>
      </c>
    </row>
    <row r="462" spans="1:6" x14ac:dyDescent="0.45">
      <c r="A462" s="50" t="str" cm="1">
        <f t="array" aca="1" ref="A462" ca="1">IFERROR(IF(INDIRECT("'"&amp;$C462&amp;"'!"&amp;D462&amp;$F462)="","",INDIRECT("'"&amp;$C462&amp;"'!"&amp;D462&amp;$F462)),"")</f>
        <v/>
      </c>
      <c r="B462" s="50" t="str" cm="1">
        <f t="array" aca="1" ref="B462" ca="1">IFERROR(IF(INDIRECT("'"&amp;$C462&amp;"'!"&amp;E462&amp;$F462)="","",INDIRECT("'"&amp;$C462&amp;"'!"&amp;E462&amp;$F462)),"")</f>
        <v/>
      </c>
      <c r="C462" s="50" t="s">
        <v>96</v>
      </c>
      <c r="D462" s="50" t="s">
        <v>97</v>
      </c>
      <c r="E462" s="50" t="s">
        <v>98</v>
      </c>
      <c r="F462" s="50">
        <v>471</v>
      </c>
    </row>
    <row r="463" spans="1:6" x14ac:dyDescent="0.45">
      <c r="A463" s="50" t="str" cm="1">
        <f t="array" aca="1" ref="A463" ca="1">IFERROR(IF(INDIRECT("'"&amp;$C463&amp;"'!"&amp;D463&amp;$F463)="","",INDIRECT("'"&amp;$C463&amp;"'!"&amp;D463&amp;$F463)),"")</f>
        <v/>
      </c>
      <c r="B463" s="50" t="str" cm="1">
        <f t="array" aca="1" ref="B463" ca="1">IFERROR(IF(INDIRECT("'"&amp;$C463&amp;"'!"&amp;E463&amp;$F463)="","",INDIRECT("'"&amp;$C463&amp;"'!"&amp;E463&amp;$F463)),"")</f>
        <v/>
      </c>
      <c r="C463" s="50" t="s">
        <v>96</v>
      </c>
      <c r="D463" s="50" t="s">
        <v>97</v>
      </c>
      <c r="E463" s="50" t="s">
        <v>98</v>
      </c>
      <c r="F463" s="50">
        <v>472</v>
      </c>
    </row>
    <row r="464" spans="1:6" x14ac:dyDescent="0.45">
      <c r="A464" s="50" t="str" cm="1">
        <f t="array" aca="1" ref="A464" ca="1">IFERROR(IF(INDIRECT("'"&amp;$C464&amp;"'!"&amp;D464&amp;$F464)="","",INDIRECT("'"&amp;$C464&amp;"'!"&amp;D464&amp;$F464)),"")</f>
        <v/>
      </c>
      <c r="B464" s="50" t="str" cm="1">
        <f t="array" aca="1" ref="B464" ca="1">IFERROR(IF(INDIRECT("'"&amp;$C464&amp;"'!"&amp;E464&amp;$F464)="","",INDIRECT("'"&amp;$C464&amp;"'!"&amp;E464&amp;$F464)),"")</f>
        <v/>
      </c>
      <c r="C464" s="50" t="s">
        <v>96</v>
      </c>
      <c r="D464" s="50" t="s">
        <v>97</v>
      </c>
      <c r="E464" s="50" t="s">
        <v>98</v>
      </c>
      <c r="F464" s="50">
        <v>473</v>
      </c>
    </row>
    <row r="465" spans="1:6" x14ac:dyDescent="0.45">
      <c r="A465" s="50" t="str" cm="1">
        <f t="array" aca="1" ref="A465" ca="1">IFERROR(IF(INDIRECT("'"&amp;$C465&amp;"'!"&amp;D465&amp;$F465)="","",INDIRECT("'"&amp;$C465&amp;"'!"&amp;D465&amp;$F465)),"")</f>
        <v/>
      </c>
      <c r="B465" s="50" t="str" cm="1">
        <f t="array" aca="1" ref="B465" ca="1">IFERROR(IF(INDIRECT("'"&amp;$C465&amp;"'!"&amp;E465&amp;$F465)="","",INDIRECT("'"&amp;$C465&amp;"'!"&amp;E465&amp;$F465)),"")</f>
        <v/>
      </c>
      <c r="C465" s="50" t="s">
        <v>96</v>
      </c>
      <c r="D465" s="50" t="s">
        <v>97</v>
      </c>
      <c r="E465" s="50" t="s">
        <v>98</v>
      </c>
      <c r="F465" s="50">
        <v>474</v>
      </c>
    </row>
    <row r="466" spans="1:6" x14ac:dyDescent="0.45">
      <c r="A466" s="50" t="str" cm="1">
        <f t="array" aca="1" ref="A466" ca="1">IFERROR(IF(INDIRECT("'"&amp;$C466&amp;"'!"&amp;D466&amp;$F466)="","",INDIRECT("'"&amp;$C466&amp;"'!"&amp;D466&amp;$F466)),"")</f>
        <v/>
      </c>
      <c r="B466" s="50" t="str" cm="1">
        <f t="array" aca="1" ref="B466" ca="1">IFERROR(IF(INDIRECT("'"&amp;$C466&amp;"'!"&amp;E466&amp;$F466)="","",INDIRECT("'"&amp;$C466&amp;"'!"&amp;E466&amp;$F466)),"")</f>
        <v/>
      </c>
      <c r="C466" s="50" t="s">
        <v>96</v>
      </c>
      <c r="D466" s="50" t="s">
        <v>97</v>
      </c>
      <c r="E466" s="50" t="s">
        <v>98</v>
      </c>
      <c r="F466" s="50">
        <v>475</v>
      </c>
    </row>
    <row r="467" spans="1:6" x14ac:dyDescent="0.45">
      <c r="A467" s="50" t="str" cm="1">
        <f t="array" aca="1" ref="A467" ca="1">IFERROR(IF(INDIRECT("'"&amp;$C467&amp;"'!"&amp;D467&amp;$F467)="","",INDIRECT("'"&amp;$C467&amp;"'!"&amp;D467&amp;$F467)),"")</f>
        <v/>
      </c>
      <c r="B467" s="50" t="str" cm="1">
        <f t="array" aca="1" ref="B467" ca="1">IFERROR(IF(INDIRECT("'"&amp;$C467&amp;"'!"&amp;E467&amp;$F467)="","",INDIRECT("'"&amp;$C467&amp;"'!"&amp;E467&amp;$F467)),"")</f>
        <v/>
      </c>
      <c r="C467" s="50" t="s">
        <v>96</v>
      </c>
      <c r="D467" s="50" t="s">
        <v>97</v>
      </c>
      <c r="E467" s="50" t="s">
        <v>98</v>
      </c>
      <c r="F467" s="50">
        <v>476</v>
      </c>
    </row>
    <row r="468" spans="1:6" x14ac:dyDescent="0.45">
      <c r="A468" s="50" t="str" cm="1">
        <f t="array" aca="1" ref="A468" ca="1">IFERROR(IF(INDIRECT("'"&amp;$C468&amp;"'!"&amp;D468&amp;$F468)="","",INDIRECT("'"&amp;$C468&amp;"'!"&amp;D468&amp;$F468)),"")</f>
        <v/>
      </c>
      <c r="B468" s="50" t="str" cm="1">
        <f t="array" aca="1" ref="B468" ca="1">IFERROR(IF(INDIRECT("'"&amp;$C468&amp;"'!"&amp;E468&amp;$F468)="","",INDIRECT("'"&amp;$C468&amp;"'!"&amp;E468&amp;$F468)),"")</f>
        <v/>
      </c>
      <c r="C468" s="50" t="s">
        <v>96</v>
      </c>
      <c r="D468" s="50" t="s">
        <v>97</v>
      </c>
      <c r="E468" s="50" t="s">
        <v>98</v>
      </c>
      <c r="F468" s="50">
        <v>477</v>
      </c>
    </row>
    <row r="469" spans="1:6" x14ac:dyDescent="0.45">
      <c r="A469" s="50" t="str" cm="1">
        <f t="array" aca="1" ref="A469" ca="1">IFERROR(IF(INDIRECT("'"&amp;$C469&amp;"'!"&amp;D469&amp;$F469)="","",INDIRECT("'"&amp;$C469&amp;"'!"&amp;D469&amp;$F469)),"")</f>
        <v/>
      </c>
      <c r="B469" s="50" t="str" cm="1">
        <f t="array" aca="1" ref="B469" ca="1">IFERROR(IF(INDIRECT("'"&amp;$C469&amp;"'!"&amp;E469&amp;$F469)="","",INDIRECT("'"&amp;$C469&amp;"'!"&amp;E469&amp;$F469)),"")</f>
        <v/>
      </c>
      <c r="C469" s="50" t="s">
        <v>96</v>
      </c>
      <c r="D469" s="50" t="s">
        <v>97</v>
      </c>
      <c r="E469" s="50" t="s">
        <v>98</v>
      </c>
      <c r="F469" s="50">
        <v>478</v>
      </c>
    </row>
    <row r="470" spans="1:6" x14ac:dyDescent="0.45">
      <c r="A470" s="50" t="str" cm="1">
        <f t="array" aca="1" ref="A470" ca="1">IFERROR(IF(INDIRECT("'"&amp;$C470&amp;"'!"&amp;D470&amp;$F470)="","",INDIRECT("'"&amp;$C470&amp;"'!"&amp;D470&amp;$F470)),"")</f>
        <v/>
      </c>
      <c r="B470" s="50" t="str" cm="1">
        <f t="array" aca="1" ref="B470" ca="1">IFERROR(IF(INDIRECT("'"&amp;$C470&amp;"'!"&amp;E470&amp;$F470)="","",INDIRECT("'"&amp;$C470&amp;"'!"&amp;E470&amp;$F470)),"")</f>
        <v/>
      </c>
      <c r="C470" s="50" t="s">
        <v>96</v>
      </c>
      <c r="D470" s="50" t="s">
        <v>97</v>
      </c>
      <c r="E470" s="50" t="s">
        <v>98</v>
      </c>
      <c r="F470" s="50">
        <v>479</v>
      </c>
    </row>
    <row r="471" spans="1:6" x14ac:dyDescent="0.45">
      <c r="A471" s="50" t="str" cm="1">
        <f t="array" aca="1" ref="A471" ca="1">IFERROR(IF(INDIRECT("'"&amp;$C471&amp;"'!"&amp;D471&amp;$F471)="","",INDIRECT("'"&amp;$C471&amp;"'!"&amp;D471&amp;$F471)),"")</f>
        <v/>
      </c>
      <c r="B471" s="50" t="str" cm="1">
        <f t="array" aca="1" ref="B471" ca="1">IFERROR(IF(INDIRECT("'"&amp;$C471&amp;"'!"&amp;E471&amp;$F471)="","",INDIRECT("'"&amp;$C471&amp;"'!"&amp;E471&amp;$F471)),"")</f>
        <v/>
      </c>
      <c r="C471" s="50" t="s">
        <v>96</v>
      </c>
      <c r="D471" s="50" t="s">
        <v>97</v>
      </c>
      <c r="E471" s="50" t="s">
        <v>98</v>
      </c>
      <c r="F471" s="50">
        <v>480</v>
      </c>
    </row>
    <row r="472" spans="1:6" x14ac:dyDescent="0.45">
      <c r="A472" s="50" t="str" cm="1">
        <f t="array" aca="1" ref="A472" ca="1">IFERROR(IF(INDIRECT("'"&amp;$C472&amp;"'!"&amp;D472&amp;$F472)="","",INDIRECT("'"&amp;$C472&amp;"'!"&amp;D472&amp;$F472)),"")</f>
        <v/>
      </c>
      <c r="B472" s="50" t="str" cm="1">
        <f t="array" aca="1" ref="B472" ca="1">IFERROR(IF(INDIRECT("'"&amp;$C472&amp;"'!"&amp;E472&amp;$F472)="","",INDIRECT("'"&amp;$C472&amp;"'!"&amp;E472&amp;$F472)),"")</f>
        <v/>
      </c>
      <c r="C472" s="50" t="s">
        <v>96</v>
      </c>
      <c r="D472" s="50" t="s">
        <v>97</v>
      </c>
      <c r="E472" s="50" t="s">
        <v>98</v>
      </c>
      <c r="F472" s="50">
        <v>481</v>
      </c>
    </row>
    <row r="473" spans="1:6" x14ac:dyDescent="0.45">
      <c r="A473" s="50" t="str" cm="1">
        <f t="array" aca="1" ref="A473" ca="1">IFERROR(IF(INDIRECT("'"&amp;$C473&amp;"'!"&amp;D473&amp;$F473)="","",INDIRECT("'"&amp;$C473&amp;"'!"&amp;D473&amp;$F473)),"")</f>
        <v/>
      </c>
      <c r="B473" s="50" t="str" cm="1">
        <f t="array" aca="1" ref="B473" ca="1">IFERROR(IF(INDIRECT("'"&amp;$C473&amp;"'!"&amp;E473&amp;$F473)="","",INDIRECT("'"&amp;$C473&amp;"'!"&amp;E473&amp;$F473)),"")</f>
        <v/>
      </c>
      <c r="C473" s="50" t="s">
        <v>96</v>
      </c>
      <c r="D473" s="50" t="s">
        <v>97</v>
      </c>
      <c r="E473" s="50" t="s">
        <v>98</v>
      </c>
      <c r="F473" s="50">
        <v>482</v>
      </c>
    </row>
    <row r="474" spans="1:6" x14ac:dyDescent="0.45">
      <c r="A474" s="50" t="str" cm="1">
        <f t="array" aca="1" ref="A474" ca="1">IFERROR(IF(INDIRECT("'"&amp;$C474&amp;"'!"&amp;D474&amp;$F474)="","",INDIRECT("'"&amp;$C474&amp;"'!"&amp;D474&amp;$F474)),"")</f>
        <v/>
      </c>
      <c r="B474" s="50" t="str" cm="1">
        <f t="array" aca="1" ref="B474" ca="1">IFERROR(IF(INDIRECT("'"&amp;$C474&amp;"'!"&amp;E474&amp;$F474)="","",INDIRECT("'"&amp;$C474&amp;"'!"&amp;E474&amp;$F474)),"")</f>
        <v/>
      </c>
      <c r="C474" s="50" t="s">
        <v>96</v>
      </c>
      <c r="D474" s="50" t="s">
        <v>97</v>
      </c>
      <c r="E474" s="50" t="s">
        <v>98</v>
      </c>
      <c r="F474" s="50">
        <v>483</v>
      </c>
    </row>
    <row r="475" spans="1:6" x14ac:dyDescent="0.45">
      <c r="A475" s="50" t="str" cm="1">
        <f t="array" aca="1" ref="A475" ca="1">IFERROR(IF(INDIRECT("'"&amp;$C475&amp;"'!"&amp;D475&amp;$F475)="","",INDIRECT("'"&amp;$C475&amp;"'!"&amp;D475&amp;$F475)),"")</f>
        <v/>
      </c>
      <c r="B475" s="50" t="str" cm="1">
        <f t="array" aca="1" ref="B475" ca="1">IFERROR(IF(INDIRECT("'"&amp;$C475&amp;"'!"&amp;E475&amp;$F475)="","",INDIRECT("'"&amp;$C475&amp;"'!"&amp;E475&amp;$F475)),"")</f>
        <v/>
      </c>
      <c r="C475" s="50" t="s">
        <v>96</v>
      </c>
      <c r="D475" s="50" t="s">
        <v>97</v>
      </c>
      <c r="E475" s="50" t="s">
        <v>98</v>
      </c>
      <c r="F475" s="50">
        <v>484</v>
      </c>
    </row>
    <row r="476" spans="1:6" x14ac:dyDescent="0.45">
      <c r="A476" s="50" t="str" cm="1">
        <f t="array" aca="1" ref="A476" ca="1">IFERROR(IF(INDIRECT("'"&amp;$C476&amp;"'!"&amp;D476&amp;$F476)="","",INDIRECT("'"&amp;$C476&amp;"'!"&amp;D476&amp;$F476)),"")</f>
        <v/>
      </c>
      <c r="B476" s="50" t="str" cm="1">
        <f t="array" aca="1" ref="B476" ca="1">IFERROR(IF(INDIRECT("'"&amp;$C476&amp;"'!"&amp;E476&amp;$F476)="","",INDIRECT("'"&amp;$C476&amp;"'!"&amp;E476&amp;$F476)),"")</f>
        <v/>
      </c>
      <c r="C476" s="50" t="s">
        <v>96</v>
      </c>
      <c r="D476" s="50" t="s">
        <v>97</v>
      </c>
      <c r="E476" s="50" t="s">
        <v>98</v>
      </c>
      <c r="F476" s="50">
        <v>485</v>
      </c>
    </row>
    <row r="477" spans="1:6" x14ac:dyDescent="0.45">
      <c r="A477" s="50" t="str" cm="1">
        <f t="array" aca="1" ref="A477" ca="1">IFERROR(IF(INDIRECT("'"&amp;$C477&amp;"'!"&amp;D477&amp;$F477)="","",INDIRECT("'"&amp;$C477&amp;"'!"&amp;D477&amp;$F477)),"")</f>
        <v/>
      </c>
      <c r="B477" s="50" t="str" cm="1">
        <f t="array" aca="1" ref="B477" ca="1">IFERROR(IF(INDIRECT("'"&amp;$C477&amp;"'!"&amp;E477&amp;$F477)="","",INDIRECT("'"&amp;$C477&amp;"'!"&amp;E477&amp;$F477)),"")</f>
        <v/>
      </c>
      <c r="C477" s="50" t="s">
        <v>96</v>
      </c>
      <c r="D477" s="50" t="s">
        <v>97</v>
      </c>
      <c r="E477" s="50" t="s">
        <v>98</v>
      </c>
      <c r="F477" s="50">
        <v>486</v>
      </c>
    </row>
    <row r="478" spans="1:6" x14ac:dyDescent="0.45">
      <c r="A478" s="50" t="str" cm="1">
        <f t="array" aca="1" ref="A478" ca="1">IFERROR(IF(INDIRECT("'"&amp;$C478&amp;"'!"&amp;D478&amp;$F478)="","",INDIRECT("'"&amp;$C478&amp;"'!"&amp;D478&amp;$F478)),"")</f>
        <v/>
      </c>
      <c r="B478" s="50" t="str" cm="1">
        <f t="array" aca="1" ref="B478" ca="1">IFERROR(IF(INDIRECT("'"&amp;$C478&amp;"'!"&amp;E478&amp;$F478)="","",INDIRECT("'"&amp;$C478&amp;"'!"&amp;E478&amp;$F478)),"")</f>
        <v/>
      </c>
      <c r="C478" s="50" t="s">
        <v>96</v>
      </c>
      <c r="D478" s="50" t="s">
        <v>97</v>
      </c>
      <c r="E478" s="50" t="s">
        <v>98</v>
      </c>
      <c r="F478" s="50">
        <v>487</v>
      </c>
    </row>
    <row r="479" spans="1:6" x14ac:dyDescent="0.45">
      <c r="A479" s="50" t="str" cm="1">
        <f t="array" aca="1" ref="A479" ca="1">IFERROR(IF(INDIRECT("'"&amp;$C479&amp;"'!"&amp;D479&amp;$F479)="","",INDIRECT("'"&amp;$C479&amp;"'!"&amp;D479&amp;$F479)),"")</f>
        <v/>
      </c>
      <c r="B479" s="50" t="str" cm="1">
        <f t="array" aca="1" ref="B479" ca="1">IFERROR(IF(INDIRECT("'"&amp;$C479&amp;"'!"&amp;E479&amp;$F479)="","",INDIRECT("'"&amp;$C479&amp;"'!"&amp;E479&amp;$F479)),"")</f>
        <v/>
      </c>
      <c r="C479" s="50" t="s">
        <v>96</v>
      </c>
      <c r="D479" s="50" t="s">
        <v>97</v>
      </c>
      <c r="E479" s="50" t="s">
        <v>98</v>
      </c>
      <c r="F479" s="50">
        <v>488</v>
      </c>
    </row>
    <row r="480" spans="1:6" x14ac:dyDescent="0.45">
      <c r="A480" s="50" t="str" cm="1">
        <f t="array" aca="1" ref="A480" ca="1">IFERROR(IF(INDIRECT("'"&amp;$C480&amp;"'!"&amp;D480&amp;$F480)="","",INDIRECT("'"&amp;$C480&amp;"'!"&amp;D480&amp;$F480)),"")</f>
        <v/>
      </c>
      <c r="B480" s="50" t="str" cm="1">
        <f t="array" aca="1" ref="B480" ca="1">IFERROR(IF(INDIRECT("'"&amp;$C480&amp;"'!"&amp;E480&amp;$F480)="","",INDIRECT("'"&amp;$C480&amp;"'!"&amp;E480&amp;$F480)),"")</f>
        <v/>
      </c>
      <c r="C480" s="50" t="s">
        <v>96</v>
      </c>
      <c r="D480" s="50" t="s">
        <v>97</v>
      </c>
      <c r="E480" s="50" t="s">
        <v>98</v>
      </c>
      <c r="F480" s="50">
        <v>489</v>
      </c>
    </row>
    <row r="481" spans="1:6" x14ac:dyDescent="0.45">
      <c r="A481" s="50" t="str" cm="1">
        <f t="array" aca="1" ref="A481" ca="1">IFERROR(IF(INDIRECT("'"&amp;$C481&amp;"'!"&amp;D481&amp;$F481)="","",INDIRECT("'"&amp;$C481&amp;"'!"&amp;D481&amp;$F481)),"")</f>
        <v/>
      </c>
      <c r="B481" s="50" t="str" cm="1">
        <f t="array" aca="1" ref="B481" ca="1">IFERROR(IF(INDIRECT("'"&amp;$C481&amp;"'!"&amp;E481&amp;$F481)="","",INDIRECT("'"&amp;$C481&amp;"'!"&amp;E481&amp;$F481)),"")</f>
        <v/>
      </c>
      <c r="C481" s="50" t="s">
        <v>96</v>
      </c>
      <c r="D481" s="50" t="s">
        <v>97</v>
      </c>
      <c r="E481" s="50" t="s">
        <v>98</v>
      </c>
      <c r="F481" s="50">
        <v>490</v>
      </c>
    </row>
    <row r="482" spans="1:6" x14ac:dyDescent="0.45">
      <c r="A482" s="50" t="str" cm="1">
        <f t="array" aca="1" ref="A482" ca="1">IFERROR(IF(INDIRECT("'"&amp;$C482&amp;"'!"&amp;D482&amp;$F482)="","",INDIRECT("'"&amp;$C482&amp;"'!"&amp;D482&amp;$F482)),"")</f>
        <v/>
      </c>
      <c r="B482" s="50" t="str" cm="1">
        <f t="array" aca="1" ref="B482" ca="1">IFERROR(IF(INDIRECT("'"&amp;$C482&amp;"'!"&amp;E482&amp;$F482)="","",INDIRECT("'"&amp;$C482&amp;"'!"&amp;E482&amp;$F482)),"")</f>
        <v/>
      </c>
      <c r="C482" s="50" t="s">
        <v>96</v>
      </c>
      <c r="D482" s="50" t="s">
        <v>97</v>
      </c>
      <c r="E482" s="50" t="s">
        <v>98</v>
      </c>
      <c r="F482" s="50">
        <v>491</v>
      </c>
    </row>
    <row r="483" spans="1:6" x14ac:dyDescent="0.45">
      <c r="A483" s="50" t="str" cm="1">
        <f t="array" aca="1" ref="A483" ca="1">IFERROR(IF(INDIRECT("'"&amp;$C483&amp;"'!"&amp;D483&amp;$F483)="","",INDIRECT("'"&amp;$C483&amp;"'!"&amp;D483&amp;$F483)),"")</f>
        <v/>
      </c>
      <c r="B483" s="50" t="str" cm="1">
        <f t="array" aca="1" ref="B483" ca="1">IFERROR(IF(INDIRECT("'"&amp;$C483&amp;"'!"&amp;E483&amp;$F483)="","",INDIRECT("'"&amp;$C483&amp;"'!"&amp;E483&amp;$F483)),"")</f>
        <v/>
      </c>
      <c r="C483" s="50" t="s">
        <v>96</v>
      </c>
      <c r="D483" s="50" t="s">
        <v>97</v>
      </c>
      <c r="E483" s="50" t="s">
        <v>98</v>
      </c>
      <c r="F483" s="50">
        <v>492</v>
      </c>
    </row>
    <row r="484" spans="1:6" x14ac:dyDescent="0.45">
      <c r="A484" s="50" t="str" cm="1">
        <f t="array" aca="1" ref="A484" ca="1">IFERROR(IF(INDIRECT("'"&amp;$C484&amp;"'!"&amp;D484&amp;$F484)="","",INDIRECT("'"&amp;$C484&amp;"'!"&amp;D484&amp;$F484)),"")</f>
        <v/>
      </c>
      <c r="B484" s="50" t="str" cm="1">
        <f t="array" aca="1" ref="B484" ca="1">IFERROR(IF(INDIRECT("'"&amp;$C484&amp;"'!"&amp;E484&amp;$F484)="","",INDIRECT("'"&amp;$C484&amp;"'!"&amp;E484&amp;$F484)),"")</f>
        <v/>
      </c>
      <c r="C484" s="50" t="s">
        <v>96</v>
      </c>
      <c r="D484" s="50" t="s">
        <v>97</v>
      </c>
      <c r="E484" s="50" t="s">
        <v>98</v>
      </c>
      <c r="F484" s="50">
        <v>493</v>
      </c>
    </row>
    <row r="485" spans="1:6" x14ac:dyDescent="0.45">
      <c r="A485" s="50" t="str" cm="1">
        <f t="array" aca="1" ref="A485" ca="1">IFERROR(IF(INDIRECT("'"&amp;$C485&amp;"'!"&amp;D485&amp;$F485)="","",INDIRECT("'"&amp;$C485&amp;"'!"&amp;D485&amp;$F485)),"")</f>
        <v/>
      </c>
      <c r="B485" s="50" t="str" cm="1">
        <f t="array" aca="1" ref="B485" ca="1">IFERROR(IF(INDIRECT("'"&amp;$C485&amp;"'!"&amp;E485&amp;$F485)="","",INDIRECT("'"&amp;$C485&amp;"'!"&amp;E485&amp;$F485)),"")</f>
        <v/>
      </c>
      <c r="C485" s="50" t="s">
        <v>96</v>
      </c>
      <c r="D485" s="50" t="s">
        <v>97</v>
      </c>
      <c r="E485" s="50" t="s">
        <v>98</v>
      </c>
      <c r="F485" s="50">
        <v>494</v>
      </c>
    </row>
    <row r="486" spans="1:6" x14ac:dyDescent="0.45">
      <c r="A486" s="50" t="str" cm="1">
        <f t="array" aca="1" ref="A486" ca="1">IFERROR(IF(INDIRECT("'"&amp;$C486&amp;"'!"&amp;D486&amp;$F486)="","",INDIRECT("'"&amp;$C486&amp;"'!"&amp;D486&amp;$F486)),"")</f>
        <v/>
      </c>
      <c r="B486" s="50" t="str" cm="1">
        <f t="array" aca="1" ref="B486" ca="1">IFERROR(IF(INDIRECT("'"&amp;$C486&amp;"'!"&amp;E486&amp;$F486)="","",INDIRECT("'"&amp;$C486&amp;"'!"&amp;E486&amp;$F486)),"")</f>
        <v/>
      </c>
      <c r="C486" s="50" t="s">
        <v>96</v>
      </c>
      <c r="D486" s="50" t="s">
        <v>97</v>
      </c>
      <c r="E486" s="50" t="s">
        <v>98</v>
      </c>
      <c r="F486" s="50">
        <v>495</v>
      </c>
    </row>
    <row r="487" spans="1:6" x14ac:dyDescent="0.45">
      <c r="A487" s="50" t="str" cm="1">
        <f t="array" aca="1" ref="A487" ca="1">IFERROR(IF(INDIRECT("'"&amp;$C487&amp;"'!"&amp;D487&amp;$F487)="","",INDIRECT("'"&amp;$C487&amp;"'!"&amp;D487&amp;$F487)),"")</f>
        <v/>
      </c>
      <c r="B487" s="50" t="str" cm="1">
        <f t="array" aca="1" ref="B487" ca="1">IFERROR(IF(INDIRECT("'"&amp;$C487&amp;"'!"&amp;E487&amp;$F487)="","",INDIRECT("'"&amp;$C487&amp;"'!"&amp;E487&amp;$F487)),"")</f>
        <v/>
      </c>
      <c r="C487" s="50" t="s">
        <v>96</v>
      </c>
      <c r="D487" s="50" t="s">
        <v>97</v>
      </c>
      <c r="E487" s="50" t="s">
        <v>98</v>
      </c>
      <c r="F487" s="50">
        <v>496</v>
      </c>
    </row>
    <row r="488" spans="1:6" x14ac:dyDescent="0.45">
      <c r="A488" s="50" t="str" cm="1">
        <f t="array" aca="1" ref="A488" ca="1">IFERROR(IF(INDIRECT("'"&amp;$C488&amp;"'!"&amp;D488&amp;$F488)="","",INDIRECT("'"&amp;$C488&amp;"'!"&amp;D488&amp;$F488)),"")</f>
        <v/>
      </c>
      <c r="B488" s="50" t="str" cm="1">
        <f t="array" aca="1" ref="B488" ca="1">IFERROR(IF(INDIRECT("'"&amp;$C488&amp;"'!"&amp;E488&amp;$F488)="","",INDIRECT("'"&amp;$C488&amp;"'!"&amp;E488&amp;$F488)),"")</f>
        <v/>
      </c>
      <c r="C488" s="50" t="s">
        <v>96</v>
      </c>
      <c r="D488" s="50" t="s">
        <v>97</v>
      </c>
      <c r="E488" s="50" t="s">
        <v>98</v>
      </c>
      <c r="F488" s="50">
        <v>497</v>
      </c>
    </row>
    <row r="489" spans="1:6" x14ac:dyDescent="0.45">
      <c r="A489" s="50" t="str" cm="1">
        <f t="array" aca="1" ref="A489" ca="1">IFERROR(IF(INDIRECT("'"&amp;$C489&amp;"'!"&amp;D489&amp;$F489)="","",INDIRECT("'"&amp;$C489&amp;"'!"&amp;D489&amp;$F489)),"")</f>
        <v/>
      </c>
      <c r="B489" s="50" t="str" cm="1">
        <f t="array" aca="1" ref="B489" ca="1">IFERROR(IF(INDIRECT("'"&amp;$C489&amp;"'!"&amp;E489&amp;$F489)="","",INDIRECT("'"&amp;$C489&amp;"'!"&amp;E489&amp;$F489)),"")</f>
        <v/>
      </c>
      <c r="C489" s="50" t="s">
        <v>96</v>
      </c>
      <c r="D489" s="50" t="s">
        <v>97</v>
      </c>
      <c r="E489" s="50" t="s">
        <v>98</v>
      </c>
      <c r="F489" s="50">
        <v>498</v>
      </c>
    </row>
    <row r="490" spans="1:6" x14ac:dyDescent="0.45">
      <c r="A490" s="50" t="str" cm="1">
        <f t="array" aca="1" ref="A490" ca="1">IFERROR(IF(INDIRECT("'"&amp;$C490&amp;"'!"&amp;D490&amp;$F490)="","",INDIRECT("'"&amp;$C490&amp;"'!"&amp;D490&amp;$F490)),"")</f>
        <v/>
      </c>
      <c r="B490" s="50" t="str" cm="1">
        <f t="array" aca="1" ref="B490" ca="1">IFERROR(IF(INDIRECT("'"&amp;$C490&amp;"'!"&amp;E490&amp;$F490)="","",INDIRECT("'"&amp;$C490&amp;"'!"&amp;E490&amp;$F490)),"")</f>
        <v/>
      </c>
      <c r="C490" s="50" t="s">
        <v>96</v>
      </c>
      <c r="D490" s="50" t="s">
        <v>97</v>
      </c>
      <c r="E490" s="50" t="s">
        <v>98</v>
      </c>
      <c r="F490" s="50">
        <v>499</v>
      </c>
    </row>
    <row r="491" spans="1:6" x14ac:dyDescent="0.45">
      <c r="A491" s="50" t="str" cm="1">
        <f t="array" aca="1" ref="A491" ca="1">IFERROR(IF(INDIRECT("'"&amp;$C491&amp;"'!"&amp;D491&amp;$F491)="","",INDIRECT("'"&amp;$C491&amp;"'!"&amp;D491&amp;$F491)),"")</f>
        <v/>
      </c>
      <c r="B491" s="50" t="str" cm="1">
        <f t="array" aca="1" ref="B491" ca="1">IFERROR(IF(INDIRECT("'"&amp;$C491&amp;"'!"&amp;E491&amp;$F491)="","",INDIRECT("'"&amp;$C491&amp;"'!"&amp;E491&amp;$F491)),"")</f>
        <v/>
      </c>
      <c r="C491" s="50" t="s">
        <v>96</v>
      </c>
      <c r="D491" s="50" t="s">
        <v>97</v>
      </c>
      <c r="E491" s="50" t="s">
        <v>98</v>
      </c>
      <c r="F491" s="50">
        <v>500</v>
      </c>
    </row>
    <row r="492" spans="1:6" x14ac:dyDescent="0.45">
      <c r="A492" s="50" t="str" cm="1">
        <f t="array" aca="1" ref="A492" ca="1">IFERROR(IF(INDIRECT("'"&amp;$C492&amp;"'!"&amp;D492&amp;$F492)="","",INDIRECT("'"&amp;$C492&amp;"'!"&amp;D492&amp;$F492)),"")</f>
        <v/>
      </c>
      <c r="B492" s="50" t="str" cm="1">
        <f t="array" aca="1" ref="B492" ca="1">IFERROR(IF(INDIRECT("'"&amp;$C492&amp;"'!"&amp;E492&amp;$F492)="","",INDIRECT("'"&amp;$C492&amp;"'!"&amp;E492&amp;$F492)),"")</f>
        <v/>
      </c>
      <c r="C492" s="50" t="s">
        <v>96</v>
      </c>
      <c r="D492" s="50" t="s">
        <v>97</v>
      </c>
      <c r="E492" s="50" t="s">
        <v>98</v>
      </c>
      <c r="F492" s="50">
        <v>501</v>
      </c>
    </row>
    <row r="493" spans="1:6" x14ac:dyDescent="0.45">
      <c r="A493" s="50" t="str" cm="1">
        <f t="array" aca="1" ref="A493" ca="1">IFERROR(IF(INDIRECT("'"&amp;$C493&amp;"'!"&amp;D493&amp;$F493)="","",INDIRECT("'"&amp;$C493&amp;"'!"&amp;D493&amp;$F493)),"")</f>
        <v/>
      </c>
      <c r="B493" s="50" t="str" cm="1">
        <f t="array" aca="1" ref="B493" ca="1">IFERROR(IF(INDIRECT("'"&amp;$C493&amp;"'!"&amp;E493&amp;$F493)="","",INDIRECT("'"&amp;$C493&amp;"'!"&amp;E493&amp;$F493)),"")</f>
        <v/>
      </c>
      <c r="C493" s="50" t="s">
        <v>96</v>
      </c>
      <c r="D493" s="50" t="s">
        <v>97</v>
      </c>
      <c r="E493" s="50" t="s">
        <v>98</v>
      </c>
      <c r="F493" s="50">
        <v>502</v>
      </c>
    </row>
    <row r="494" spans="1:6" x14ac:dyDescent="0.45">
      <c r="A494" s="50" t="str" cm="1">
        <f t="array" aca="1" ref="A494" ca="1">IFERROR(IF(INDIRECT("'"&amp;$C494&amp;"'!"&amp;D494&amp;$F494)="","",INDIRECT("'"&amp;$C494&amp;"'!"&amp;D494&amp;$F494)),"")</f>
        <v/>
      </c>
      <c r="B494" s="50" t="str" cm="1">
        <f t="array" aca="1" ref="B494" ca="1">IFERROR(IF(INDIRECT("'"&amp;$C494&amp;"'!"&amp;E494&amp;$F494)="","",INDIRECT("'"&amp;$C494&amp;"'!"&amp;E494&amp;$F494)),"")</f>
        <v/>
      </c>
      <c r="C494" s="50" t="s">
        <v>96</v>
      </c>
      <c r="D494" s="50" t="s">
        <v>97</v>
      </c>
      <c r="E494" s="50" t="s">
        <v>98</v>
      </c>
      <c r="F494" s="50">
        <v>503</v>
      </c>
    </row>
    <row r="495" spans="1:6" x14ac:dyDescent="0.45">
      <c r="A495" s="50" t="str" cm="1">
        <f t="array" aca="1" ref="A495" ca="1">IFERROR(IF(INDIRECT("'"&amp;$C495&amp;"'!"&amp;D495&amp;$F495)="","",INDIRECT("'"&amp;$C495&amp;"'!"&amp;D495&amp;$F495)),"")</f>
        <v/>
      </c>
      <c r="B495" s="50" t="str" cm="1">
        <f t="array" aca="1" ref="B495" ca="1">IFERROR(IF(INDIRECT("'"&amp;$C495&amp;"'!"&amp;E495&amp;$F495)="","",INDIRECT("'"&amp;$C495&amp;"'!"&amp;E495&amp;$F495)),"")</f>
        <v/>
      </c>
      <c r="C495" s="50" t="s">
        <v>96</v>
      </c>
      <c r="D495" s="50" t="s">
        <v>97</v>
      </c>
      <c r="E495" s="50" t="s">
        <v>98</v>
      </c>
      <c r="F495" s="50">
        <v>504</v>
      </c>
    </row>
    <row r="496" spans="1:6" x14ac:dyDescent="0.45">
      <c r="A496" s="50" t="str" cm="1">
        <f t="array" aca="1" ref="A496" ca="1">IFERROR(IF(INDIRECT("'"&amp;$C496&amp;"'!"&amp;D496&amp;$F496)="","",INDIRECT("'"&amp;$C496&amp;"'!"&amp;D496&amp;$F496)),"")</f>
        <v/>
      </c>
      <c r="B496" s="50" t="str" cm="1">
        <f t="array" aca="1" ref="B496" ca="1">IFERROR(IF(INDIRECT("'"&amp;$C496&amp;"'!"&amp;E496&amp;$F496)="","",INDIRECT("'"&amp;$C496&amp;"'!"&amp;E496&amp;$F496)),"")</f>
        <v/>
      </c>
      <c r="C496" s="50" t="s">
        <v>96</v>
      </c>
      <c r="D496" s="50" t="s">
        <v>97</v>
      </c>
      <c r="E496" s="50" t="s">
        <v>98</v>
      </c>
      <c r="F496" s="50">
        <v>505</v>
      </c>
    </row>
    <row r="497" spans="1:6" x14ac:dyDescent="0.45">
      <c r="A497" s="50" t="str" cm="1">
        <f t="array" aca="1" ref="A497" ca="1">IFERROR(IF(INDIRECT("'"&amp;$C497&amp;"'!"&amp;D497&amp;$F497)="","",INDIRECT("'"&amp;$C497&amp;"'!"&amp;D497&amp;$F497)),"")</f>
        <v/>
      </c>
      <c r="B497" s="50" t="str" cm="1">
        <f t="array" aca="1" ref="B497" ca="1">IFERROR(IF(INDIRECT("'"&amp;$C497&amp;"'!"&amp;E497&amp;$F497)="","",INDIRECT("'"&amp;$C497&amp;"'!"&amp;E497&amp;$F497)),"")</f>
        <v/>
      </c>
      <c r="C497" s="50" t="s">
        <v>96</v>
      </c>
      <c r="D497" s="50" t="s">
        <v>97</v>
      </c>
      <c r="E497" s="50" t="s">
        <v>98</v>
      </c>
      <c r="F497" s="50">
        <v>506</v>
      </c>
    </row>
    <row r="498" spans="1:6" x14ac:dyDescent="0.45">
      <c r="A498" s="50" t="str" cm="1">
        <f t="array" aca="1" ref="A498" ca="1">IFERROR(IF(INDIRECT("'"&amp;$C498&amp;"'!"&amp;D498&amp;$F498)="","",INDIRECT("'"&amp;$C498&amp;"'!"&amp;D498&amp;$F498)),"")</f>
        <v/>
      </c>
      <c r="B498" s="50" t="str" cm="1">
        <f t="array" aca="1" ref="B498" ca="1">IFERROR(IF(INDIRECT("'"&amp;$C498&amp;"'!"&amp;E498&amp;$F498)="","",INDIRECT("'"&amp;$C498&amp;"'!"&amp;E498&amp;$F498)),"")</f>
        <v/>
      </c>
      <c r="C498" s="50" t="s">
        <v>96</v>
      </c>
      <c r="D498" s="50" t="s">
        <v>97</v>
      </c>
      <c r="E498" s="50" t="s">
        <v>98</v>
      </c>
      <c r="F498" s="50">
        <v>507</v>
      </c>
    </row>
    <row r="499" spans="1:6" x14ac:dyDescent="0.45">
      <c r="A499" s="50" t="str" cm="1">
        <f t="array" aca="1" ref="A499" ca="1">IFERROR(IF(INDIRECT("'"&amp;$C499&amp;"'!"&amp;D499&amp;$F499)="","",INDIRECT("'"&amp;$C499&amp;"'!"&amp;D499&amp;$F499)),"")</f>
        <v/>
      </c>
      <c r="B499" s="50" t="str" cm="1">
        <f t="array" aca="1" ref="B499" ca="1">IFERROR(IF(INDIRECT("'"&amp;$C499&amp;"'!"&amp;E499&amp;$F499)="","",INDIRECT("'"&amp;$C499&amp;"'!"&amp;E499&amp;$F499)),"")</f>
        <v/>
      </c>
      <c r="C499" s="50" t="s">
        <v>96</v>
      </c>
      <c r="D499" s="50" t="s">
        <v>97</v>
      </c>
      <c r="E499" s="50" t="s">
        <v>98</v>
      </c>
      <c r="F499" s="50">
        <v>508</v>
      </c>
    </row>
    <row r="500" spans="1:6" x14ac:dyDescent="0.45">
      <c r="A500" s="50" t="str" cm="1">
        <f t="array" aca="1" ref="A500" ca="1">IFERROR(IF(INDIRECT("'"&amp;$C500&amp;"'!"&amp;D500&amp;$F500)="","",INDIRECT("'"&amp;$C500&amp;"'!"&amp;D500&amp;$F500)),"")</f>
        <v/>
      </c>
      <c r="B500" s="50" t="str" cm="1">
        <f t="array" aca="1" ref="B500" ca="1">IFERROR(IF(INDIRECT("'"&amp;$C500&amp;"'!"&amp;E500&amp;$F500)="","",INDIRECT("'"&amp;$C500&amp;"'!"&amp;E500&amp;$F500)),"")</f>
        <v/>
      </c>
      <c r="C500" s="50" t="s">
        <v>96</v>
      </c>
      <c r="D500" s="50" t="s">
        <v>97</v>
      </c>
      <c r="E500" s="50" t="s">
        <v>98</v>
      </c>
      <c r="F500" s="50">
        <v>509</v>
      </c>
    </row>
    <row r="501" spans="1:6" x14ac:dyDescent="0.45">
      <c r="A501" s="50" t="str" cm="1">
        <f t="array" aca="1" ref="A501" ca="1">IFERROR(IF(INDIRECT("'"&amp;$C501&amp;"'!"&amp;D501&amp;$F501)="","",INDIRECT("'"&amp;$C501&amp;"'!"&amp;D501&amp;$F501)),"")</f>
        <v/>
      </c>
      <c r="B501" s="50" t="str" cm="1">
        <f t="array" aca="1" ref="B501" ca="1">IFERROR(IF(INDIRECT("'"&amp;$C501&amp;"'!"&amp;E501&amp;$F501)="","",INDIRECT("'"&amp;$C501&amp;"'!"&amp;E501&amp;$F501)),"")</f>
        <v/>
      </c>
      <c r="C501" s="50" t="s">
        <v>96</v>
      </c>
      <c r="D501" s="50" t="s">
        <v>97</v>
      </c>
      <c r="E501" s="50" t="s">
        <v>98</v>
      </c>
      <c r="F501" s="50">
        <v>510</v>
      </c>
    </row>
    <row r="502" spans="1:6" x14ac:dyDescent="0.45">
      <c r="A502" s="50" t="str" cm="1">
        <f t="array" aca="1" ref="A502" ca="1">IFERROR(IF(INDIRECT("'"&amp;$C502&amp;"'!"&amp;D502&amp;$F502)="","",INDIRECT("'"&amp;$C502&amp;"'!"&amp;D502&amp;$F502)),"")</f>
        <v/>
      </c>
      <c r="B502" s="50" t="str" cm="1">
        <f t="array" aca="1" ref="B502" ca="1">IFERROR(IF(INDIRECT("'"&amp;$C502&amp;"'!"&amp;E502&amp;$F502)="","",INDIRECT("'"&amp;$C502&amp;"'!"&amp;E502&amp;$F502)),"")</f>
        <v/>
      </c>
      <c r="C502" s="50" t="s">
        <v>96</v>
      </c>
      <c r="D502" s="50" t="s">
        <v>97</v>
      </c>
      <c r="E502" s="50" t="s">
        <v>98</v>
      </c>
      <c r="F502" s="50">
        <v>511</v>
      </c>
    </row>
    <row r="503" spans="1:6" x14ac:dyDescent="0.45">
      <c r="A503" s="50" t="str" cm="1">
        <f t="array" aca="1" ref="A503" ca="1">IFERROR(IF(INDIRECT("'"&amp;$C503&amp;"'!"&amp;D503&amp;$F503)="","",INDIRECT("'"&amp;$C503&amp;"'!"&amp;D503&amp;$F503)),"")</f>
        <v/>
      </c>
      <c r="B503" s="50" t="str" cm="1">
        <f t="array" aca="1" ref="B503" ca="1">IFERROR(IF(INDIRECT("'"&amp;$C503&amp;"'!"&amp;E503&amp;$F503)="","",INDIRECT("'"&amp;$C503&amp;"'!"&amp;E503&amp;$F503)),"")</f>
        <v/>
      </c>
      <c r="C503" s="50" t="s">
        <v>96</v>
      </c>
      <c r="D503" s="50" t="s">
        <v>97</v>
      </c>
      <c r="E503" s="50" t="s">
        <v>98</v>
      </c>
      <c r="F503" s="50">
        <v>512</v>
      </c>
    </row>
    <row r="504" spans="1:6" x14ac:dyDescent="0.45">
      <c r="A504" s="50" t="str" cm="1">
        <f t="array" aca="1" ref="A504" ca="1">IFERROR(IF(INDIRECT("'"&amp;$C504&amp;"'!"&amp;D504&amp;$F504)="","",INDIRECT("'"&amp;$C504&amp;"'!"&amp;D504&amp;$F504)),"")</f>
        <v/>
      </c>
      <c r="B504" s="50" t="str" cm="1">
        <f t="array" aca="1" ref="B504" ca="1">IFERROR(IF(INDIRECT("'"&amp;$C504&amp;"'!"&amp;E504&amp;$F504)="","",INDIRECT("'"&amp;$C504&amp;"'!"&amp;E504&amp;$F504)),"")</f>
        <v/>
      </c>
      <c r="C504" s="50" t="s">
        <v>96</v>
      </c>
      <c r="D504" s="50" t="s">
        <v>97</v>
      </c>
      <c r="E504" s="50" t="s">
        <v>98</v>
      </c>
      <c r="F504" s="50">
        <v>513</v>
      </c>
    </row>
    <row r="505" spans="1:6" x14ac:dyDescent="0.45">
      <c r="A505" s="50" t="str" cm="1">
        <f t="array" aca="1" ref="A505" ca="1">IFERROR(IF(INDIRECT("'"&amp;$C505&amp;"'!"&amp;D505&amp;$F505)="","",INDIRECT("'"&amp;$C505&amp;"'!"&amp;D505&amp;$F505)),"")</f>
        <v/>
      </c>
      <c r="B505" s="50" t="str" cm="1">
        <f t="array" aca="1" ref="B505" ca="1">IFERROR(IF(INDIRECT("'"&amp;$C505&amp;"'!"&amp;E505&amp;$F505)="","",INDIRECT("'"&amp;$C505&amp;"'!"&amp;E505&amp;$F505)),"")</f>
        <v/>
      </c>
      <c r="C505" s="50" t="s">
        <v>96</v>
      </c>
      <c r="D505" s="50" t="s">
        <v>97</v>
      </c>
      <c r="E505" s="50" t="s">
        <v>98</v>
      </c>
      <c r="F505" s="50">
        <v>514</v>
      </c>
    </row>
    <row r="506" spans="1:6" x14ac:dyDescent="0.45">
      <c r="A506" s="50" t="str" cm="1">
        <f t="array" aca="1" ref="A506" ca="1">IFERROR(IF(INDIRECT("'"&amp;$C506&amp;"'!"&amp;D506&amp;$F506)="","",INDIRECT("'"&amp;$C506&amp;"'!"&amp;D506&amp;$F506)),"")</f>
        <v/>
      </c>
      <c r="B506" s="50" t="str" cm="1">
        <f t="array" aca="1" ref="B506" ca="1">IFERROR(IF(INDIRECT("'"&amp;$C506&amp;"'!"&amp;E506&amp;$F506)="","",INDIRECT("'"&amp;$C506&amp;"'!"&amp;E506&amp;$F506)),"")</f>
        <v/>
      </c>
      <c r="C506" s="50" t="s">
        <v>96</v>
      </c>
      <c r="D506" s="50" t="s">
        <v>97</v>
      </c>
      <c r="E506" s="50" t="s">
        <v>98</v>
      </c>
      <c r="F506" s="50">
        <v>515</v>
      </c>
    </row>
    <row r="507" spans="1:6" x14ac:dyDescent="0.45">
      <c r="A507" s="50" t="str" cm="1">
        <f t="array" aca="1" ref="A507" ca="1">IFERROR(IF(INDIRECT("'"&amp;$C507&amp;"'!"&amp;D507&amp;$F507)="","",INDIRECT("'"&amp;$C507&amp;"'!"&amp;D507&amp;$F507)),"")</f>
        <v/>
      </c>
      <c r="B507" s="50" t="str" cm="1">
        <f t="array" aca="1" ref="B507" ca="1">IFERROR(IF(INDIRECT("'"&amp;$C507&amp;"'!"&amp;E507&amp;$F507)="","",INDIRECT("'"&amp;$C507&amp;"'!"&amp;E507&amp;$F507)),"")</f>
        <v/>
      </c>
      <c r="C507" s="50" t="s">
        <v>96</v>
      </c>
      <c r="D507" s="50" t="s">
        <v>97</v>
      </c>
      <c r="E507" s="50" t="s">
        <v>98</v>
      </c>
      <c r="F507" s="50">
        <v>516</v>
      </c>
    </row>
    <row r="508" spans="1:6" x14ac:dyDescent="0.45">
      <c r="A508" s="50" t="str" cm="1">
        <f t="array" aca="1" ref="A508" ca="1">IFERROR(IF(INDIRECT("'"&amp;$C508&amp;"'!"&amp;D508&amp;$F508)="","",INDIRECT("'"&amp;$C508&amp;"'!"&amp;D508&amp;$F508)),"")</f>
        <v/>
      </c>
      <c r="B508" s="50" t="str" cm="1">
        <f t="array" aca="1" ref="B508" ca="1">IFERROR(IF(INDIRECT("'"&amp;$C508&amp;"'!"&amp;E508&amp;$F508)="","",INDIRECT("'"&amp;$C508&amp;"'!"&amp;E508&amp;$F508)),"")</f>
        <v/>
      </c>
      <c r="C508" s="50" t="s">
        <v>96</v>
      </c>
      <c r="D508" s="50" t="s">
        <v>97</v>
      </c>
      <c r="E508" s="50" t="s">
        <v>98</v>
      </c>
      <c r="F508" s="50">
        <v>517</v>
      </c>
    </row>
    <row r="509" spans="1:6" x14ac:dyDescent="0.45">
      <c r="A509" s="50" t="str" cm="1">
        <f t="array" aca="1" ref="A509" ca="1">IFERROR(IF(INDIRECT("'"&amp;$C509&amp;"'!"&amp;D509&amp;$F509)="","",INDIRECT("'"&amp;$C509&amp;"'!"&amp;D509&amp;$F509)),"")</f>
        <v/>
      </c>
      <c r="B509" s="50" t="str" cm="1">
        <f t="array" aca="1" ref="B509" ca="1">IFERROR(IF(INDIRECT("'"&amp;$C509&amp;"'!"&amp;E509&amp;$F509)="","",INDIRECT("'"&amp;$C509&amp;"'!"&amp;E509&amp;$F509)),"")</f>
        <v/>
      </c>
      <c r="C509" s="50" t="s">
        <v>96</v>
      </c>
      <c r="D509" s="50" t="s">
        <v>97</v>
      </c>
      <c r="E509" s="50" t="s">
        <v>98</v>
      </c>
      <c r="F509" s="50">
        <v>518</v>
      </c>
    </row>
    <row r="510" spans="1:6" x14ac:dyDescent="0.45">
      <c r="A510" s="50" t="str" cm="1">
        <f t="array" aca="1" ref="A510" ca="1">IFERROR(IF(INDIRECT("'"&amp;$C510&amp;"'!"&amp;D510&amp;$F510)="","",INDIRECT("'"&amp;$C510&amp;"'!"&amp;D510&amp;$F510)),"")</f>
        <v/>
      </c>
      <c r="B510" s="50" t="str" cm="1">
        <f t="array" aca="1" ref="B510" ca="1">IFERROR(IF(INDIRECT("'"&amp;$C510&amp;"'!"&amp;E510&amp;$F510)="","",INDIRECT("'"&amp;$C510&amp;"'!"&amp;E510&amp;$F510)),"")</f>
        <v/>
      </c>
      <c r="C510" s="50" t="s">
        <v>96</v>
      </c>
      <c r="D510" s="50" t="s">
        <v>97</v>
      </c>
      <c r="E510" s="50" t="s">
        <v>98</v>
      </c>
      <c r="F510" s="50">
        <v>519</v>
      </c>
    </row>
    <row r="511" spans="1:6" x14ac:dyDescent="0.45">
      <c r="A511" s="50" t="str" cm="1">
        <f t="array" aca="1" ref="A511" ca="1">IFERROR(IF(INDIRECT("'"&amp;$C511&amp;"'!"&amp;D511&amp;$F511)="","",INDIRECT("'"&amp;$C511&amp;"'!"&amp;D511&amp;$F511)),"")</f>
        <v/>
      </c>
      <c r="B511" s="50" t="str" cm="1">
        <f t="array" aca="1" ref="B511" ca="1">IFERROR(IF(INDIRECT("'"&amp;$C511&amp;"'!"&amp;E511&amp;$F511)="","",INDIRECT("'"&amp;$C511&amp;"'!"&amp;E511&amp;$F511)),"")</f>
        <v/>
      </c>
      <c r="C511" s="50" t="s">
        <v>96</v>
      </c>
      <c r="D511" s="50" t="s">
        <v>97</v>
      </c>
      <c r="E511" s="50" t="s">
        <v>98</v>
      </c>
      <c r="F511" s="50">
        <v>520</v>
      </c>
    </row>
    <row r="512" spans="1:6" x14ac:dyDescent="0.45">
      <c r="A512" s="50" t="str" cm="1">
        <f t="array" aca="1" ref="A512" ca="1">IFERROR(IF(INDIRECT("'"&amp;$C512&amp;"'!"&amp;D512&amp;$F512)="","",INDIRECT("'"&amp;$C512&amp;"'!"&amp;D512&amp;$F512)),"")</f>
        <v/>
      </c>
      <c r="B512" s="50" t="str" cm="1">
        <f t="array" aca="1" ref="B512" ca="1">IFERROR(IF(INDIRECT("'"&amp;$C512&amp;"'!"&amp;E512&amp;$F512)="","",INDIRECT("'"&amp;$C512&amp;"'!"&amp;E512&amp;$F512)),"")</f>
        <v/>
      </c>
      <c r="C512" s="50" t="s">
        <v>96</v>
      </c>
      <c r="D512" s="50" t="s">
        <v>97</v>
      </c>
      <c r="E512" s="50" t="s">
        <v>98</v>
      </c>
      <c r="F512" s="50">
        <v>521</v>
      </c>
    </row>
    <row r="513" spans="1:6" x14ac:dyDescent="0.45">
      <c r="A513" s="50" t="str" cm="1">
        <f t="array" aca="1" ref="A513" ca="1">IFERROR(IF(INDIRECT("'"&amp;$C513&amp;"'!"&amp;D513&amp;$F513)="","",INDIRECT("'"&amp;$C513&amp;"'!"&amp;D513&amp;$F513)),"")</f>
        <v/>
      </c>
      <c r="B513" s="50" t="str" cm="1">
        <f t="array" aca="1" ref="B513" ca="1">IFERROR(IF(INDIRECT("'"&amp;$C513&amp;"'!"&amp;E513&amp;$F513)="","",INDIRECT("'"&amp;$C513&amp;"'!"&amp;E513&amp;$F513)),"")</f>
        <v/>
      </c>
      <c r="C513" s="50" t="s">
        <v>96</v>
      </c>
      <c r="D513" s="50" t="s">
        <v>97</v>
      </c>
      <c r="E513" s="50" t="s">
        <v>98</v>
      </c>
      <c r="F513" s="50">
        <v>522</v>
      </c>
    </row>
    <row r="514" spans="1:6" x14ac:dyDescent="0.45">
      <c r="A514" s="50" t="str" cm="1">
        <f t="array" aca="1" ref="A514" ca="1">IFERROR(IF(INDIRECT("'"&amp;$C514&amp;"'!"&amp;D514&amp;$F514)="","",INDIRECT("'"&amp;$C514&amp;"'!"&amp;D514&amp;$F514)),"")</f>
        <v/>
      </c>
      <c r="B514" s="50" t="str" cm="1">
        <f t="array" aca="1" ref="B514" ca="1">IFERROR(IF(INDIRECT("'"&amp;$C514&amp;"'!"&amp;E514&amp;$F514)="","",INDIRECT("'"&amp;$C514&amp;"'!"&amp;E514&amp;$F514)),"")</f>
        <v/>
      </c>
      <c r="C514" s="50" t="s">
        <v>96</v>
      </c>
      <c r="D514" s="50" t="s">
        <v>97</v>
      </c>
      <c r="E514" s="50" t="s">
        <v>98</v>
      </c>
      <c r="F514" s="50">
        <v>523</v>
      </c>
    </row>
    <row r="515" spans="1:6" x14ac:dyDescent="0.45">
      <c r="A515" s="50" t="str" cm="1">
        <f t="array" aca="1" ref="A515" ca="1">IFERROR(IF(INDIRECT("'"&amp;$C515&amp;"'!"&amp;D515&amp;$F515)="","",INDIRECT("'"&amp;$C515&amp;"'!"&amp;D515&amp;$F515)),"")</f>
        <v/>
      </c>
      <c r="B515" s="50" t="str" cm="1">
        <f t="array" aca="1" ref="B515" ca="1">IFERROR(IF(INDIRECT("'"&amp;$C515&amp;"'!"&amp;E515&amp;$F515)="","",INDIRECT("'"&amp;$C515&amp;"'!"&amp;E515&amp;$F515)),"")</f>
        <v/>
      </c>
      <c r="C515" s="50" t="s">
        <v>96</v>
      </c>
      <c r="D515" s="50" t="s">
        <v>97</v>
      </c>
      <c r="E515" s="50" t="s">
        <v>98</v>
      </c>
      <c r="F515" s="50">
        <v>524</v>
      </c>
    </row>
    <row r="516" spans="1:6" x14ac:dyDescent="0.45">
      <c r="A516" s="50" t="str" cm="1">
        <f t="array" aca="1" ref="A516" ca="1">IFERROR(IF(INDIRECT("'"&amp;$C516&amp;"'!"&amp;D516&amp;$F516)="","",INDIRECT("'"&amp;$C516&amp;"'!"&amp;D516&amp;$F516)),"")</f>
        <v/>
      </c>
      <c r="B516" s="50" t="str" cm="1">
        <f t="array" aca="1" ref="B516" ca="1">IFERROR(IF(INDIRECT("'"&amp;$C516&amp;"'!"&amp;E516&amp;$F516)="","",INDIRECT("'"&amp;$C516&amp;"'!"&amp;E516&amp;$F516)),"")</f>
        <v/>
      </c>
      <c r="C516" s="50" t="s">
        <v>96</v>
      </c>
      <c r="D516" s="50" t="s">
        <v>97</v>
      </c>
      <c r="E516" s="50" t="s">
        <v>98</v>
      </c>
      <c r="F516" s="50">
        <v>525</v>
      </c>
    </row>
    <row r="517" spans="1:6" x14ac:dyDescent="0.45">
      <c r="A517" s="50" t="str" cm="1">
        <f t="array" aca="1" ref="A517" ca="1">IFERROR(IF(INDIRECT("'"&amp;$C517&amp;"'!"&amp;D517&amp;$F517)="","",INDIRECT("'"&amp;$C517&amp;"'!"&amp;D517&amp;$F517)),"")</f>
        <v/>
      </c>
      <c r="B517" s="50" t="str" cm="1">
        <f t="array" aca="1" ref="B517" ca="1">IFERROR(IF(INDIRECT("'"&amp;$C517&amp;"'!"&amp;E517&amp;$F517)="","",INDIRECT("'"&amp;$C517&amp;"'!"&amp;E517&amp;$F517)),"")</f>
        <v/>
      </c>
      <c r="C517" s="50" t="s">
        <v>96</v>
      </c>
      <c r="D517" s="50" t="s">
        <v>97</v>
      </c>
      <c r="E517" s="50" t="s">
        <v>98</v>
      </c>
      <c r="F517" s="50">
        <v>526</v>
      </c>
    </row>
    <row r="518" spans="1:6" x14ac:dyDescent="0.45">
      <c r="A518" s="50" t="str" cm="1">
        <f t="array" aca="1" ref="A518" ca="1">IFERROR(IF(INDIRECT("'"&amp;$C518&amp;"'!"&amp;D518&amp;$F518)="","",INDIRECT("'"&amp;$C518&amp;"'!"&amp;D518&amp;$F518)),"")</f>
        <v/>
      </c>
      <c r="B518" s="50" t="str" cm="1">
        <f t="array" aca="1" ref="B518" ca="1">IFERROR(IF(INDIRECT("'"&amp;$C518&amp;"'!"&amp;E518&amp;$F518)="","",INDIRECT("'"&amp;$C518&amp;"'!"&amp;E518&amp;$F518)),"")</f>
        <v/>
      </c>
      <c r="C518" s="50" t="s">
        <v>96</v>
      </c>
      <c r="D518" s="50" t="s">
        <v>97</v>
      </c>
      <c r="E518" s="50" t="s">
        <v>98</v>
      </c>
      <c r="F518" s="50">
        <v>527</v>
      </c>
    </row>
    <row r="519" spans="1:6" x14ac:dyDescent="0.45">
      <c r="A519" s="50" t="str" cm="1">
        <f t="array" aca="1" ref="A519" ca="1">IFERROR(IF(INDIRECT("'"&amp;$C519&amp;"'!"&amp;D519&amp;$F519)="","",INDIRECT("'"&amp;$C519&amp;"'!"&amp;D519&amp;$F519)),"")</f>
        <v/>
      </c>
      <c r="B519" s="50" t="str" cm="1">
        <f t="array" aca="1" ref="B519" ca="1">IFERROR(IF(INDIRECT("'"&amp;$C519&amp;"'!"&amp;E519&amp;$F519)="","",INDIRECT("'"&amp;$C519&amp;"'!"&amp;E519&amp;$F519)),"")</f>
        <v/>
      </c>
      <c r="C519" s="50" t="s">
        <v>96</v>
      </c>
      <c r="D519" s="50" t="s">
        <v>97</v>
      </c>
      <c r="E519" s="50" t="s">
        <v>98</v>
      </c>
      <c r="F519" s="50">
        <v>528</v>
      </c>
    </row>
    <row r="520" spans="1:6" x14ac:dyDescent="0.45">
      <c r="A520" s="50" t="str" cm="1">
        <f t="array" aca="1" ref="A520" ca="1">IFERROR(IF(INDIRECT("'"&amp;$C520&amp;"'!"&amp;D520&amp;$F520)="","",INDIRECT("'"&amp;$C520&amp;"'!"&amp;D520&amp;$F520)),"")</f>
        <v/>
      </c>
      <c r="B520" s="50" t="str" cm="1">
        <f t="array" aca="1" ref="B520" ca="1">IFERROR(IF(INDIRECT("'"&amp;$C520&amp;"'!"&amp;E520&amp;$F520)="","",INDIRECT("'"&amp;$C520&amp;"'!"&amp;E520&amp;$F520)),"")</f>
        <v/>
      </c>
      <c r="C520" s="50" t="s">
        <v>96</v>
      </c>
      <c r="D520" s="50" t="s">
        <v>97</v>
      </c>
      <c r="E520" s="50" t="s">
        <v>98</v>
      </c>
      <c r="F520" s="50">
        <v>529</v>
      </c>
    </row>
    <row r="521" spans="1:6" x14ac:dyDescent="0.45">
      <c r="A521" s="50" t="str" cm="1">
        <f t="array" aca="1" ref="A521" ca="1">IFERROR(IF(INDIRECT("'"&amp;$C521&amp;"'!"&amp;D521&amp;$F521)="","",INDIRECT("'"&amp;$C521&amp;"'!"&amp;D521&amp;$F521)),"")</f>
        <v/>
      </c>
      <c r="B521" s="50" t="str" cm="1">
        <f t="array" aca="1" ref="B521" ca="1">IFERROR(IF(INDIRECT("'"&amp;$C521&amp;"'!"&amp;E521&amp;$F521)="","",INDIRECT("'"&amp;$C521&amp;"'!"&amp;E521&amp;$F521)),"")</f>
        <v/>
      </c>
      <c r="C521" s="50" t="s">
        <v>96</v>
      </c>
      <c r="D521" s="50" t="s">
        <v>97</v>
      </c>
      <c r="E521" s="50" t="s">
        <v>98</v>
      </c>
      <c r="F521" s="50">
        <v>530</v>
      </c>
    </row>
    <row r="522" spans="1:6" x14ac:dyDescent="0.45">
      <c r="A522" s="50" t="str" cm="1">
        <f t="array" aca="1" ref="A522" ca="1">IFERROR(IF(INDIRECT("'"&amp;$C522&amp;"'!"&amp;D522&amp;$F522)="","",INDIRECT("'"&amp;$C522&amp;"'!"&amp;D522&amp;$F522)),"")</f>
        <v/>
      </c>
      <c r="B522" s="50" t="str" cm="1">
        <f t="array" aca="1" ref="B522" ca="1">IFERROR(IF(INDIRECT("'"&amp;$C522&amp;"'!"&amp;E522&amp;$F522)="","",INDIRECT("'"&amp;$C522&amp;"'!"&amp;E522&amp;$F522)),"")</f>
        <v/>
      </c>
      <c r="C522" s="50" t="s">
        <v>96</v>
      </c>
      <c r="D522" s="50" t="s">
        <v>97</v>
      </c>
      <c r="E522" s="50" t="s">
        <v>98</v>
      </c>
      <c r="F522" s="50">
        <v>531</v>
      </c>
    </row>
    <row r="523" spans="1:6" x14ac:dyDescent="0.45">
      <c r="A523" s="50" t="str" cm="1">
        <f t="array" aca="1" ref="A523" ca="1">IFERROR(IF(INDIRECT("'"&amp;$C523&amp;"'!"&amp;D523&amp;$F523)="","",INDIRECT("'"&amp;$C523&amp;"'!"&amp;D523&amp;$F523)),"")</f>
        <v/>
      </c>
      <c r="B523" s="50" t="str" cm="1">
        <f t="array" aca="1" ref="B523" ca="1">IFERROR(IF(INDIRECT("'"&amp;$C523&amp;"'!"&amp;E523&amp;$F523)="","",INDIRECT("'"&amp;$C523&amp;"'!"&amp;E523&amp;$F523)),"")</f>
        <v/>
      </c>
      <c r="C523" s="50" t="s">
        <v>96</v>
      </c>
      <c r="D523" s="50" t="s">
        <v>97</v>
      </c>
      <c r="E523" s="50" t="s">
        <v>98</v>
      </c>
      <c r="F523" s="50">
        <v>532</v>
      </c>
    </row>
    <row r="524" spans="1:6" x14ac:dyDescent="0.45">
      <c r="A524" s="50" t="str" cm="1">
        <f t="array" aca="1" ref="A524" ca="1">IFERROR(IF(INDIRECT("'"&amp;$C524&amp;"'!"&amp;D524&amp;$F524)="","",INDIRECT("'"&amp;$C524&amp;"'!"&amp;D524&amp;$F524)),"")</f>
        <v/>
      </c>
      <c r="B524" s="50" t="str" cm="1">
        <f t="array" aca="1" ref="B524" ca="1">IFERROR(IF(INDIRECT("'"&amp;$C524&amp;"'!"&amp;E524&amp;$F524)="","",INDIRECT("'"&amp;$C524&amp;"'!"&amp;E524&amp;$F524)),"")</f>
        <v/>
      </c>
      <c r="C524" s="50" t="s">
        <v>96</v>
      </c>
      <c r="D524" s="50" t="s">
        <v>97</v>
      </c>
      <c r="E524" s="50" t="s">
        <v>98</v>
      </c>
      <c r="F524" s="50">
        <v>533</v>
      </c>
    </row>
    <row r="525" spans="1:6" x14ac:dyDescent="0.45">
      <c r="A525" s="50" t="str" cm="1">
        <f t="array" aca="1" ref="A525" ca="1">IFERROR(IF(INDIRECT("'"&amp;$C525&amp;"'!"&amp;D525&amp;$F525)="","",INDIRECT("'"&amp;$C525&amp;"'!"&amp;D525&amp;$F525)),"")</f>
        <v/>
      </c>
      <c r="B525" s="50" t="str" cm="1">
        <f t="array" aca="1" ref="B525" ca="1">IFERROR(IF(INDIRECT("'"&amp;$C525&amp;"'!"&amp;E525&amp;$F525)="","",INDIRECT("'"&amp;$C525&amp;"'!"&amp;E525&amp;$F525)),"")</f>
        <v/>
      </c>
      <c r="C525" s="50" t="s">
        <v>96</v>
      </c>
      <c r="D525" s="50" t="s">
        <v>97</v>
      </c>
      <c r="E525" s="50" t="s">
        <v>98</v>
      </c>
      <c r="F525" s="50">
        <v>534</v>
      </c>
    </row>
    <row r="526" spans="1:6" x14ac:dyDescent="0.45">
      <c r="A526" s="50" t="str" cm="1">
        <f t="array" aca="1" ref="A526" ca="1">IFERROR(IF(INDIRECT("'"&amp;$C526&amp;"'!"&amp;D526&amp;$F526)="","",INDIRECT("'"&amp;$C526&amp;"'!"&amp;D526&amp;$F526)),"")</f>
        <v/>
      </c>
      <c r="B526" s="50" t="str" cm="1">
        <f t="array" aca="1" ref="B526" ca="1">IFERROR(IF(INDIRECT("'"&amp;$C526&amp;"'!"&amp;E526&amp;$F526)="","",INDIRECT("'"&amp;$C526&amp;"'!"&amp;E526&amp;$F526)),"")</f>
        <v/>
      </c>
      <c r="C526" s="50" t="s">
        <v>96</v>
      </c>
      <c r="D526" s="50" t="s">
        <v>97</v>
      </c>
      <c r="E526" s="50" t="s">
        <v>98</v>
      </c>
      <c r="F526" s="50">
        <v>535</v>
      </c>
    </row>
    <row r="527" spans="1:6" x14ac:dyDescent="0.45">
      <c r="A527" s="50" t="str" cm="1">
        <f t="array" aca="1" ref="A527" ca="1">IFERROR(IF(INDIRECT("'"&amp;$C527&amp;"'!"&amp;D527&amp;$F527)="","",INDIRECT("'"&amp;$C527&amp;"'!"&amp;D527&amp;$F527)),"")</f>
        <v/>
      </c>
      <c r="B527" s="50" t="str" cm="1">
        <f t="array" aca="1" ref="B527" ca="1">IFERROR(IF(INDIRECT("'"&amp;$C527&amp;"'!"&amp;E527&amp;$F527)="","",INDIRECT("'"&amp;$C527&amp;"'!"&amp;E527&amp;$F527)),"")</f>
        <v/>
      </c>
      <c r="C527" s="50" t="s">
        <v>96</v>
      </c>
      <c r="D527" s="50" t="s">
        <v>97</v>
      </c>
      <c r="E527" s="50" t="s">
        <v>98</v>
      </c>
      <c r="F527" s="50">
        <v>536</v>
      </c>
    </row>
    <row r="528" spans="1:6" x14ac:dyDescent="0.45">
      <c r="A528" s="50" t="str" cm="1">
        <f t="array" aca="1" ref="A528" ca="1">IFERROR(IF(INDIRECT("'"&amp;$C528&amp;"'!"&amp;D528&amp;$F528)="","",INDIRECT("'"&amp;$C528&amp;"'!"&amp;D528&amp;$F528)),"")</f>
        <v/>
      </c>
      <c r="B528" s="50" t="str" cm="1">
        <f t="array" aca="1" ref="B528" ca="1">IFERROR(IF(INDIRECT("'"&amp;$C528&amp;"'!"&amp;E528&amp;$F528)="","",INDIRECT("'"&amp;$C528&amp;"'!"&amp;E528&amp;$F528)),"")</f>
        <v/>
      </c>
      <c r="C528" s="50" t="s">
        <v>96</v>
      </c>
      <c r="D528" s="50" t="s">
        <v>97</v>
      </c>
      <c r="E528" s="50" t="s">
        <v>98</v>
      </c>
      <c r="F528" s="50">
        <v>537</v>
      </c>
    </row>
    <row r="529" spans="1:6" x14ac:dyDescent="0.45">
      <c r="A529" s="50" t="str" cm="1">
        <f t="array" aca="1" ref="A529" ca="1">IFERROR(IF(INDIRECT("'"&amp;$C529&amp;"'!"&amp;D529&amp;$F529)="","",INDIRECT("'"&amp;$C529&amp;"'!"&amp;D529&amp;$F529)),"")</f>
        <v/>
      </c>
      <c r="B529" s="50" t="str" cm="1">
        <f t="array" aca="1" ref="B529" ca="1">IFERROR(IF(INDIRECT("'"&amp;$C529&amp;"'!"&amp;E529&amp;$F529)="","",INDIRECT("'"&amp;$C529&amp;"'!"&amp;E529&amp;$F529)),"")</f>
        <v/>
      </c>
      <c r="C529" s="50" t="s">
        <v>96</v>
      </c>
      <c r="D529" s="50" t="s">
        <v>97</v>
      </c>
      <c r="E529" s="50" t="s">
        <v>98</v>
      </c>
      <c r="F529" s="50">
        <v>538</v>
      </c>
    </row>
    <row r="530" spans="1:6" x14ac:dyDescent="0.45">
      <c r="A530" s="50" t="str" cm="1">
        <f t="array" aca="1" ref="A530" ca="1">IFERROR(IF(INDIRECT("'"&amp;$C530&amp;"'!"&amp;D530&amp;$F530)="","",INDIRECT("'"&amp;$C530&amp;"'!"&amp;D530&amp;$F530)),"")</f>
        <v/>
      </c>
      <c r="B530" s="50" t="str" cm="1">
        <f t="array" aca="1" ref="B530" ca="1">IFERROR(IF(INDIRECT("'"&amp;$C530&amp;"'!"&amp;E530&amp;$F530)="","",INDIRECT("'"&amp;$C530&amp;"'!"&amp;E530&amp;$F530)),"")</f>
        <v/>
      </c>
      <c r="C530" s="50" t="s">
        <v>96</v>
      </c>
      <c r="D530" s="50" t="s">
        <v>97</v>
      </c>
      <c r="E530" s="50" t="s">
        <v>98</v>
      </c>
      <c r="F530" s="50">
        <v>539</v>
      </c>
    </row>
    <row r="531" spans="1:6" x14ac:dyDescent="0.45">
      <c r="A531" s="50" t="str" cm="1">
        <f t="array" aca="1" ref="A531" ca="1">IFERROR(IF(INDIRECT("'"&amp;$C531&amp;"'!"&amp;D531&amp;$F531)="","",INDIRECT("'"&amp;$C531&amp;"'!"&amp;D531&amp;$F531)),"")</f>
        <v/>
      </c>
      <c r="B531" s="50" t="str" cm="1">
        <f t="array" aca="1" ref="B531" ca="1">IFERROR(IF(INDIRECT("'"&amp;$C531&amp;"'!"&amp;E531&amp;$F531)="","",INDIRECT("'"&amp;$C531&amp;"'!"&amp;E531&amp;$F531)),"")</f>
        <v/>
      </c>
      <c r="C531" s="50" t="s">
        <v>96</v>
      </c>
      <c r="D531" s="50" t="s">
        <v>97</v>
      </c>
      <c r="E531" s="50" t="s">
        <v>98</v>
      </c>
      <c r="F531" s="50">
        <v>540</v>
      </c>
    </row>
    <row r="532" spans="1:6" x14ac:dyDescent="0.45">
      <c r="A532" s="50" t="str" cm="1">
        <f t="array" aca="1" ref="A532" ca="1">IFERROR(IF(INDIRECT("'"&amp;$C532&amp;"'!"&amp;D532&amp;$F532)="","",INDIRECT("'"&amp;$C532&amp;"'!"&amp;D532&amp;$F532)),"")</f>
        <v/>
      </c>
      <c r="B532" s="50" t="str" cm="1">
        <f t="array" aca="1" ref="B532" ca="1">IFERROR(IF(INDIRECT("'"&amp;$C532&amp;"'!"&amp;E532&amp;$F532)="","",INDIRECT("'"&amp;$C532&amp;"'!"&amp;E532&amp;$F532)),"")</f>
        <v/>
      </c>
      <c r="C532" s="50" t="s">
        <v>96</v>
      </c>
      <c r="D532" s="50" t="s">
        <v>97</v>
      </c>
      <c r="E532" s="50" t="s">
        <v>98</v>
      </c>
      <c r="F532" s="50">
        <v>541</v>
      </c>
    </row>
    <row r="533" spans="1:6" x14ac:dyDescent="0.45">
      <c r="A533" s="50" t="str" cm="1">
        <f t="array" aca="1" ref="A533" ca="1">IFERROR(IF(INDIRECT("'"&amp;$C533&amp;"'!"&amp;D533&amp;$F533)="","",INDIRECT("'"&amp;$C533&amp;"'!"&amp;D533&amp;$F533)),"")</f>
        <v/>
      </c>
      <c r="B533" s="50" t="str" cm="1">
        <f t="array" aca="1" ref="B533" ca="1">IFERROR(IF(INDIRECT("'"&amp;$C533&amp;"'!"&amp;E533&amp;$F533)="","",INDIRECT("'"&amp;$C533&amp;"'!"&amp;E533&amp;$F533)),"")</f>
        <v/>
      </c>
      <c r="C533" s="50" t="s">
        <v>96</v>
      </c>
      <c r="D533" s="50" t="s">
        <v>97</v>
      </c>
      <c r="E533" s="50" t="s">
        <v>98</v>
      </c>
      <c r="F533" s="50">
        <v>542</v>
      </c>
    </row>
    <row r="534" spans="1:6" x14ac:dyDescent="0.45">
      <c r="A534" s="50" t="str" cm="1">
        <f t="array" aca="1" ref="A534" ca="1">IFERROR(IF(INDIRECT("'"&amp;$C534&amp;"'!"&amp;D534&amp;$F534)="","",INDIRECT("'"&amp;$C534&amp;"'!"&amp;D534&amp;$F534)),"")</f>
        <v/>
      </c>
      <c r="B534" s="50" t="str" cm="1">
        <f t="array" aca="1" ref="B534" ca="1">IFERROR(IF(INDIRECT("'"&amp;$C534&amp;"'!"&amp;E534&amp;$F534)="","",INDIRECT("'"&amp;$C534&amp;"'!"&amp;E534&amp;$F534)),"")</f>
        <v/>
      </c>
      <c r="C534" s="50" t="s">
        <v>96</v>
      </c>
      <c r="D534" s="50" t="s">
        <v>97</v>
      </c>
      <c r="E534" s="50" t="s">
        <v>98</v>
      </c>
      <c r="F534" s="50">
        <v>543</v>
      </c>
    </row>
    <row r="535" spans="1:6" x14ac:dyDescent="0.45">
      <c r="A535" s="50" t="str" cm="1">
        <f t="array" aca="1" ref="A535" ca="1">IFERROR(IF(INDIRECT("'"&amp;$C535&amp;"'!"&amp;D535&amp;$F535)="","",INDIRECT("'"&amp;$C535&amp;"'!"&amp;D535&amp;$F535)),"")</f>
        <v/>
      </c>
      <c r="B535" s="50" t="str" cm="1">
        <f t="array" aca="1" ref="B535" ca="1">IFERROR(IF(INDIRECT("'"&amp;$C535&amp;"'!"&amp;E535&amp;$F535)="","",INDIRECT("'"&amp;$C535&amp;"'!"&amp;E535&amp;$F535)),"")</f>
        <v/>
      </c>
      <c r="C535" s="50" t="s">
        <v>96</v>
      </c>
      <c r="D535" s="50" t="s">
        <v>97</v>
      </c>
      <c r="E535" s="50" t="s">
        <v>98</v>
      </c>
      <c r="F535" s="50">
        <v>544</v>
      </c>
    </row>
    <row r="536" spans="1:6" x14ac:dyDescent="0.45">
      <c r="A536" s="50" t="str" cm="1">
        <f t="array" aca="1" ref="A536" ca="1">IFERROR(IF(INDIRECT("'"&amp;$C536&amp;"'!"&amp;D536&amp;$F536)="","",INDIRECT("'"&amp;$C536&amp;"'!"&amp;D536&amp;$F536)),"")</f>
        <v/>
      </c>
      <c r="B536" s="50" t="str" cm="1">
        <f t="array" aca="1" ref="B536" ca="1">IFERROR(IF(INDIRECT("'"&amp;$C536&amp;"'!"&amp;E536&amp;$F536)="","",INDIRECT("'"&amp;$C536&amp;"'!"&amp;E536&amp;$F536)),"")</f>
        <v/>
      </c>
      <c r="C536" s="50" t="s">
        <v>96</v>
      </c>
      <c r="D536" s="50" t="s">
        <v>97</v>
      </c>
      <c r="E536" s="50" t="s">
        <v>98</v>
      </c>
      <c r="F536" s="50">
        <v>545</v>
      </c>
    </row>
    <row r="537" spans="1:6" x14ac:dyDescent="0.45">
      <c r="A537" s="50" t="str" cm="1">
        <f t="array" aca="1" ref="A537" ca="1">IFERROR(IF(INDIRECT("'"&amp;$C537&amp;"'!"&amp;D537&amp;$F537)="","",INDIRECT("'"&amp;$C537&amp;"'!"&amp;D537&amp;$F537)),"")</f>
        <v/>
      </c>
      <c r="B537" s="50" t="str" cm="1">
        <f t="array" aca="1" ref="B537" ca="1">IFERROR(IF(INDIRECT("'"&amp;$C537&amp;"'!"&amp;E537&amp;$F537)="","",INDIRECT("'"&amp;$C537&amp;"'!"&amp;E537&amp;$F537)),"")</f>
        <v/>
      </c>
      <c r="C537" s="50" t="s">
        <v>96</v>
      </c>
      <c r="D537" s="50" t="s">
        <v>97</v>
      </c>
      <c r="E537" s="50" t="s">
        <v>98</v>
      </c>
      <c r="F537" s="50">
        <v>546</v>
      </c>
    </row>
    <row r="538" spans="1:6" x14ac:dyDescent="0.45">
      <c r="A538" s="50" t="str" cm="1">
        <f t="array" aca="1" ref="A538" ca="1">IFERROR(IF(INDIRECT("'"&amp;$C538&amp;"'!"&amp;D538&amp;$F538)="","",INDIRECT("'"&amp;$C538&amp;"'!"&amp;D538&amp;$F538)),"")</f>
        <v/>
      </c>
      <c r="B538" s="50" t="str" cm="1">
        <f t="array" aca="1" ref="B538" ca="1">IFERROR(IF(INDIRECT("'"&amp;$C538&amp;"'!"&amp;E538&amp;$F538)="","",INDIRECT("'"&amp;$C538&amp;"'!"&amp;E538&amp;$F538)),"")</f>
        <v/>
      </c>
      <c r="C538" s="50" t="s">
        <v>96</v>
      </c>
      <c r="D538" s="50" t="s">
        <v>97</v>
      </c>
      <c r="E538" s="50" t="s">
        <v>98</v>
      </c>
      <c r="F538" s="50">
        <v>547</v>
      </c>
    </row>
    <row r="539" spans="1:6" x14ac:dyDescent="0.45">
      <c r="A539" s="50" t="str" cm="1">
        <f t="array" aca="1" ref="A539" ca="1">IFERROR(IF(INDIRECT("'"&amp;$C539&amp;"'!"&amp;D539&amp;$F539)="","",INDIRECT("'"&amp;$C539&amp;"'!"&amp;D539&amp;$F539)),"")</f>
        <v/>
      </c>
      <c r="B539" s="50" t="str" cm="1">
        <f t="array" aca="1" ref="B539" ca="1">IFERROR(IF(INDIRECT("'"&amp;$C539&amp;"'!"&amp;E539&amp;$F539)="","",INDIRECT("'"&amp;$C539&amp;"'!"&amp;E539&amp;$F539)),"")</f>
        <v/>
      </c>
      <c r="C539" s="50" t="s">
        <v>96</v>
      </c>
      <c r="D539" s="50" t="s">
        <v>97</v>
      </c>
      <c r="E539" s="50" t="s">
        <v>98</v>
      </c>
      <c r="F539" s="50">
        <v>548</v>
      </c>
    </row>
    <row r="540" spans="1:6" x14ac:dyDescent="0.45">
      <c r="A540" s="50" t="str" cm="1">
        <f t="array" aca="1" ref="A540" ca="1">IFERROR(IF(INDIRECT("'"&amp;$C540&amp;"'!"&amp;D540&amp;$F540)="","",INDIRECT("'"&amp;$C540&amp;"'!"&amp;D540&amp;$F540)),"")</f>
        <v/>
      </c>
      <c r="B540" s="50" t="str" cm="1">
        <f t="array" aca="1" ref="B540" ca="1">IFERROR(IF(INDIRECT("'"&amp;$C540&amp;"'!"&amp;E540&amp;$F540)="","",INDIRECT("'"&amp;$C540&amp;"'!"&amp;E540&amp;$F540)),"")</f>
        <v/>
      </c>
      <c r="C540" s="50" t="s">
        <v>96</v>
      </c>
      <c r="D540" s="50" t="s">
        <v>97</v>
      </c>
      <c r="E540" s="50" t="s">
        <v>98</v>
      </c>
      <c r="F540" s="50">
        <v>549</v>
      </c>
    </row>
    <row r="541" spans="1:6" x14ac:dyDescent="0.45">
      <c r="A541" s="50" t="str" cm="1">
        <f t="array" aca="1" ref="A541" ca="1">IFERROR(IF(INDIRECT("'"&amp;$C541&amp;"'!"&amp;D541&amp;$F541)="","",INDIRECT("'"&amp;$C541&amp;"'!"&amp;D541&amp;$F541)),"")</f>
        <v/>
      </c>
      <c r="B541" s="50" t="str" cm="1">
        <f t="array" aca="1" ref="B541" ca="1">IFERROR(IF(INDIRECT("'"&amp;$C541&amp;"'!"&amp;E541&amp;$F541)="","",INDIRECT("'"&amp;$C541&amp;"'!"&amp;E541&amp;$F541)),"")</f>
        <v/>
      </c>
      <c r="C541" s="50" t="s">
        <v>96</v>
      </c>
      <c r="D541" s="50" t="s">
        <v>97</v>
      </c>
      <c r="E541" s="50" t="s">
        <v>98</v>
      </c>
      <c r="F541" s="50">
        <v>550</v>
      </c>
    </row>
    <row r="542" spans="1:6" x14ac:dyDescent="0.45">
      <c r="A542" s="50" t="str" cm="1">
        <f t="array" aca="1" ref="A542" ca="1">IFERROR(IF(INDIRECT("'"&amp;$C542&amp;"'!"&amp;D542&amp;$F542)="","",INDIRECT("'"&amp;$C542&amp;"'!"&amp;D542&amp;$F542)),"")</f>
        <v/>
      </c>
      <c r="B542" s="50" t="str" cm="1">
        <f t="array" aca="1" ref="B542" ca="1">IFERROR(IF(INDIRECT("'"&amp;$C542&amp;"'!"&amp;E542&amp;$F542)="","",INDIRECT("'"&amp;$C542&amp;"'!"&amp;E542&amp;$F542)),"")</f>
        <v/>
      </c>
      <c r="C542" s="50" t="s">
        <v>96</v>
      </c>
      <c r="D542" s="50" t="s">
        <v>97</v>
      </c>
      <c r="E542" s="50" t="s">
        <v>98</v>
      </c>
      <c r="F542" s="50">
        <v>551</v>
      </c>
    </row>
    <row r="543" spans="1:6" x14ac:dyDescent="0.45">
      <c r="A543" s="50" t="str" cm="1">
        <f t="array" aca="1" ref="A543" ca="1">IFERROR(IF(INDIRECT("'"&amp;$C543&amp;"'!"&amp;D543&amp;$F543)="","",INDIRECT("'"&amp;$C543&amp;"'!"&amp;D543&amp;$F543)),"")</f>
        <v/>
      </c>
      <c r="B543" s="50" t="str" cm="1">
        <f t="array" aca="1" ref="B543" ca="1">IFERROR(IF(INDIRECT("'"&amp;$C543&amp;"'!"&amp;E543&amp;$F543)="","",INDIRECT("'"&amp;$C543&amp;"'!"&amp;E543&amp;$F543)),"")</f>
        <v/>
      </c>
      <c r="C543" s="50" t="s">
        <v>96</v>
      </c>
      <c r="D543" s="50" t="s">
        <v>97</v>
      </c>
      <c r="E543" s="50" t="s">
        <v>98</v>
      </c>
      <c r="F543" s="50">
        <v>552</v>
      </c>
    </row>
    <row r="544" spans="1:6" x14ac:dyDescent="0.45">
      <c r="A544" s="50" t="str" cm="1">
        <f t="array" aca="1" ref="A544" ca="1">IFERROR(IF(INDIRECT("'"&amp;$C544&amp;"'!"&amp;D544&amp;$F544)="","",INDIRECT("'"&amp;$C544&amp;"'!"&amp;D544&amp;$F544)),"")</f>
        <v/>
      </c>
      <c r="B544" s="50" t="str" cm="1">
        <f t="array" aca="1" ref="B544" ca="1">IFERROR(IF(INDIRECT("'"&amp;$C544&amp;"'!"&amp;E544&amp;$F544)="","",INDIRECT("'"&amp;$C544&amp;"'!"&amp;E544&amp;$F544)),"")</f>
        <v/>
      </c>
      <c r="C544" s="50" t="s">
        <v>96</v>
      </c>
      <c r="D544" s="50" t="s">
        <v>97</v>
      </c>
      <c r="E544" s="50" t="s">
        <v>98</v>
      </c>
      <c r="F544" s="50">
        <v>553</v>
      </c>
    </row>
    <row r="545" spans="1:6" x14ac:dyDescent="0.45">
      <c r="A545" s="50" t="str" cm="1">
        <f t="array" aca="1" ref="A545" ca="1">IFERROR(IF(INDIRECT("'"&amp;$C545&amp;"'!"&amp;D545&amp;$F545)="","",INDIRECT("'"&amp;$C545&amp;"'!"&amp;D545&amp;$F545)),"")</f>
        <v/>
      </c>
      <c r="B545" s="50" t="str" cm="1">
        <f t="array" aca="1" ref="B545" ca="1">IFERROR(IF(INDIRECT("'"&amp;$C545&amp;"'!"&amp;E545&amp;$F545)="","",INDIRECT("'"&amp;$C545&amp;"'!"&amp;E545&amp;$F545)),"")</f>
        <v/>
      </c>
      <c r="C545" s="50" t="s">
        <v>96</v>
      </c>
      <c r="D545" s="50" t="s">
        <v>97</v>
      </c>
      <c r="E545" s="50" t="s">
        <v>98</v>
      </c>
      <c r="F545" s="50">
        <v>554</v>
      </c>
    </row>
    <row r="546" spans="1:6" x14ac:dyDescent="0.45">
      <c r="A546" s="50" t="str" cm="1">
        <f t="array" aca="1" ref="A546" ca="1">IFERROR(IF(INDIRECT("'"&amp;$C546&amp;"'!"&amp;D546&amp;$F546)="","",INDIRECT("'"&amp;$C546&amp;"'!"&amp;D546&amp;$F546)),"")</f>
        <v/>
      </c>
      <c r="B546" s="50" t="str" cm="1">
        <f t="array" aca="1" ref="B546" ca="1">IFERROR(IF(INDIRECT("'"&amp;$C546&amp;"'!"&amp;E546&amp;$F546)="","",INDIRECT("'"&amp;$C546&amp;"'!"&amp;E546&amp;$F546)),"")</f>
        <v/>
      </c>
      <c r="C546" s="50" t="s">
        <v>96</v>
      </c>
      <c r="D546" s="50" t="s">
        <v>97</v>
      </c>
      <c r="E546" s="50" t="s">
        <v>98</v>
      </c>
      <c r="F546" s="50">
        <v>555</v>
      </c>
    </row>
    <row r="547" spans="1:6" x14ac:dyDescent="0.45">
      <c r="A547" s="50" t="str" cm="1">
        <f t="array" aca="1" ref="A547" ca="1">IFERROR(IF(INDIRECT("'"&amp;$C547&amp;"'!"&amp;D547&amp;$F547)="","",INDIRECT("'"&amp;$C547&amp;"'!"&amp;D547&amp;$F547)),"")</f>
        <v/>
      </c>
      <c r="B547" s="50" t="str" cm="1">
        <f t="array" aca="1" ref="B547" ca="1">IFERROR(IF(INDIRECT("'"&amp;$C547&amp;"'!"&amp;E547&amp;$F547)="","",INDIRECT("'"&amp;$C547&amp;"'!"&amp;E547&amp;$F547)),"")</f>
        <v/>
      </c>
      <c r="C547" s="50" t="s">
        <v>96</v>
      </c>
      <c r="D547" s="50" t="s">
        <v>97</v>
      </c>
      <c r="E547" s="50" t="s">
        <v>98</v>
      </c>
      <c r="F547" s="50">
        <v>556</v>
      </c>
    </row>
    <row r="548" spans="1:6" x14ac:dyDescent="0.45">
      <c r="A548" s="50" t="str" cm="1">
        <f t="array" aca="1" ref="A548" ca="1">IFERROR(IF(INDIRECT("'"&amp;$C548&amp;"'!"&amp;D548&amp;$F548)="","",INDIRECT("'"&amp;$C548&amp;"'!"&amp;D548&amp;$F548)),"")</f>
        <v/>
      </c>
      <c r="B548" s="50" t="str" cm="1">
        <f t="array" aca="1" ref="B548" ca="1">IFERROR(IF(INDIRECT("'"&amp;$C548&amp;"'!"&amp;E548&amp;$F548)="","",INDIRECT("'"&amp;$C548&amp;"'!"&amp;E548&amp;$F548)),"")</f>
        <v/>
      </c>
      <c r="C548" s="50" t="s">
        <v>96</v>
      </c>
      <c r="D548" s="50" t="s">
        <v>97</v>
      </c>
      <c r="E548" s="50" t="s">
        <v>98</v>
      </c>
      <c r="F548" s="50">
        <v>557</v>
      </c>
    </row>
    <row r="549" spans="1:6" x14ac:dyDescent="0.45">
      <c r="A549" s="50" t="str" cm="1">
        <f t="array" aca="1" ref="A549" ca="1">IFERROR(IF(INDIRECT("'"&amp;$C549&amp;"'!"&amp;D549&amp;$F549)="","",INDIRECT("'"&amp;$C549&amp;"'!"&amp;D549&amp;$F549)),"")</f>
        <v/>
      </c>
      <c r="B549" s="50" t="str" cm="1">
        <f t="array" aca="1" ref="B549" ca="1">IFERROR(IF(INDIRECT("'"&amp;$C549&amp;"'!"&amp;E549&amp;$F549)="","",INDIRECT("'"&amp;$C549&amp;"'!"&amp;E549&amp;$F549)),"")</f>
        <v/>
      </c>
      <c r="C549" s="50" t="s">
        <v>96</v>
      </c>
      <c r="D549" s="50" t="s">
        <v>97</v>
      </c>
      <c r="E549" s="50" t="s">
        <v>98</v>
      </c>
      <c r="F549" s="50">
        <v>558</v>
      </c>
    </row>
    <row r="550" spans="1:6" x14ac:dyDescent="0.45">
      <c r="A550" s="50" t="str" cm="1">
        <f t="array" aca="1" ref="A550" ca="1">IFERROR(IF(INDIRECT("'"&amp;$C550&amp;"'!"&amp;D550&amp;$F550)="","",INDIRECT("'"&amp;$C550&amp;"'!"&amp;D550&amp;$F550)),"")</f>
        <v/>
      </c>
      <c r="B550" s="50" t="str" cm="1">
        <f t="array" aca="1" ref="B550" ca="1">IFERROR(IF(INDIRECT("'"&amp;$C550&amp;"'!"&amp;E550&amp;$F550)="","",INDIRECT("'"&amp;$C550&amp;"'!"&amp;E550&amp;$F550)),"")</f>
        <v/>
      </c>
      <c r="C550" s="50" t="s">
        <v>96</v>
      </c>
      <c r="D550" s="50" t="s">
        <v>97</v>
      </c>
      <c r="E550" s="50" t="s">
        <v>98</v>
      </c>
      <c r="F550" s="50">
        <v>559</v>
      </c>
    </row>
    <row r="551" spans="1:6" x14ac:dyDescent="0.45">
      <c r="A551" s="50" t="str" cm="1">
        <f t="array" aca="1" ref="A551" ca="1">IFERROR(IF(INDIRECT("'"&amp;$C551&amp;"'!"&amp;D551&amp;$F551)="","",INDIRECT("'"&amp;$C551&amp;"'!"&amp;D551&amp;$F551)),"")</f>
        <v/>
      </c>
      <c r="B551" s="50" t="str" cm="1">
        <f t="array" aca="1" ref="B551" ca="1">IFERROR(IF(INDIRECT("'"&amp;$C551&amp;"'!"&amp;E551&amp;$F551)="","",INDIRECT("'"&amp;$C551&amp;"'!"&amp;E551&amp;$F551)),"")</f>
        <v/>
      </c>
      <c r="C551" s="50" t="s">
        <v>96</v>
      </c>
      <c r="D551" s="50" t="s">
        <v>97</v>
      </c>
      <c r="E551" s="50" t="s">
        <v>98</v>
      </c>
      <c r="F551" s="50">
        <v>560</v>
      </c>
    </row>
    <row r="552" spans="1:6" x14ac:dyDescent="0.45">
      <c r="A552" s="50" t="str" cm="1">
        <f t="array" aca="1" ref="A552" ca="1">IFERROR(IF(INDIRECT("'"&amp;$C552&amp;"'!"&amp;D552&amp;$F552)="","",INDIRECT("'"&amp;$C552&amp;"'!"&amp;D552&amp;$F552)),"")</f>
        <v/>
      </c>
      <c r="B552" s="50" t="str" cm="1">
        <f t="array" aca="1" ref="B552" ca="1">IFERROR(IF(INDIRECT("'"&amp;$C552&amp;"'!"&amp;E552&amp;$F552)="","",INDIRECT("'"&amp;$C552&amp;"'!"&amp;E552&amp;$F552)),"")</f>
        <v/>
      </c>
      <c r="C552" s="50" t="s">
        <v>96</v>
      </c>
      <c r="D552" s="50" t="s">
        <v>97</v>
      </c>
      <c r="E552" s="50" t="s">
        <v>98</v>
      </c>
      <c r="F552" s="50">
        <v>561</v>
      </c>
    </row>
    <row r="553" spans="1:6" x14ac:dyDescent="0.45">
      <c r="A553" s="50" t="str" cm="1">
        <f t="array" aca="1" ref="A553" ca="1">IFERROR(IF(INDIRECT("'"&amp;$C553&amp;"'!"&amp;D553&amp;$F553)="","",INDIRECT("'"&amp;$C553&amp;"'!"&amp;D553&amp;$F553)),"")</f>
        <v/>
      </c>
      <c r="B553" s="50" t="str" cm="1">
        <f t="array" aca="1" ref="B553" ca="1">IFERROR(IF(INDIRECT("'"&amp;$C553&amp;"'!"&amp;E553&amp;$F553)="","",INDIRECT("'"&amp;$C553&amp;"'!"&amp;E553&amp;$F553)),"")</f>
        <v/>
      </c>
      <c r="C553" s="50" t="s">
        <v>96</v>
      </c>
      <c r="D553" s="50" t="s">
        <v>97</v>
      </c>
      <c r="E553" s="50" t="s">
        <v>98</v>
      </c>
      <c r="F553" s="50">
        <v>562</v>
      </c>
    </row>
    <row r="554" spans="1:6" x14ac:dyDescent="0.45">
      <c r="A554" s="50" t="str" cm="1">
        <f t="array" aca="1" ref="A554" ca="1">IFERROR(IF(INDIRECT("'"&amp;$C554&amp;"'!"&amp;D554&amp;$F554)="","",INDIRECT("'"&amp;$C554&amp;"'!"&amp;D554&amp;$F554)),"")</f>
        <v/>
      </c>
      <c r="B554" s="50" t="str" cm="1">
        <f t="array" aca="1" ref="B554" ca="1">IFERROR(IF(INDIRECT("'"&amp;$C554&amp;"'!"&amp;E554&amp;$F554)="","",INDIRECT("'"&amp;$C554&amp;"'!"&amp;E554&amp;$F554)),"")</f>
        <v/>
      </c>
      <c r="C554" s="50" t="s">
        <v>96</v>
      </c>
      <c r="D554" s="50" t="s">
        <v>97</v>
      </c>
      <c r="E554" s="50" t="s">
        <v>98</v>
      </c>
      <c r="F554" s="50">
        <v>563</v>
      </c>
    </row>
    <row r="555" spans="1:6" x14ac:dyDescent="0.45">
      <c r="A555" s="50" t="str" cm="1">
        <f t="array" aca="1" ref="A555" ca="1">IFERROR(IF(INDIRECT("'"&amp;$C555&amp;"'!"&amp;D555&amp;$F555)="","",INDIRECT("'"&amp;$C555&amp;"'!"&amp;D555&amp;$F555)),"")</f>
        <v/>
      </c>
      <c r="B555" s="50" t="str" cm="1">
        <f t="array" aca="1" ref="B555" ca="1">IFERROR(IF(INDIRECT("'"&amp;$C555&amp;"'!"&amp;E555&amp;$F555)="","",INDIRECT("'"&amp;$C555&amp;"'!"&amp;E555&amp;$F555)),"")</f>
        <v/>
      </c>
      <c r="C555" s="50" t="s">
        <v>96</v>
      </c>
      <c r="D555" s="50" t="s">
        <v>97</v>
      </c>
      <c r="E555" s="50" t="s">
        <v>98</v>
      </c>
      <c r="F555" s="50">
        <v>564</v>
      </c>
    </row>
    <row r="556" spans="1:6" x14ac:dyDescent="0.45">
      <c r="A556" s="50" t="str" cm="1">
        <f t="array" aca="1" ref="A556" ca="1">IFERROR(IF(INDIRECT("'"&amp;$C556&amp;"'!"&amp;D556&amp;$F556)="","",INDIRECT("'"&amp;$C556&amp;"'!"&amp;D556&amp;$F556)),"")</f>
        <v/>
      </c>
      <c r="B556" s="50" t="str" cm="1">
        <f t="array" aca="1" ref="B556" ca="1">IFERROR(IF(INDIRECT("'"&amp;$C556&amp;"'!"&amp;E556&amp;$F556)="","",INDIRECT("'"&amp;$C556&amp;"'!"&amp;E556&amp;$F556)),"")</f>
        <v/>
      </c>
      <c r="C556" s="50" t="s">
        <v>96</v>
      </c>
      <c r="D556" s="50" t="s">
        <v>97</v>
      </c>
      <c r="E556" s="50" t="s">
        <v>98</v>
      </c>
      <c r="F556" s="50">
        <v>565</v>
      </c>
    </row>
    <row r="557" spans="1:6" x14ac:dyDescent="0.45">
      <c r="A557" s="50" t="str" cm="1">
        <f t="array" aca="1" ref="A557" ca="1">IFERROR(IF(INDIRECT("'"&amp;$C557&amp;"'!"&amp;D557&amp;$F557)="","",INDIRECT("'"&amp;$C557&amp;"'!"&amp;D557&amp;$F557)),"")</f>
        <v/>
      </c>
      <c r="B557" s="50" t="str" cm="1">
        <f t="array" aca="1" ref="B557" ca="1">IFERROR(IF(INDIRECT("'"&amp;$C557&amp;"'!"&amp;E557&amp;$F557)="","",INDIRECT("'"&amp;$C557&amp;"'!"&amp;E557&amp;$F557)),"")</f>
        <v/>
      </c>
      <c r="C557" s="50" t="s">
        <v>96</v>
      </c>
      <c r="D557" s="50" t="s">
        <v>97</v>
      </c>
      <c r="E557" s="50" t="s">
        <v>98</v>
      </c>
      <c r="F557" s="50">
        <v>566</v>
      </c>
    </row>
    <row r="558" spans="1:6" x14ac:dyDescent="0.45">
      <c r="A558" s="50" t="str" cm="1">
        <f t="array" aca="1" ref="A558" ca="1">IFERROR(IF(INDIRECT("'"&amp;$C558&amp;"'!"&amp;D558&amp;$F558)="","",INDIRECT("'"&amp;$C558&amp;"'!"&amp;D558&amp;$F558)),"")</f>
        <v/>
      </c>
      <c r="B558" s="50" t="str" cm="1">
        <f t="array" aca="1" ref="B558" ca="1">IFERROR(IF(INDIRECT("'"&amp;$C558&amp;"'!"&amp;E558&amp;$F558)="","",INDIRECT("'"&amp;$C558&amp;"'!"&amp;E558&amp;$F558)),"")</f>
        <v/>
      </c>
      <c r="C558" s="50" t="s">
        <v>96</v>
      </c>
      <c r="D558" s="50" t="s">
        <v>97</v>
      </c>
      <c r="E558" s="50" t="s">
        <v>98</v>
      </c>
      <c r="F558" s="50">
        <v>567</v>
      </c>
    </row>
    <row r="559" spans="1:6" x14ac:dyDescent="0.45">
      <c r="A559" s="50" t="str" cm="1">
        <f t="array" aca="1" ref="A559" ca="1">IFERROR(IF(INDIRECT("'"&amp;$C559&amp;"'!"&amp;D559&amp;$F559)="","",INDIRECT("'"&amp;$C559&amp;"'!"&amp;D559&amp;$F559)),"")</f>
        <v/>
      </c>
      <c r="B559" s="50" t="str" cm="1">
        <f t="array" aca="1" ref="B559" ca="1">IFERROR(IF(INDIRECT("'"&amp;$C559&amp;"'!"&amp;E559&amp;$F559)="","",INDIRECT("'"&amp;$C559&amp;"'!"&amp;E559&amp;$F559)),"")</f>
        <v/>
      </c>
      <c r="C559" s="50" t="s">
        <v>96</v>
      </c>
      <c r="D559" s="50" t="s">
        <v>97</v>
      </c>
      <c r="E559" s="50" t="s">
        <v>98</v>
      </c>
      <c r="F559" s="50">
        <v>568</v>
      </c>
    </row>
    <row r="560" spans="1:6" x14ac:dyDescent="0.45">
      <c r="A560" s="50" t="str" cm="1">
        <f t="array" aca="1" ref="A560" ca="1">IFERROR(IF(INDIRECT("'"&amp;$C560&amp;"'!"&amp;D560&amp;$F560)="","",INDIRECT("'"&amp;$C560&amp;"'!"&amp;D560&amp;$F560)),"")</f>
        <v/>
      </c>
      <c r="B560" s="50" t="str" cm="1">
        <f t="array" aca="1" ref="B560" ca="1">IFERROR(IF(INDIRECT("'"&amp;$C560&amp;"'!"&amp;E560&amp;$F560)="","",INDIRECT("'"&amp;$C560&amp;"'!"&amp;E560&amp;$F560)),"")</f>
        <v/>
      </c>
      <c r="C560" s="50" t="s">
        <v>96</v>
      </c>
      <c r="D560" s="50" t="s">
        <v>97</v>
      </c>
      <c r="E560" s="50" t="s">
        <v>98</v>
      </c>
      <c r="F560" s="50">
        <v>569</v>
      </c>
    </row>
    <row r="561" spans="1:6" x14ac:dyDescent="0.45">
      <c r="A561" s="50" t="str" cm="1">
        <f t="array" aca="1" ref="A561" ca="1">IFERROR(IF(INDIRECT("'"&amp;$C561&amp;"'!"&amp;D561&amp;$F561)="","",INDIRECT("'"&amp;$C561&amp;"'!"&amp;D561&amp;$F561)),"")</f>
        <v/>
      </c>
      <c r="B561" s="50" t="str" cm="1">
        <f t="array" aca="1" ref="B561" ca="1">IFERROR(IF(INDIRECT("'"&amp;$C561&amp;"'!"&amp;E561&amp;$F561)="","",INDIRECT("'"&amp;$C561&amp;"'!"&amp;E561&amp;$F561)),"")</f>
        <v/>
      </c>
      <c r="C561" s="50" t="s">
        <v>96</v>
      </c>
      <c r="D561" s="50" t="s">
        <v>97</v>
      </c>
      <c r="E561" s="50" t="s">
        <v>98</v>
      </c>
      <c r="F561" s="50">
        <v>570</v>
      </c>
    </row>
    <row r="562" spans="1:6" x14ac:dyDescent="0.45">
      <c r="A562" s="50" t="str" cm="1">
        <f t="array" aca="1" ref="A562" ca="1">IFERROR(IF(INDIRECT("'"&amp;$C562&amp;"'!"&amp;D562&amp;$F562)="","",INDIRECT("'"&amp;$C562&amp;"'!"&amp;D562&amp;$F562)),"")</f>
        <v/>
      </c>
      <c r="B562" s="50" t="str" cm="1">
        <f t="array" aca="1" ref="B562" ca="1">IFERROR(IF(INDIRECT("'"&amp;$C562&amp;"'!"&amp;E562&amp;$F562)="","",INDIRECT("'"&amp;$C562&amp;"'!"&amp;E562&amp;$F562)),"")</f>
        <v/>
      </c>
      <c r="C562" s="50" t="s">
        <v>96</v>
      </c>
      <c r="D562" s="50" t="s">
        <v>97</v>
      </c>
      <c r="E562" s="50" t="s">
        <v>98</v>
      </c>
      <c r="F562" s="50">
        <v>571</v>
      </c>
    </row>
    <row r="563" spans="1:6" x14ac:dyDescent="0.45">
      <c r="A563" s="50" t="str" cm="1">
        <f t="array" aca="1" ref="A563" ca="1">IFERROR(IF(INDIRECT("'"&amp;$C563&amp;"'!"&amp;D563&amp;$F563)="","",INDIRECT("'"&amp;$C563&amp;"'!"&amp;D563&amp;$F563)),"")</f>
        <v/>
      </c>
      <c r="B563" s="50" t="str" cm="1">
        <f t="array" aca="1" ref="B563" ca="1">IFERROR(IF(INDIRECT("'"&amp;$C563&amp;"'!"&amp;E563&amp;$F563)="","",INDIRECT("'"&amp;$C563&amp;"'!"&amp;E563&amp;$F563)),"")</f>
        <v/>
      </c>
      <c r="C563" s="50" t="s">
        <v>96</v>
      </c>
      <c r="D563" s="50" t="s">
        <v>97</v>
      </c>
      <c r="E563" s="50" t="s">
        <v>98</v>
      </c>
      <c r="F563" s="50">
        <v>572</v>
      </c>
    </row>
    <row r="564" spans="1:6" x14ac:dyDescent="0.45">
      <c r="A564" s="50" t="str" cm="1">
        <f t="array" aca="1" ref="A564" ca="1">IFERROR(IF(INDIRECT("'"&amp;$C564&amp;"'!"&amp;D564&amp;$F564)="","",INDIRECT("'"&amp;$C564&amp;"'!"&amp;D564&amp;$F564)),"")</f>
        <v/>
      </c>
      <c r="B564" s="50" t="str" cm="1">
        <f t="array" aca="1" ref="B564" ca="1">IFERROR(IF(INDIRECT("'"&amp;$C564&amp;"'!"&amp;E564&amp;$F564)="","",INDIRECT("'"&amp;$C564&amp;"'!"&amp;E564&amp;$F564)),"")</f>
        <v/>
      </c>
      <c r="C564" s="50" t="s">
        <v>96</v>
      </c>
      <c r="D564" s="50" t="s">
        <v>97</v>
      </c>
      <c r="E564" s="50" t="s">
        <v>98</v>
      </c>
      <c r="F564" s="50">
        <v>573</v>
      </c>
    </row>
    <row r="565" spans="1:6" x14ac:dyDescent="0.45">
      <c r="A565" s="50" t="str" cm="1">
        <f t="array" aca="1" ref="A565" ca="1">IFERROR(IF(INDIRECT("'"&amp;$C565&amp;"'!"&amp;D565&amp;$F565)="","",INDIRECT("'"&amp;$C565&amp;"'!"&amp;D565&amp;$F565)),"")</f>
        <v/>
      </c>
      <c r="B565" s="50" t="str" cm="1">
        <f t="array" aca="1" ref="B565" ca="1">IFERROR(IF(INDIRECT("'"&amp;$C565&amp;"'!"&amp;E565&amp;$F565)="","",INDIRECT("'"&amp;$C565&amp;"'!"&amp;E565&amp;$F565)),"")</f>
        <v/>
      </c>
      <c r="C565" s="50" t="s">
        <v>96</v>
      </c>
      <c r="D565" s="50" t="s">
        <v>97</v>
      </c>
      <c r="E565" s="50" t="s">
        <v>98</v>
      </c>
      <c r="F565" s="50">
        <v>574</v>
      </c>
    </row>
    <row r="566" spans="1:6" x14ac:dyDescent="0.45">
      <c r="A566" s="50" t="str" cm="1">
        <f t="array" aca="1" ref="A566" ca="1">IFERROR(IF(INDIRECT("'"&amp;$C566&amp;"'!"&amp;D566&amp;$F566)="","",INDIRECT("'"&amp;$C566&amp;"'!"&amp;D566&amp;$F566)),"")</f>
        <v/>
      </c>
      <c r="B566" s="50" t="str" cm="1">
        <f t="array" aca="1" ref="B566" ca="1">IFERROR(IF(INDIRECT("'"&amp;$C566&amp;"'!"&amp;E566&amp;$F566)="","",INDIRECT("'"&amp;$C566&amp;"'!"&amp;E566&amp;$F566)),"")</f>
        <v/>
      </c>
      <c r="C566" s="50" t="s">
        <v>96</v>
      </c>
      <c r="D566" s="50" t="s">
        <v>97</v>
      </c>
      <c r="E566" s="50" t="s">
        <v>98</v>
      </c>
      <c r="F566" s="50">
        <v>575</v>
      </c>
    </row>
    <row r="567" spans="1:6" x14ac:dyDescent="0.45">
      <c r="A567" s="50" t="str" cm="1">
        <f t="array" aca="1" ref="A567" ca="1">IFERROR(IF(INDIRECT("'"&amp;$C567&amp;"'!"&amp;D567&amp;$F567)="","",INDIRECT("'"&amp;$C567&amp;"'!"&amp;D567&amp;$F567)),"")</f>
        <v/>
      </c>
      <c r="B567" s="50" t="str" cm="1">
        <f t="array" aca="1" ref="B567" ca="1">IFERROR(IF(INDIRECT("'"&amp;$C567&amp;"'!"&amp;E567&amp;$F567)="","",INDIRECT("'"&amp;$C567&amp;"'!"&amp;E567&amp;$F567)),"")</f>
        <v/>
      </c>
      <c r="C567" s="50" t="s">
        <v>96</v>
      </c>
      <c r="D567" s="50" t="s">
        <v>97</v>
      </c>
      <c r="E567" s="50" t="s">
        <v>98</v>
      </c>
      <c r="F567" s="50">
        <v>576</v>
      </c>
    </row>
    <row r="568" spans="1:6" x14ac:dyDescent="0.45">
      <c r="A568" s="50" t="str" cm="1">
        <f t="array" aca="1" ref="A568" ca="1">IFERROR(IF(INDIRECT("'"&amp;$C568&amp;"'!"&amp;D568&amp;$F568)="","",INDIRECT("'"&amp;$C568&amp;"'!"&amp;D568&amp;$F568)),"")</f>
        <v/>
      </c>
      <c r="B568" s="50" t="str" cm="1">
        <f t="array" aca="1" ref="B568" ca="1">IFERROR(IF(INDIRECT("'"&amp;$C568&amp;"'!"&amp;E568&amp;$F568)="","",INDIRECT("'"&amp;$C568&amp;"'!"&amp;E568&amp;$F568)),"")</f>
        <v/>
      </c>
      <c r="C568" s="50" t="s">
        <v>96</v>
      </c>
      <c r="D568" s="50" t="s">
        <v>97</v>
      </c>
      <c r="E568" s="50" t="s">
        <v>98</v>
      </c>
      <c r="F568" s="50">
        <v>577</v>
      </c>
    </row>
    <row r="569" spans="1:6" x14ac:dyDescent="0.45">
      <c r="A569" s="50" t="str" cm="1">
        <f t="array" aca="1" ref="A569" ca="1">IFERROR(IF(INDIRECT("'"&amp;$C569&amp;"'!"&amp;D569&amp;$F569)="","",INDIRECT("'"&amp;$C569&amp;"'!"&amp;D569&amp;$F569)),"")</f>
        <v/>
      </c>
      <c r="B569" s="50" t="str" cm="1">
        <f t="array" aca="1" ref="B569" ca="1">IFERROR(IF(INDIRECT("'"&amp;$C569&amp;"'!"&amp;E569&amp;$F569)="","",INDIRECT("'"&amp;$C569&amp;"'!"&amp;E569&amp;$F569)),"")</f>
        <v/>
      </c>
      <c r="C569" s="50" t="s">
        <v>96</v>
      </c>
      <c r="D569" s="50" t="s">
        <v>97</v>
      </c>
      <c r="E569" s="50" t="s">
        <v>98</v>
      </c>
      <c r="F569" s="50">
        <v>578</v>
      </c>
    </row>
    <row r="570" spans="1:6" x14ac:dyDescent="0.45">
      <c r="A570" s="50" t="str" cm="1">
        <f t="array" aca="1" ref="A570" ca="1">IFERROR(IF(INDIRECT("'"&amp;$C570&amp;"'!"&amp;D570&amp;$F570)="","",INDIRECT("'"&amp;$C570&amp;"'!"&amp;D570&amp;$F570)),"")</f>
        <v/>
      </c>
      <c r="B570" s="50" t="str" cm="1">
        <f t="array" aca="1" ref="B570" ca="1">IFERROR(IF(INDIRECT("'"&amp;$C570&amp;"'!"&amp;E570&amp;$F570)="","",INDIRECT("'"&amp;$C570&amp;"'!"&amp;E570&amp;$F570)),"")</f>
        <v/>
      </c>
      <c r="C570" s="50" t="s">
        <v>96</v>
      </c>
      <c r="D570" s="50" t="s">
        <v>97</v>
      </c>
      <c r="E570" s="50" t="s">
        <v>98</v>
      </c>
      <c r="F570" s="50">
        <v>579</v>
      </c>
    </row>
    <row r="571" spans="1:6" x14ac:dyDescent="0.45">
      <c r="A571" s="50" t="str" cm="1">
        <f t="array" aca="1" ref="A571" ca="1">IFERROR(IF(INDIRECT("'"&amp;$C571&amp;"'!"&amp;D571&amp;$F571)="","",INDIRECT("'"&amp;$C571&amp;"'!"&amp;D571&amp;$F571)),"")</f>
        <v/>
      </c>
      <c r="B571" s="50" t="str" cm="1">
        <f t="array" aca="1" ref="B571" ca="1">IFERROR(IF(INDIRECT("'"&amp;$C571&amp;"'!"&amp;E571&amp;$F571)="","",INDIRECT("'"&amp;$C571&amp;"'!"&amp;E571&amp;$F571)),"")</f>
        <v/>
      </c>
      <c r="C571" s="50" t="s">
        <v>96</v>
      </c>
      <c r="D571" s="50" t="s">
        <v>97</v>
      </c>
      <c r="E571" s="50" t="s">
        <v>98</v>
      </c>
      <c r="F571" s="50">
        <v>580</v>
      </c>
    </row>
    <row r="572" spans="1:6" x14ac:dyDescent="0.45">
      <c r="A572" s="50" t="str" cm="1">
        <f t="array" aca="1" ref="A572" ca="1">IFERROR(IF(INDIRECT("'"&amp;$C572&amp;"'!"&amp;D572&amp;$F572)="","",INDIRECT("'"&amp;$C572&amp;"'!"&amp;D572&amp;$F572)),"")</f>
        <v/>
      </c>
      <c r="B572" s="50" t="str" cm="1">
        <f t="array" aca="1" ref="B572" ca="1">IFERROR(IF(INDIRECT("'"&amp;$C572&amp;"'!"&amp;E572&amp;$F572)="","",INDIRECT("'"&amp;$C572&amp;"'!"&amp;E572&amp;$F572)),"")</f>
        <v/>
      </c>
      <c r="C572" s="50" t="s">
        <v>96</v>
      </c>
      <c r="D572" s="50" t="s">
        <v>97</v>
      </c>
      <c r="E572" s="50" t="s">
        <v>98</v>
      </c>
      <c r="F572" s="50">
        <v>581</v>
      </c>
    </row>
    <row r="573" spans="1:6" x14ac:dyDescent="0.45">
      <c r="A573" s="50" t="str" cm="1">
        <f t="array" aca="1" ref="A573" ca="1">IFERROR(IF(INDIRECT("'"&amp;$C573&amp;"'!"&amp;D573&amp;$F573)="","",INDIRECT("'"&amp;$C573&amp;"'!"&amp;D573&amp;$F573)),"")</f>
        <v/>
      </c>
      <c r="B573" s="50" t="str" cm="1">
        <f t="array" aca="1" ref="B573" ca="1">IFERROR(IF(INDIRECT("'"&amp;$C573&amp;"'!"&amp;E573&amp;$F573)="","",INDIRECT("'"&amp;$C573&amp;"'!"&amp;E573&amp;$F573)),"")</f>
        <v/>
      </c>
      <c r="C573" s="50" t="s">
        <v>96</v>
      </c>
      <c r="D573" s="50" t="s">
        <v>97</v>
      </c>
      <c r="E573" s="50" t="s">
        <v>98</v>
      </c>
      <c r="F573" s="50">
        <v>582</v>
      </c>
    </row>
    <row r="574" spans="1:6" x14ac:dyDescent="0.45">
      <c r="A574" s="50" t="str" cm="1">
        <f t="array" aca="1" ref="A574" ca="1">IFERROR(IF(INDIRECT("'"&amp;$C574&amp;"'!"&amp;D574&amp;$F574)="","",INDIRECT("'"&amp;$C574&amp;"'!"&amp;D574&amp;$F574)),"")</f>
        <v/>
      </c>
      <c r="B574" s="50" t="str" cm="1">
        <f t="array" aca="1" ref="B574" ca="1">IFERROR(IF(INDIRECT("'"&amp;$C574&amp;"'!"&amp;E574&amp;$F574)="","",INDIRECT("'"&amp;$C574&amp;"'!"&amp;E574&amp;$F574)),"")</f>
        <v/>
      </c>
      <c r="C574" s="50" t="s">
        <v>96</v>
      </c>
      <c r="D574" s="50" t="s">
        <v>97</v>
      </c>
      <c r="E574" s="50" t="s">
        <v>98</v>
      </c>
      <c r="F574" s="50">
        <v>583</v>
      </c>
    </row>
    <row r="575" spans="1:6" x14ac:dyDescent="0.45">
      <c r="A575" s="50" t="str" cm="1">
        <f t="array" aca="1" ref="A575" ca="1">IFERROR(IF(INDIRECT("'"&amp;$C575&amp;"'!"&amp;D575&amp;$F575)="","",INDIRECT("'"&amp;$C575&amp;"'!"&amp;D575&amp;$F575)),"")</f>
        <v/>
      </c>
      <c r="B575" s="50" t="str" cm="1">
        <f t="array" aca="1" ref="B575" ca="1">IFERROR(IF(INDIRECT("'"&amp;$C575&amp;"'!"&amp;E575&amp;$F575)="","",INDIRECT("'"&amp;$C575&amp;"'!"&amp;E575&amp;$F575)),"")</f>
        <v/>
      </c>
      <c r="C575" s="50" t="s">
        <v>96</v>
      </c>
      <c r="D575" s="50" t="s">
        <v>97</v>
      </c>
      <c r="E575" s="50" t="s">
        <v>98</v>
      </c>
      <c r="F575" s="50">
        <v>584</v>
      </c>
    </row>
    <row r="576" spans="1:6" x14ac:dyDescent="0.45">
      <c r="A576" s="50" t="str" cm="1">
        <f t="array" aca="1" ref="A576" ca="1">IFERROR(IF(INDIRECT("'"&amp;$C576&amp;"'!"&amp;D576&amp;$F576)="","",INDIRECT("'"&amp;$C576&amp;"'!"&amp;D576&amp;$F576)),"")</f>
        <v/>
      </c>
      <c r="B576" s="50" t="str" cm="1">
        <f t="array" aca="1" ref="B576" ca="1">IFERROR(IF(INDIRECT("'"&amp;$C576&amp;"'!"&amp;E576&amp;$F576)="","",INDIRECT("'"&amp;$C576&amp;"'!"&amp;E576&amp;$F576)),"")</f>
        <v/>
      </c>
      <c r="C576" s="50" t="s">
        <v>96</v>
      </c>
      <c r="D576" s="50" t="s">
        <v>97</v>
      </c>
      <c r="E576" s="50" t="s">
        <v>98</v>
      </c>
      <c r="F576" s="50">
        <v>585</v>
      </c>
    </row>
    <row r="577" spans="1:6" x14ac:dyDescent="0.45">
      <c r="A577" s="50" t="str" cm="1">
        <f t="array" aca="1" ref="A577" ca="1">IFERROR(IF(INDIRECT("'"&amp;$C577&amp;"'!"&amp;D577&amp;$F577)="","",INDIRECT("'"&amp;$C577&amp;"'!"&amp;D577&amp;$F577)),"")</f>
        <v/>
      </c>
      <c r="B577" s="50" t="str" cm="1">
        <f t="array" aca="1" ref="B577" ca="1">IFERROR(IF(INDIRECT("'"&amp;$C577&amp;"'!"&amp;E577&amp;$F577)="","",INDIRECT("'"&amp;$C577&amp;"'!"&amp;E577&amp;$F577)),"")</f>
        <v/>
      </c>
      <c r="C577" s="50" t="s">
        <v>96</v>
      </c>
      <c r="D577" s="50" t="s">
        <v>97</v>
      </c>
      <c r="E577" s="50" t="s">
        <v>98</v>
      </c>
      <c r="F577" s="50">
        <v>586</v>
      </c>
    </row>
    <row r="578" spans="1:6" x14ac:dyDescent="0.45">
      <c r="A578" s="50" t="str" cm="1">
        <f t="array" aca="1" ref="A578" ca="1">IFERROR(IF(INDIRECT("'"&amp;$C578&amp;"'!"&amp;D578&amp;$F578)="","",INDIRECT("'"&amp;$C578&amp;"'!"&amp;D578&amp;$F578)),"")</f>
        <v/>
      </c>
      <c r="B578" s="50" t="str" cm="1">
        <f t="array" aca="1" ref="B578" ca="1">IFERROR(IF(INDIRECT("'"&amp;$C578&amp;"'!"&amp;E578&amp;$F578)="","",INDIRECT("'"&amp;$C578&amp;"'!"&amp;E578&amp;$F578)),"")</f>
        <v/>
      </c>
      <c r="C578" s="50" t="s">
        <v>96</v>
      </c>
      <c r="D578" s="50" t="s">
        <v>97</v>
      </c>
      <c r="E578" s="50" t="s">
        <v>98</v>
      </c>
      <c r="F578" s="50">
        <v>587</v>
      </c>
    </row>
    <row r="579" spans="1:6" x14ac:dyDescent="0.45">
      <c r="A579" s="50" t="str" cm="1">
        <f t="array" aca="1" ref="A579" ca="1">IFERROR(IF(INDIRECT("'"&amp;$C579&amp;"'!"&amp;D579&amp;$F579)="","",INDIRECT("'"&amp;$C579&amp;"'!"&amp;D579&amp;$F579)),"")</f>
        <v/>
      </c>
      <c r="B579" s="50" t="str" cm="1">
        <f t="array" aca="1" ref="B579" ca="1">IFERROR(IF(INDIRECT("'"&amp;$C579&amp;"'!"&amp;E579&amp;$F579)="","",INDIRECT("'"&amp;$C579&amp;"'!"&amp;E579&amp;$F579)),"")</f>
        <v/>
      </c>
      <c r="C579" s="50" t="s">
        <v>96</v>
      </c>
      <c r="D579" s="50" t="s">
        <v>97</v>
      </c>
      <c r="E579" s="50" t="s">
        <v>98</v>
      </c>
      <c r="F579" s="50">
        <v>588</v>
      </c>
    </row>
    <row r="580" spans="1:6" x14ac:dyDescent="0.45">
      <c r="A580" s="50" t="str" cm="1">
        <f t="array" aca="1" ref="A580" ca="1">IFERROR(IF(INDIRECT("'"&amp;$C580&amp;"'!"&amp;D580&amp;$F580)="","",INDIRECT("'"&amp;$C580&amp;"'!"&amp;D580&amp;$F580)),"")</f>
        <v/>
      </c>
      <c r="B580" s="50" t="str" cm="1">
        <f t="array" aca="1" ref="B580" ca="1">IFERROR(IF(INDIRECT("'"&amp;$C580&amp;"'!"&amp;E580&amp;$F580)="","",INDIRECT("'"&amp;$C580&amp;"'!"&amp;E580&amp;$F580)),"")</f>
        <v/>
      </c>
      <c r="C580" s="50" t="s">
        <v>96</v>
      </c>
      <c r="D580" s="50" t="s">
        <v>97</v>
      </c>
      <c r="E580" s="50" t="s">
        <v>98</v>
      </c>
      <c r="F580" s="50">
        <v>589</v>
      </c>
    </row>
    <row r="581" spans="1:6" x14ac:dyDescent="0.45">
      <c r="A581" s="50" t="str" cm="1">
        <f t="array" aca="1" ref="A581" ca="1">IFERROR(IF(INDIRECT("'"&amp;$C581&amp;"'!"&amp;D581&amp;$F581)="","",INDIRECT("'"&amp;$C581&amp;"'!"&amp;D581&amp;$F581)),"")</f>
        <v/>
      </c>
      <c r="B581" s="50" t="str" cm="1">
        <f t="array" aca="1" ref="B581" ca="1">IFERROR(IF(INDIRECT("'"&amp;$C581&amp;"'!"&amp;E581&amp;$F581)="","",INDIRECT("'"&amp;$C581&amp;"'!"&amp;E581&amp;$F581)),"")</f>
        <v/>
      </c>
      <c r="C581" s="50" t="s">
        <v>96</v>
      </c>
      <c r="D581" s="50" t="s">
        <v>97</v>
      </c>
      <c r="E581" s="50" t="s">
        <v>98</v>
      </c>
      <c r="F581" s="50">
        <v>590</v>
      </c>
    </row>
    <row r="582" spans="1:6" x14ac:dyDescent="0.45">
      <c r="A582" s="50" t="str" cm="1">
        <f t="array" aca="1" ref="A582" ca="1">IFERROR(IF(INDIRECT("'"&amp;$C582&amp;"'!"&amp;D582&amp;$F582)="","",INDIRECT("'"&amp;$C582&amp;"'!"&amp;D582&amp;$F582)),"")</f>
        <v/>
      </c>
      <c r="B582" s="50" t="str" cm="1">
        <f t="array" aca="1" ref="B582" ca="1">IFERROR(IF(INDIRECT("'"&amp;$C582&amp;"'!"&amp;E582&amp;$F582)="","",INDIRECT("'"&amp;$C582&amp;"'!"&amp;E582&amp;$F582)),"")</f>
        <v/>
      </c>
      <c r="C582" s="50" t="s">
        <v>96</v>
      </c>
      <c r="D582" s="50" t="s">
        <v>97</v>
      </c>
      <c r="E582" s="50" t="s">
        <v>98</v>
      </c>
      <c r="F582" s="50">
        <v>591</v>
      </c>
    </row>
    <row r="583" spans="1:6" x14ac:dyDescent="0.45">
      <c r="A583" s="50" t="str" cm="1">
        <f t="array" aca="1" ref="A583" ca="1">IFERROR(IF(INDIRECT("'"&amp;$C583&amp;"'!"&amp;D583&amp;$F583)="","",INDIRECT("'"&amp;$C583&amp;"'!"&amp;D583&amp;$F583)),"")</f>
        <v/>
      </c>
      <c r="B583" s="50" t="str" cm="1">
        <f t="array" aca="1" ref="B583" ca="1">IFERROR(IF(INDIRECT("'"&amp;$C583&amp;"'!"&amp;E583&amp;$F583)="","",INDIRECT("'"&amp;$C583&amp;"'!"&amp;E583&amp;$F583)),"")</f>
        <v/>
      </c>
      <c r="C583" s="50" t="s">
        <v>96</v>
      </c>
      <c r="D583" s="50" t="s">
        <v>97</v>
      </c>
      <c r="E583" s="50" t="s">
        <v>98</v>
      </c>
      <c r="F583" s="50">
        <v>592</v>
      </c>
    </row>
    <row r="584" spans="1:6" x14ac:dyDescent="0.45">
      <c r="A584" s="50" t="str" cm="1">
        <f t="array" aca="1" ref="A584" ca="1">IFERROR(IF(INDIRECT("'"&amp;$C584&amp;"'!"&amp;D584&amp;$F584)="","",INDIRECT("'"&amp;$C584&amp;"'!"&amp;D584&amp;$F584)),"")</f>
        <v/>
      </c>
      <c r="B584" s="50" t="str" cm="1">
        <f t="array" aca="1" ref="B584" ca="1">IFERROR(IF(INDIRECT("'"&amp;$C584&amp;"'!"&amp;E584&amp;$F584)="","",INDIRECT("'"&amp;$C584&amp;"'!"&amp;E584&amp;$F584)),"")</f>
        <v/>
      </c>
      <c r="C584" s="50" t="s">
        <v>96</v>
      </c>
      <c r="D584" s="50" t="s">
        <v>97</v>
      </c>
      <c r="E584" s="50" t="s">
        <v>98</v>
      </c>
      <c r="F584" s="50">
        <v>593</v>
      </c>
    </row>
    <row r="585" spans="1:6" x14ac:dyDescent="0.45">
      <c r="A585" s="50" t="str" cm="1">
        <f t="array" aca="1" ref="A585" ca="1">IFERROR(IF(INDIRECT("'"&amp;$C585&amp;"'!"&amp;D585&amp;$F585)="","",INDIRECT("'"&amp;$C585&amp;"'!"&amp;D585&amp;$F585)),"")</f>
        <v/>
      </c>
      <c r="B585" s="50" t="str" cm="1">
        <f t="array" aca="1" ref="B585" ca="1">IFERROR(IF(INDIRECT("'"&amp;$C585&amp;"'!"&amp;E585&amp;$F585)="","",INDIRECT("'"&amp;$C585&amp;"'!"&amp;E585&amp;$F585)),"")</f>
        <v/>
      </c>
      <c r="C585" s="50" t="s">
        <v>96</v>
      </c>
      <c r="D585" s="50" t="s">
        <v>97</v>
      </c>
      <c r="E585" s="50" t="s">
        <v>98</v>
      </c>
      <c r="F585" s="50">
        <v>594</v>
      </c>
    </row>
    <row r="586" spans="1:6" x14ac:dyDescent="0.45">
      <c r="A586" s="50" t="str" cm="1">
        <f t="array" aca="1" ref="A586" ca="1">IFERROR(IF(INDIRECT("'"&amp;$C586&amp;"'!"&amp;D586&amp;$F586)="","",INDIRECT("'"&amp;$C586&amp;"'!"&amp;D586&amp;$F586)),"")</f>
        <v/>
      </c>
      <c r="B586" s="50" t="str" cm="1">
        <f t="array" aca="1" ref="B586" ca="1">IFERROR(IF(INDIRECT("'"&amp;$C586&amp;"'!"&amp;E586&amp;$F586)="","",INDIRECT("'"&amp;$C586&amp;"'!"&amp;E586&amp;$F586)),"")</f>
        <v/>
      </c>
      <c r="C586" s="50" t="s">
        <v>96</v>
      </c>
      <c r="D586" s="50" t="s">
        <v>97</v>
      </c>
      <c r="E586" s="50" t="s">
        <v>98</v>
      </c>
      <c r="F586" s="50">
        <v>595</v>
      </c>
    </row>
    <row r="587" spans="1:6" x14ac:dyDescent="0.45">
      <c r="A587" s="50" t="str" cm="1">
        <f t="array" aca="1" ref="A587" ca="1">IFERROR(IF(INDIRECT("'"&amp;$C587&amp;"'!"&amp;D587&amp;$F587)="","",INDIRECT("'"&amp;$C587&amp;"'!"&amp;D587&amp;$F587)),"")</f>
        <v/>
      </c>
      <c r="B587" s="50" t="str" cm="1">
        <f t="array" aca="1" ref="B587" ca="1">IFERROR(IF(INDIRECT("'"&amp;$C587&amp;"'!"&amp;E587&amp;$F587)="","",INDIRECT("'"&amp;$C587&amp;"'!"&amp;E587&amp;$F587)),"")</f>
        <v/>
      </c>
      <c r="C587" s="50" t="s">
        <v>96</v>
      </c>
      <c r="D587" s="50" t="s">
        <v>97</v>
      </c>
      <c r="E587" s="50" t="s">
        <v>98</v>
      </c>
      <c r="F587" s="50">
        <v>596</v>
      </c>
    </row>
    <row r="588" spans="1:6" x14ac:dyDescent="0.45">
      <c r="A588" s="50" t="str" cm="1">
        <f t="array" aca="1" ref="A588" ca="1">IFERROR(IF(INDIRECT("'"&amp;$C588&amp;"'!"&amp;D588&amp;$F588)="","",INDIRECT("'"&amp;$C588&amp;"'!"&amp;D588&amp;$F588)),"")</f>
        <v/>
      </c>
      <c r="B588" s="50" t="str" cm="1">
        <f t="array" aca="1" ref="B588" ca="1">IFERROR(IF(INDIRECT("'"&amp;$C588&amp;"'!"&amp;E588&amp;$F588)="","",INDIRECT("'"&amp;$C588&amp;"'!"&amp;E588&amp;$F588)),"")</f>
        <v/>
      </c>
      <c r="C588" s="50" t="s">
        <v>96</v>
      </c>
      <c r="D588" s="50" t="s">
        <v>97</v>
      </c>
      <c r="E588" s="50" t="s">
        <v>98</v>
      </c>
      <c r="F588" s="50">
        <v>597</v>
      </c>
    </row>
    <row r="589" spans="1:6" x14ac:dyDescent="0.45">
      <c r="A589" s="50" t="str" cm="1">
        <f t="array" aca="1" ref="A589" ca="1">IFERROR(IF(INDIRECT("'"&amp;$C589&amp;"'!"&amp;D589&amp;$F589)="","",INDIRECT("'"&amp;$C589&amp;"'!"&amp;D589&amp;$F589)),"")</f>
        <v/>
      </c>
      <c r="B589" s="50" t="str" cm="1">
        <f t="array" aca="1" ref="B589" ca="1">IFERROR(IF(INDIRECT("'"&amp;$C589&amp;"'!"&amp;E589&amp;$F589)="","",INDIRECT("'"&amp;$C589&amp;"'!"&amp;E589&amp;$F589)),"")</f>
        <v/>
      </c>
      <c r="C589" s="50" t="s">
        <v>96</v>
      </c>
      <c r="D589" s="50" t="s">
        <v>97</v>
      </c>
      <c r="E589" s="50" t="s">
        <v>98</v>
      </c>
      <c r="F589" s="50">
        <v>598</v>
      </c>
    </row>
    <row r="590" spans="1:6" x14ac:dyDescent="0.45">
      <c r="A590" s="50" t="str" cm="1">
        <f t="array" aca="1" ref="A590" ca="1">IFERROR(IF(INDIRECT("'"&amp;$C590&amp;"'!"&amp;D590&amp;$F590)="","",INDIRECT("'"&amp;$C590&amp;"'!"&amp;D590&amp;$F590)),"")</f>
        <v/>
      </c>
      <c r="B590" s="50" t="str" cm="1">
        <f t="array" aca="1" ref="B590" ca="1">IFERROR(IF(INDIRECT("'"&amp;$C590&amp;"'!"&amp;E590&amp;$F590)="","",INDIRECT("'"&amp;$C590&amp;"'!"&amp;E590&amp;$F590)),"")</f>
        <v/>
      </c>
      <c r="C590" s="50" t="s">
        <v>96</v>
      </c>
      <c r="D590" s="50" t="s">
        <v>97</v>
      </c>
      <c r="E590" s="50" t="s">
        <v>98</v>
      </c>
      <c r="F590" s="50">
        <v>599</v>
      </c>
    </row>
    <row r="591" spans="1:6" x14ac:dyDescent="0.45">
      <c r="A591" s="50" t="str" cm="1">
        <f t="array" aca="1" ref="A591" ca="1">IFERROR(IF(INDIRECT("'"&amp;$C591&amp;"'!"&amp;D591&amp;$F591)="","",INDIRECT("'"&amp;$C591&amp;"'!"&amp;D591&amp;$F591)),"")</f>
        <v/>
      </c>
      <c r="B591" s="50" t="str" cm="1">
        <f t="array" aca="1" ref="B591" ca="1">IFERROR(IF(INDIRECT("'"&amp;$C591&amp;"'!"&amp;E591&amp;$F591)="","",INDIRECT("'"&amp;$C591&amp;"'!"&amp;E591&amp;$F591)),"")</f>
        <v/>
      </c>
      <c r="C591" s="50" t="s">
        <v>96</v>
      </c>
      <c r="D591" s="50" t="s">
        <v>97</v>
      </c>
      <c r="E591" s="50" t="s">
        <v>98</v>
      </c>
      <c r="F591" s="50">
        <v>600</v>
      </c>
    </row>
    <row r="592" spans="1:6" x14ac:dyDescent="0.45">
      <c r="A592" s="50" t="str" cm="1">
        <f t="array" aca="1" ref="A592" ca="1">IFERROR(IF(INDIRECT("'"&amp;$C592&amp;"'!"&amp;D592&amp;$F592)="","",INDIRECT("'"&amp;$C592&amp;"'!"&amp;D592&amp;$F592)),"")</f>
        <v/>
      </c>
      <c r="B592" s="50" t="str" cm="1">
        <f t="array" aca="1" ref="B592" ca="1">IFERROR(IF(INDIRECT("'"&amp;$C592&amp;"'!"&amp;E592&amp;$F592)="","",INDIRECT("'"&amp;$C592&amp;"'!"&amp;E592&amp;$F592)),"")</f>
        <v/>
      </c>
      <c r="C592" s="50" t="s">
        <v>96</v>
      </c>
      <c r="D592" s="50" t="s">
        <v>97</v>
      </c>
      <c r="E592" s="50" t="s">
        <v>98</v>
      </c>
      <c r="F592" s="50">
        <v>601</v>
      </c>
    </row>
    <row r="593" spans="1:6" x14ac:dyDescent="0.45">
      <c r="A593" s="50" t="str" cm="1">
        <f t="array" aca="1" ref="A593" ca="1">IFERROR(IF(INDIRECT("'"&amp;$C593&amp;"'!"&amp;D593&amp;$F593)="","",INDIRECT("'"&amp;$C593&amp;"'!"&amp;D593&amp;$F593)),"")</f>
        <v/>
      </c>
      <c r="B593" s="50" t="str" cm="1">
        <f t="array" aca="1" ref="B593" ca="1">IFERROR(IF(INDIRECT("'"&amp;$C593&amp;"'!"&amp;E593&amp;$F593)="","",INDIRECT("'"&amp;$C593&amp;"'!"&amp;E593&amp;$F593)),"")</f>
        <v/>
      </c>
      <c r="C593" s="50" t="s">
        <v>96</v>
      </c>
      <c r="D593" s="50" t="s">
        <v>97</v>
      </c>
      <c r="E593" s="50" t="s">
        <v>98</v>
      </c>
      <c r="F593" s="50">
        <v>602</v>
      </c>
    </row>
    <row r="594" spans="1:6" x14ac:dyDescent="0.45">
      <c r="A594" s="50" t="str" cm="1">
        <f t="array" aca="1" ref="A594" ca="1">IFERROR(IF(INDIRECT("'"&amp;$C594&amp;"'!"&amp;D594&amp;$F594)="","",INDIRECT("'"&amp;$C594&amp;"'!"&amp;D594&amp;$F594)),"")</f>
        <v/>
      </c>
      <c r="B594" s="50" t="str" cm="1">
        <f t="array" aca="1" ref="B594" ca="1">IFERROR(IF(INDIRECT("'"&amp;$C594&amp;"'!"&amp;E594&amp;$F594)="","",INDIRECT("'"&amp;$C594&amp;"'!"&amp;E594&amp;$F594)),"")</f>
        <v/>
      </c>
      <c r="C594" s="50" t="s">
        <v>96</v>
      </c>
      <c r="D594" s="50" t="s">
        <v>97</v>
      </c>
      <c r="E594" s="50" t="s">
        <v>98</v>
      </c>
      <c r="F594" s="50">
        <v>603</v>
      </c>
    </row>
    <row r="595" spans="1:6" x14ac:dyDescent="0.45">
      <c r="A595" s="50" t="str" cm="1">
        <f t="array" aca="1" ref="A595" ca="1">IFERROR(IF(INDIRECT("'"&amp;$C595&amp;"'!"&amp;D595&amp;$F595)="","",INDIRECT("'"&amp;$C595&amp;"'!"&amp;D595&amp;$F595)),"")</f>
        <v/>
      </c>
      <c r="B595" s="50" t="str" cm="1">
        <f t="array" aca="1" ref="B595" ca="1">IFERROR(IF(INDIRECT("'"&amp;$C595&amp;"'!"&amp;E595&amp;$F595)="","",INDIRECT("'"&amp;$C595&amp;"'!"&amp;E595&amp;$F595)),"")</f>
        <v/>
      </c>
      <c r="C595" s="50" t="s">
        <v>96</v>
      </c>
      <c r="D595" s="50" t="s">
        <v>97</v>
      </c>
      <c r="E595" s="50" t="s">
        <v>98</v>
      </c>
      <c r="F595" s="50">
        <v>604</v>
      </c>
    </row>
    <row r="596" spans="1:6" x14ac:dyDescent="0.45">
      <c r="A596" s="50" t="str" cm="1">
        <f t="array" aca="1" ref="A596" ca="1">IFERROR(IF(INDIRECT("'"&amp;$C596&amp;"'!"&amp;D596&amp;$F596)="","",INDIRECT("'"&amp;$C596&amp;"'!"&amp;D596&amp;$F596)),"")</f>
        <v/>
      </c>
      <c r="B596" s="50" t="str" cm="1">
        <f t="array" aca="1" ref="B596" ca="1">IFERROR(IF(INDIRECT("'"&amp;$C596&amp;"'!"&amp;E596&amp;$F596)="","",INDIRECT("'"&amp;$C596&amp;"'!"&amp;E596&amp;$F596)),"")</f>
        <v/>
      </c>
      <c r="C596" s="50" t="s">
        <v>96</v>
      </c>
      <c r="D596" s="50" t="s">
        <v>97</v>
      </c>
      <c r="E596" s="50" t="s">
        <v>98</v>
      </c>
      <c r="F596" s="50">
        <v>605</v>
      </c>
    </row>
    <row r="597" spans="1:6" x14ac:dyDescent="0.45">
      <c r="A597" s="50" t="str" cm="1">
        <f t="array" aca="1" ref="A597" ca="1">IFERROR(IF(INDIRECT("'"&amp;$C597&amp;"'!"&amp;D597&amp;$F597)="","",INDIRECT("'"&amp;$C597&amp;"'!"&amp;D597&amp;$F597)),"")</f>
        <v/>
      </c>
      <c r="B597" s="50" t="str" cm="1">
        <f t="array" aca="1" ref="B597" ca="1">IFERROR(IF(INDIRECT("'"&amp;$C597&amp;"'!"&amp;E597&amp;$F597)="","",INDIRECT("'"&amp;$C597&amp;"'!"&amp;E597&amp;$F597)),"")</f>
        <v/>
      </c>
      <c r="C597" s="50" t="s">
        <v>96</v>
      </c>
      <c r="D597" s="50" t="s">
        <v>97</v>
      </c>
      <c r="E597" s="50" t="s">
        <v>98</v>
      </c>
      <c r="F597" s="50">
        <v>606</v>
      </c>
    </row>
    <row r="598" spans="1:6" x14ac:dyDescent="0.45">
      <c r="A598" s="50" t="str" cm="1">
        <f t="array" aca="1" ref="A598" ca="1">IFERROR(IF(INDIRECT("'"&amp;$C598&amp;"'!"&amp;D598&amp;$F598)="","",INDIRECT("'"&amp;$C598&amp;"'!"&amp;D598&amp;$F598)),"")</f>
        <v/>
      </c>
      <c r="B598" s="50" t="str" cm="1">
        <f t="array" aca="1" ref="B598" ca="1">IFERROR(IF(INDIRECT("'"&amp;$C598&amp;"'!"&amp;E598&amp;$F598)="","",INDIRECT("'"&amp;$C598&amp;"'!"&amp;E598&amp;$F598)),"")</f>
        <v/>
      </c>
      <c r="C598" s="50" t="s">
        <v>96</v>
      </c>
      <c r="D598" s="50" t="s">
        <v>97</v>
      </c>
      <c r="E598" s="50" t="s">
        <v>98</v>
      </c>
      <c r="F598" s="50">
        <v>607</v>
      </c>
    </row>
    <row r="599" spans="1:6" x14ac:dyDescent="0.45">
      <c r="A599" s="50" t="str" cm="1">
        <f t="array" aca="1" ref="A599" ca="1">IFERROR(IF(INDIRECT("'"&amp;$C599&amp;"'!"&amp;D599&amp;$F599)="","",INDIRECT("'"&amp;$C599&amp;"'!"&amp;D599&amp;$F599)),"")</f>
        <v/>
      </c>
      <c r="B599" s="50" t="str" cm="1">
        <f t="array" aca="1" ref="B599" ca="1">IFERROR(IF(INDIRECT("'"&amp;$C599&amp;"'!"&amp;E599&amp;$F599)="","",INDIRECT("'"&amp;$C599&amp;"'!"&amp;E599&amp;$F599)),"")</f>
        <v/>
      </c>
      <c r="C599" s="50" t="s">
        <v>96</v>
      </c>
      <c r="D599" s="50" t="s">
        <v>97</v>
      </c>
      <c r="E599" s="50" t="s">
        <v>98</v>
      </c>
      <c r="F599" s="50">
        <v>608</v>
      </c>
    </row>
    <row r="600" spans="1:6" x14ac:dyDescent="0.45">
      <c r="A600" s="50" t="str" cm="1">
        <f t="array" aca="1" ref="A600" ca="1">IFERROR(IF(INDIRECT("'"&amp;$C600&amp;"'!"&amp;D600&amp;$F600)="","",INDIRECT("'"&amp;$C600&amp;"'!"&amp;D600&amp;$F600)),"")</f>
        <v/>
      </c>
      <c r="B600" s="50" t="str" cm="1">
        <f t="array" aca="1" ref="B600" ca="1">IFERROR(IF(INDIRECT("'"&amp;$C600&amp;"'!"&amp;E600&amp;$F600)="","",INDIRECT("'"&amp;$C600&amp;"'!"&amp;E600&amp;$F600)),"")</f>
        <v/>
      </c>
      <c r="C600" s="50" t="s">
        <v>96</v>
      </c>
      <c r="D600" s="50" t="s">
        <v>97</v>
      </c>
      <c r="E600" s="50" t="s">
        <v>98</v>
      </c>
      <c r="F600" s="50">
        <v>609</v>
      </c>
    </row>
    <row r="601" spans="1:6" x14ac:dyDescent="0.45">
      <c r="A601" s="50" t="str" cm="1">
        <f t="array" aca="1" ref="A601" ca="1">IFERROR(IF(INDIRECT("'"&amp;$C601&amp;"'!"&amp;D601&amp;$F601)="","",INDIRECT("'"&amp;$C601&amp;"'!"&amp;D601&amp;$F601)),"")</f>
        <v/>
      </c>
      <c r="B601" s="50" t="str" cm="1">
        <f t="array" aca="1" ref="B601" ca="1">IFERROR(IF(INDIRECT("'"&amp;$C601&amp;"'!"&amp;E601&amp;$F601)="","",INDIRECT("'"&amp;$C601&amp;"'!"&amp;E601&amp;$F601)),"")</f>
        <v/>
      </c>
      <c r="C601" s="50" t="s">
        <v>96</v>
      </c>
      <c r="D601" s="50" t="s">
        <v>97</v>
      </c>
      <c r="E601" s="50" t="s">
        <v>98</v>
      </c>
      <c r="F601" s="50">
        <v>610</v>
      </c>
    </row>
    <row r="602" spans="1:6" x14ac:dyDescent="0.45">
      <c r="A602" s="50" t="str" cm="1">
        <f t="array" aca="1" ref="A602" ca="1">IFERROR(IF(INDIRECT("'"&amp;$C602&amp;"'!"&amp;D602&amp;$F602)="","",INDIRECT("'"&amp;$C602&amp;"'!"&amp;D602&amp;$F602)),"")</f>
        <v/>
      </c>
      <c r="B602" s="50" t="str" cm="1">
        <f t="array" aca="1" ref="B602" ca="1">IFERROR(IF(INDIRECT("'"&amp;$C602&amp;"'!"&amp;E602&amp;$F602)="","",INDIRECT("'"&amp;$C602&amp;"'!"&amp;E602&amp;$F602)),"")</f>
        <v/>
      </c>
      <c r="C602" s="50" t="s">
        <v>96</v>
      </c>
      <c r="D602" s="50" t="s">
        <v>97</v>
      </c>
      <c r="E602" s="50" t="s">
        <v>98</v>
      </c>
      <c r="F602" s="50">
        <v>611</v>
      </c>
    </row>
    <row r="603" spans="1:6" x14ac:dyDescent="0.45">
      <c r="A603" s="50" t="str" cm="1">
        <f t="array" aca="1" ref="A603" ca="1">IFERROR(IF(INDIRECT("'"&amp;$C603&amp;"'!"&amp;D603&amp;$F603)="","",INDIRECT("'"&amp;$C603&amp;"'!"&amp;D603&amp;$F603)),"")</f>
        <v/>
      </c>
      <c r="B603" s="50" t="str" cm="1">
        <f t="array" aca="1" ref="B603" ca="1">IFERROR(IF(INDIRECT("'"&amp;$C603&amp;"'!"&amp;E603&amp;$F603)="","",INDIRECT("'"&amp;$C603&amp;"'!"&amp;E603&amp;$F603)),"")</f>
        <v/>
      </c>
      <c r="C603" s="50" t="s">
        <v>96</v>
      </c>
      <c r="D603" s="50" t="s">
        <v>97</v>
      </c>
      <c r="E603" s="50" t="s">
        <v>98</v>
      </c>
      <c r="F603" s="50">
        <v>612</v>
      </c>
    </row>
    <row r="604" spans="1:6" x14ac:dyDescent="0.45">
      <c r="A604" s="50" t="str" cm="1">
        <f t="array" aca="1" ref="A604" ca="1">IFERROR(IF(INDIRECT("'"&amp;$C604&amp;"'!"&amp;D604&amp;$F604)="","",INDIRECT("'"&amp;$C604&amp;"'!"&amp;D604&amp;$F604)),"")</f>
        <v/>
      </c>
      <c r="B604" s="50" t="str" cm="1">
        <f t="array" aca="1" ref="B604" ca="1">IFERROR(IF(INDIRECT("'"&amp;$C604&amp;"'!"&amp;E604&amp;$F604)="","",INDIRECT("'"&amp;$C604&amp;"'!"&amp;E604&amp;$F604)),"")</f>
        <v/>
      </c>
      <c r="C604" s="50" t="s">
        <v>96</v>
      </c>
      <c r="D604" s="50" t="s">
        <v>97</v>
      </c>
      <c r="E604" s="50" t="s">
        <v>98</v>
      </c>
      <c r="F604" s="50">
        <v>613</v>
      </c>
    </row>
    <row r="605" spans="1:6" x14ac:dyDescent="0.45">
      <c r="A605" s="50" t="str" cm="1">
        <f t="array" aca="1" ref="A605" ca="1">IFERROR(IF(INDIRECT("'"&amp;$C605&amp;"'!"&amp;D605&amp;$F605)="","",INDIRECT("'"&amp;$C605&amp;"'!"&amp;D605&amp;$F605)),"")</f>
        <v/>
      </c>
      <c r="B605" s="50" t="str" cm="1">
        <f t="array" aca="1" ref="B605" ca="1">IFERROR(IF(INDIRECT("'"&amp;$C605&amp;"'!"&amp;E605&amp;$F605)="","",INDIRECT("'"&amp;$C605&amp;"'!"&amp;E605&amp;$F605)),"")</f>
        <v/>
      </c>
      <c r="C605" s="50" t="s">
        <v>96</v>
      </c>
      <c r="D605" s="50" t="s">
        <v>97</v>
      </c>
      <c r="E605" s="50" t="s">
        <v>98</v>
      </c>
      <c r="F605" s="50">
        <v>614</v>
      </c>
    </row>
    <row r="606" spans="1:6" x14ac:dyDescent="0.45">
      <c r="A606" s="50" t="str" cm="1">
        <f t="array" aca="1" ref="A606" ca="1">IFERROR(IF(INDIRECT("'"&amp;$C606&amp;"'!"&amp;D606&amp;$F606)="","",INDIRECT("'"&amp;$C606&amp;"'!"&amp;D606&amp;$F606)),"")</f>
        <v/>
      </c>
      <c r="B606" s="50" t="str" cm="1">
        <f t="array" aca="1" ref="B606" ca="1">IFERROR(IF(INDIRECT("'"&amp;$C606&amp;"'!"&amp;E606&amp;$F606)="","",INDIRECT("'"&amp;$C606&amp;"'!"&amp;E606&amp;$F606)),"")</f>
        <v/>
      </c>
      <c r="C606" s="50" t="s">
        <v>96</v>
      </c>
      <c r="D606" s="50" t="s">
        <v>97</v>
      </c>
      <c r="E606" s="50" t="s">
        <v>98</v>
      </c>
      <c r="F606" s="50">
        <v>615</v>
      </c>
    </row>
    <row r="607" spans="1:6" x14ac:dyDescent="0.45">
      <c r="A607" s="50" t="str" cm="1">
        <f t="array" aca="1" ref="A607" ca="1">IFERROR(IF(INDIRECT("'"&amp;$C607&amp;"'!"&amp;D607&amp;$F607)="","",INDIRECT("'"&amp;$C607&amp;"'!"&amp;D607&amp;$F607)),"")</f>
        <v/>
      </c>
      <c r="B607" s="50" t="str" cm="1">
        <f t="array" aca="1" ref="B607" ca="1">IFERROR(IF(INDIRECT("'"&amp;$C607&amp;"'!"&amp;E607&amp;$F607)="","",INDIRECT("'"&amp;$C607&amp;"'!"&amp;E607&amp;$F607)),"")</f>
        <v/>
      </c>
      <c r="C607" s="50" t="s">
        <v>96</v>
      </c>
      <c r="D607" s="50" t="s">
        <v>97</v>
      </c>
      <c r="E607" s="50" t="s">
        <v>98</v>
      </c>
      <c r="F607" s="50">
        <v>616</v>
      </c>
    </row>
    <row r="608" spans="1:6" x14ac:dyDescent="0.45">
      <c r="A608" s="50" t="str" cm="1">
        <f t="array" aca="1" ref="A608" ca="1">IFERROR(IF(INDIRECT("'"&amp;$C608&amp;"'!"&amp;D608&amp;$F608)="","",INDIRECT("'"&amp;$C608&amp;"'!"&amp;D608&amp;$F608)),"")</f>
        <v/>
      </c>
      <c r="B608" s="50" t="str" cm="1">
        <f t="array" aca="1" ref="B608" ca="1">IFERROR(IF(INDIRECT("'"&amp;$C608&amp;"'!"&amp;E608&amp;$F608)="","",INDIRECT("'"&amp;$C608&amp;"'!"&amp;E608&amp;$F608)),"")</f>
        <v/>
      </c>
      <c r="C608" s="50" t="s">
        <v>96</v>
      </c>
      <c r="D608" s="50" t="s">
        <v>97</v>
      </c>
      <c r="E608" s="50" t="s">
        <v>98</v>
      </c>
      <c r="F608" s="50">
        <v>617</v>
      </c>
    </row>
    <row r="609" spans="1:6" x14ac:dyDescent="0.45">
      <c r="A609" s="50" t="str" cm="1">
        <f t="array" aca="1" ref="A609" ca="1">IFERROR(IF(INDIRECT("'"&amp;$C609&amp;"'!"&amp;D609&amp;$F609)="","",INDIRECT("'"&amp;$C609&amp;"'!"&amp;D609&amp;$F609)),"")</f>
        <v/>
      </c>
      <c r="B609" s="50" t="str" cm="1">
        <f t="array" aca="1" ref="B609" ca="1">IFERROR(IF(INDIRECT("'"&amp;$C609&amp;"'!"&amp;E609&amp;$F609)="","",INDIRECT("'"&amp;$C609&amp;"'!"&amp;E609&amp;$F609)),"")</f>
        <v/>
      </c>
      <c r="C609" s="50" t="s">
        <v>96</v>
      </c>
      <c r="D609" s="50" t="s">
        <v>97</v>
      </c>
      <c r="E609" s="50" t="s">
        <v>98</v>
      </c>
      <c r="F609" s="50">
        <v>618</v>
      </c>
    </row>
    <row r="610" spans="1:6" x14ac:dyDescent="0.45">
      <c r="A610" s="50" t="str" cm="1">
        <f t="array" aca="1" ref="A610" ca="1">IFERROR(IF(INDIRECT("'"&amp;$C610&amp;"'!"&amp;D610&amp;$F610)="","",INDIRECT("'"&amp;$C610&amp;"'!"&amp;D610&amp;$F610)),"")</f>
        <v/>
      </c>
      <c r="B610" s="50" t="str" cm="1">
        <f t="array" aca="1" ref="B610" ca="1">IFERROR(IF(INDIRECT("'"&amp;$C610&amp;"'!"&amp;E610&amp;$F610)="","",INDIRECT("'"&amp;$C610&amp;"'!"&amp;E610&amp;$F610)),"")</f>
        <v/>
      </c>
      <c r="C610" s="50" t="s">
        <v>96</v>
      </c>
      <c r="D610" s="50" t="s">
        <v>97</v>
      </c>
      <c r="E610" s="50" t="s">
        <v>98</v>
      </c>
      <c r="F610" s="50">
        <v>619</v>
      </c>
    </row>
    <row r="611" spans="1:6" x14ac:dyDescent="0.45">
      <c r="A611" s="50" t="str" cm="1">
        <f t="array" aca="1" ref="A611" ca="1">IFERROR(IF(INDIRECT("'"&amp;$C611&amp;"'!"&amp;D611&amp;$F611)="","",INDIRECT("'"&amp;$C611&amp;"'!"&amp;D611&amp;$F611)),"")</f>
        <v/>
      </c>
      <c r="B611" s="50" t="str" cm="1">
        <f t="array" aca="1" ref="B611" ca="1">IFERROR(IF(INDIRECT("'"&amp;$C611&amp;"'!"&amp;E611&amp;$F611)="","",INDIRECT("'"&amp;$C611&amp;"'!"&amp;E611&amp;$F611)),"")</f>
        <v/>
      </c>
      <c r="C611" s="50" t="s">
        <v>96</v>
      </c>
      <c r="D611" s="50" t="s">
        <v>97</v>
      </c>
      <c r="E611" s="50" t="s">
        <v>98</v>
      </c>
      <c r="F611" s="50">
        <v>620</v>
      </c>
    </row>
    <row r="612" spans="1:6" x14ac:dyDescent="0.45">
      <c r="A612" s="50" t="str" cm="1">
        <f t="array" aca="1" ref="A612" ca="1">IFERROR(IF(INDIRECT("'"&amp;$C612&amp;"'!"&amp;D612&amp;$F612)="","",INDIRECT("'"&amp;$C612&amp;"'!"&amp;D612&amp;$F612)),"")</f>
        <v/>
      </c>
      <c r="B612" s="50" t="str" cm="1">
        <f t="array" aca="1" ref="B612" ca="1">IFERROR(IF(INDIRECT("'"&amp;$C612&amp;"'!"&amp;E612&amp;$F612)="","",INDIRECT("'"&amp;$C612&amp;"'!"&amp;E612&amp;$F612)),"")</f>
        <v/>
      </c>
      <c r="C612" s="50" t="s">
        <v>96</v>
      </c>
      <c r="D612" s="50" t="s">
        <v>97</v>
      </c>
      <c r="E612" s="50" t="s">
        <v>98</v>
      </c>
      <c r="F612" s="50">
        <v>621</v>
      </c>
    </row>
    <row r="613" spans="1:6" x14ac:dyDescent="0.45">
      <c r="A613" s="50" t="str" cm="1">
        <f t="array" aca="1" ref="A613" ca="1">IFERROR(IF(INDIRECT("'"&amp;$C613&amp;"'!"&amp;D613&amp;$F613)="","",INDIRECT("'"&amp;$C613&amp;"'!"&amp;D613&amp;$F613)),"")</f>
        <v/>
      </c>
      <c r="B613" s="50" t="str" cm="1">
        <f t="array" aca="1" ref="B613" ca="1">IFERROR(IF(INDIRECT("'"&amp;$C613&amp;"'!"&amp;E613&amp;$F613)="","",INDIRECT("'"&amp;$C613&amp;"'!"&amp;E613&amp;$F613)),"")</f>
        <v/>
      </c>
      <c r="C613" s="50" t="s">
        <v>96</v>
      </c>
      <c r="D613" s="50" t="s">
        <v>97</v>
      </c>
      <c r="E613" s="50" t="s">
        <v>98</v>
      </c>
      <c r="F613" s="50">
        <v>622</v>
      </c>
    </row>
    <row r="614" spans="1:6" x14ac:dyDescent="0.45">
      <c r="A614" s="50" t="str" cm="1">
        <f t="array" aca="1" ref="A614" ca="1">IFERROR(IF(INDIRECT("'"&amp;$C614&amp;"'!"&amp;D614&amp;$F614)="","",INDIRECT("'"&amp;$C614&amp;"'!"&amp;D614&amp;$F614)),"")</f>
        <v/>
      </c>
      <c r="B614" s="50" t="str" cm="1">
        <f t="array" aca="1" ref="B614" ca="1">IFERROR(IF(INDIRECT("'"&amp;$C614&amp;"'!"&amp;E614&amp;$F614)="","",INDIRECT("'"&amp;$C614&amp;"'!"&amp;E614&amp;$F614)),"")</f>
        <v/>
      </c>
      <c r="C614" s="50" t="s">
        <v>96</v>
      </c>
      <c r="D614" s="50" t="s">
        <v>97</v>
      </c>
      <c r="E614" s="50" t="s">
        <v>98</v>
      </c>
      <c r="F614" s="50">
        <v>623</v>
      </c>
    </row>
    <row r="615" spans="1:6" x14ac:dyDescent="0.45">
      <c r="A615" s="50" t="str" cm="1">
        <f t="array" aca="1" ref="A615" ca="1">IFERROR(IF(INDIRECT("'"&amp;$C615&amp;"'!"&amp;D615&amp;$F615)="","",INDIRECT("'"&amp;$C615&amp;"'!"&amp;D615&amp;$F615)),"")</f>
        <v/>
      </c>
      <c r="B615" s="50" t="str" cm="1">
        <f t="array" aca="1" ref="B615" ca="1">IFERROR(IF(INDIRECT("'"&amp;$C615&amp;"'!"&amp;E615&amp;$F615)="","",INDIRECT("'"&amp;$C615&amp;"'!"&amp;E615&amp;$F615)),"")</f>
        <v/>
      </c>
      <c r="C615" s="50" t="s">
        <v>96</v>
      </c>
      <c r="D615" s="50" t="s">
        <v>97</v>
      </c>
      <c r="E615" s="50" t="s">
        <v>98</v>
      </c>
      <c r="F615" s="50">
        <v>624</v>
      </c>
    </row>
    <row r="616" spans="1:6" x14ac:dyDescent="0.45">
      <c r="A616" s="50" t="str" cm="1">
        <f t="array" aca="1" ref="A616" ca="1">IFERROR(IF(INDIRECT("'"&amp;$C616&amp;"'!"&amp;D616&amp;$F616)="","",INDIRECT("'"&amp;$C616&amp;"'!"&amp;D616&amp;$F616)),"")</f>
        <v/>
      </c>
      <c r="B616" s="50" t="str" cm="1">
        <f t="array" aca="1" ref="B616" ca="1">IFERROR(IF(INDIRECT("'"&amp;$C616&amp;"'!"&amp;E616&amp;$F616)="","",INDIRECT("'"&amp;$C616&amp;"'!"&amp;E616&amp;$F616)),"")</f>
        <v/>
      </c>
      <c r="C616" s="50" t="s">
        <v>96</v>
      </c>
      <c r="D616" s="50" t="s">
        <v>97</v>
      </c>
      <c r="E616" s="50" t="s">
        <v>98</v>
      </c>
      <c r="F616" s="50">
        <v>625</v>
      </c>
    </row>
    <row r="617" spans="1:6" x14ac:dyDescent="0.45">
      <c r="A617" s="50" t="str" cm="1">
        <f t="array" aca="1" ref="A617" ca="1">IFERROR(IF(INDIRECT("'"&amp;$C617&amp;"'!"&amp;D617&amp;$F617)="","",INDIRECT("'"&amp;$C617&amp;"'!"&amp;D617&amp;$F617)),"")</f>
        <v/>
      </c>
      <c r="B617" s="50" t="str" cm="1">
        <f t="array" aca="1" ref="B617" ca="1">IFERROR(IF(INDIRECT("'"&amp;$C617&amp;"'!"&amp;E617&amp;$F617)="","",INDIRECT("'"&amp;$C617&amp;"'!"&amp;E617&amp;$F617)),"")</f>
        <v/>
      </c>
      <c r="C617" s="50" t="s">
        <v>96</v>
      </c>
      <c r="D617" s="50" t="s">
        <v>97</v>
      </c>
      <c r="E617" s="50" t="s">
        <v>98</v>
      </c>
      <c r="F617" s="50">
        <v>626</v>
      </c>
    </row>
    <row r="618" spans="1:6" x14ac:dyDescent="0.45">
      <c r="A618" s="50" t="str" cm="1">
        <f t="array" aca="1" ref="A618" ca="1">IFERROR(IF(INDIRECT("'"&amp;$C618&amp;"'!"&amp;D618&amp;$F618)="","",INDIRECT("'"&amp;$C618&amp;"'!"&amp;D618&amp;$F618)),"")</f>
        <v/>
      </c>
      <c r="B618" s="50" t="str" cm="1">
        <f t="array" aca="1" ref="B618" ca="1">IFERROR(IF(INDIRECT("'"&amp;$C618&amp;"'!"&amp;E618&amp;$F618)="","",INDIRECT("'"&amp;$C618&amp;"'!"&amp;E618&amp;$F618)),"")</f>
        <v/>
      </c>
      <c r="C618" s="50" t="s">
        <v>96</v>
      </c>
      <c r="D618" s="50" t="s">
        <v>97</v>
      </c>
      <c r="E618" s="50" t="s">
        <v>98</v>
      </c>
      <c r="F618" s="50">
        <v>627</v>
      </c>
    </row>
    <row r="619" spans="1:6" x14ac:dyDescent="0.45">
      <c r="A619" s="50" t="str" cm="1">
        <f t="array" aca="1" ref="A619" ca="1">IFERROR(IF(INDIRECT("'"&amp;$C619&amp;"'!"&amp;D619&amp;$F619)="","",INDIRECT("'"&amp;$C619&amp;"'!"&amp;D619&amp;$F619)),"")</f>
        <v/>
      </c>
      <c r="B619" s="50" t="str" cm="1">
        <f t="array" aca="1" ref="B619" ca="1">IFERROR(IF(INDIRECT("'"&amp;$C619&amp;"'!"&amp;E619&amp;$F619)="","",INDIRECT("'"&amp;$C619&amp;"'!"&amp;E619&amp;$F619)),"")</f>
        <v/>
      </c>
      <c r="C619" s="50" t="s">
        <v>96</v>
      </c>
      <c r="D619" s="50" t="s">
        <v>97</v>
      </c>
      <c r="E619" s="50" t="s">
        <v>98</v>
      </c>
      <c r="F619" s="50">
        <v>628</v>
      </c>
    </row>
    <row r="620" spans="1:6" x14ac:dyDescent="0.45">
      <c r="A620" s="50" t="str" cm="1">
        <f t="array" aca="1" ref="A620" ca="1">IFERROR(IF(INDIRECT("'"&amp;$C620&amp;"'!"&amp;D620&amp;$F620)="","",INDIRECT("'"&amp;$C620&amp;"'!"&amp;D620&amp;$F620)),"")</f>
        <v/>
      </c>
      <c r="B620" s="50" t="str" cm="1">
        <f t="array" aca="1" ref="B620" ca="1">IFERROR(IF(INDIRECT("'"&amp;$C620&amp;"'!"&amp;E620&amp;$F620)="","",INDIRECT("'"&amp;$C620&amp;"'!"&amp;E620&amp;$F620)),"")</f>
        <v/>
      </c>
      <c r="C620" s="50" t="s">
        <v>96</v>
      </c>
      <c r="D620" s="50" t="s">
        <v>97</v>
      </c>
      <c r="E620" s="50" t="s">
        <v>98</v>
      </c>
      <c r="F620" s="50">
        <v>629</v>
      </c>
    </row>
    <row r="621" spans="1:6" x14ac:dyDescent="0.45">
      <c r="A621" s="50" t="str" cm="1">
        <f t="array" aca="1" ref="A621" ca="1">IFERROR(IF(INDIRECT("'"&amp;$C621&amp;"'!"&amp;D621&amp;$F621)="","",INDIRECT("'"&amp;$C621&amp;"'!"&amp;D621&amp;$F621)),"")</f>
        <v/>
      </c>
      <c r="B621" s="50" t="str" cm="1">
        <f t="array" aca="1" ref="B621" ca="1">IFERROR(IF(INDIRECT("'"&amp;$C621&amp;"'!"&amp;E621&amp;$F621)="","",INDIRECT("'"&amp;$C621&amp;"'!"&amp;E621&amp;$F621)),"")</f>
        <v/>
      </c>
      <c r="C621" s="50" t="s">
        <v>96</v>
      </c>
      <c r="D621" s="50" t="s">
        <v>97</v>
      </c>
      <c r="E621" s="50" t="s">
        <v>98</v>
      </c>
      <c r="F621" s="50">
        <v>630</v>
      </c>
    </row>
    <row r="622" spans="1:6" x14ac:dyDescent="0.45">
      <c r="A622" s="50" t="str" cm="1">
        <f t="array" aca="1" ref="A622" ca="1">IFERROR(IF(INDIRECT("'"&amp;$C622&amp;"'!"&amp;D622&amp;$F622)="","",INDIRECT("'"&amp;$C622&amp;"'!"&amp;D622&amp;$F622)),"")</f>
        <v/>
      </c>
      <c r="B622" s="50" t="str" cm="1">
        <f t="array" aca="1" ref="B622" ca="1">IFERROR(IF(INDIRECT("'"&amp;$C622&amp;"'!"&amp;E622&amp;$F622)="","",INDIRECT("'"&amp;$C622&amp;"'!"&amp;E622&amp;$F622)),"")</f>
        <v/>
      </c>
      <c r="C622" s="50" t="s">
        <v>96</v>
      </c>
      <c r="D622" s="50" t="s">
        <v>97</v>
      </c>
      <c r="E622" s="50" t="s">
        <v>98</v>
      </c>
      <c r="F622" s="50">
        <v>631</v>
      </c>
    </row>
    <row r="623" spans="1:6" x14ac:dyDescent="0.45">
      <c r="A623" s="50" t="str" cm="1">
        <f t="array" aca="1" ref="A623" ca="1">IFERROR(IF(INDIRECT("'"&amp;$C623&amp;"'!"&amp;D623&amp;$F623)="","",INDIRECT("'"&amp;$C623&amp;"'!"&amp;D623&amp;$F623)),"")</f>
        <v/>
      </c>
      <c r="B623" s="50" t="str" cm="1">
        <f t="array" aca="1" ref="B623" ca="1">IFERROR(IF(INDIRECT("'"&amp;$C623&amp;"'!"&amp;E623&amp;$F623)="","",INDIRECT("'"&amp;$C623&amp;"'!"&amp;E623&amp;$F623)),"")</f>
        <v/>
      </c>
      <c r="C623" s="50" t="s">
        <v>96</v>
      </c>
      <c r="D623" s="50" t="s">
        <v>97</v>
      </c>
      <c r="E623" s="50" t="s">
        <v>98</v>
      </c>
      <c r="F623" s="50">
        <v>632</v>
      </c>
    </row>
    <row r="624" spans="1:6" x14ac:dyDescent="0.45">
      <c r="A624" s="50" t="str" cm="1">
        <f t="array" aca="1" ref="A624" ca="1">IFERROR(IF(INDIRECT("'"&amp;$C624&amp;"'!"&amp;D624&amp;$F624)="","",INDIRECT("'"&amp;$C624&amp;"'!"&amp;D624&amp;$F624)),"")</f>
        <v/>
      </c>
      <c r="B624" s="50" t="str" cm="1">
        <f t="array" aca="1" ref="B624" ca="1">IFERROR(IF(INDIRECT("'"&amp;$C624&amp;"'!"&amp;E624&amp;$F624)="","",INDIRECT("'"&amp;$C624&amp;"'!"&amp;E624&amp;$F624)),"")</f>
        <v/>
      </c>
      <c r="C624" s="50" t="s">
        <v>96</v>
      </c>
      <c r="D624" s="50" t="s">
        <v>97</v>
      </c>
      <c r="E624" s="50" t="s">
        <v>98</v>
      </c>
      <c r="F624" s="50">
        <v>633</v>
      </c>
    </row>
    <row r="625" spans="1:6" x14ac:dyDescent="0.45">
      <c r="A625" s="50" t="str" cm="1">
        <f t="array" aca="1" ref="A625" ca="1">IFERROR(IF(INDIRECT("'"&amp;$C625&amp;"'!"&amp;D625&amp;$F625)="","",INDIRECT("'"&amp;$C625&amp;"'!"&amp;D625&amp;$F625)),"")</f>
        <v/>
      </c>
      <c r="B625" s="50" t="str" cm="1">
        <f t="array" aca="1" ref="B625" ca="1">IFERROR(IF(INDIRECT("'"&amp;$C625&amp;"'!"&amp;E625&amp;$F625)="","",INDIRECT("'"&amp;$C625&amp;"'!"&amp;E625&amp;$F625)),"")</f>
        <v/>
      </c>
      <c r="C625" s="50" t="s">
        <v>96</v>
      </c>
      <c r="D625" s="50" t="s">
        <v>97</v>
      </c>
      <c r="E625" s="50" t="s">
        <v>98</v>
      </c>
      <c r="F625" s="50">
        <v>634</v>
      </c>
    </row>
    <row r="626" spans="1:6" x14ac:dyDescent="0.45">
      <c r="A626" s="50" t="str" cm="1">
        <f t="array" aca="1" ref="A626" ca="1">IFERROR(IF(INDIRECT("'"&amp;$C626&amp;"'!"&amp;D626&amp;$F626)="","",INDIRECT("'"&amp;$C626&amp;"'!"&amp;D626&amp;$F626)),"")</f>
        <v/>
      </c>
      <c r="B626" s="50" t="str" cm="1">
        <f t="array" aca="1" ref="B626" ca="1">IFERROR(IF(INDIRECT("'"&amp;$C626&amp;"'!"&amp;E626&amp;$F626)="","",INDIRECT("'"&amp;$C626&amp;"'!"&amp;E626&amp;$F626)),"")</f>
        <v/>
      </c>
      <c r="C626" s="50" t="s">
        <v>96</v>
      </c>
      <c r="D626" s="50" t="s">
        <v>97</v>
      </c>
      <c r="E626" s="50" t="s">
        <v>98</v>
      </c>
      <c r="F626" s="50">
        <v>635</v>
      </c>
    </row>
    <row r="627" spans="1:6" x14ac:dyDescent="0.45">
      <c r="A627" s="50" t="str" cm="1">
        <f t="array" aca="1" ref="A627" ca="1">IFERROR(IF(INDIRECT("'"&amp;$C627&amp;"'!"&amp;D627&amp;$F627)="","",INDIRECT("'"&amp;$C627&amp;"'!"&amp;D627&amp;$F627)),"")</f>
        <v/>
      </c>
      <c r="B627" s="50" t="str" cm="1">
        <f t="array" aca="1" ref="B627" ca="1">IFERROR(IF(INDIRECT("'"&amp;$C627&amp;"'!"&amp;E627&amp;$F627)="","",INDIRECT("'"&amp;$C627&amp;"'!"&amp;E627&amp;$F627)),"")</f>
        <v/>
      </c>
      <c r="C627" s="50" t="s">
        <v>96</v>
      </c>
      <c r="D627" s="50" t="s">
        <v>97</v>
      </c>
      <c r="E627" s="50" t="s">
        <v>98</v>
      </c>
      <c r="F627" s="50">
        <v>636</v>
      </c>
    </row>
    <row r="628" spans="1:6" x14ac:dyDescent="0.45">
      <c r="A628" s="50" t="str" cm="1">
        <f t="array" aca="1" ref="A628" ca="1">IFERROR(IF(INDIRECT("'"&amp;$C628&amp;"'!"&amp;D628&amp;$F628)="","",INDIRECT("'"&amp;$C628&amp;"'!"&amp;D628&amp;$F628)),"")</f>
        <v/>
      </c>
      <c r="B628" s="50" t="str" cm="1">
        <f t="array" aca="1" ref="B628" ca="1">IFERROR(IF(INDIRECT("'"&amp;$C628&amp;"'!"&amp;E628&amp;$F628)="","",INDIRECT("'"&amp;$C628&amp;"'!"&amp;E628&amp;$F628)),"")</f>
        <v/>
      </c>
      <c r="C628" s="50" t="s">
        <v>96</v>
      </c>
      <c r="D628" s="50" t="s">
        <v>97</v>
      </c>
      <c r="E628" s="50" t="s">
        <v>98</v>
      </c>
      <c r="F628" s="50">
        <v>637</v>
      </c>
    </row>
    <row r="629" spans="1:6" x14ac:dyDescent="0.45">
      <c r="A629" s="50" t="str" cm="1">
        <f t="array" aca="1" ref="A629" ca="1">IFERROR(IF(INDIRECT("'"&amp;$C629&amp;"'!"&amp;D629&amp;$F629)="","",INDIRECT("'"&amp;$C629&amp;"'!"&amp;D629&amp;$F629)),"")</f>
        <v/>
      </c>
      <c r="B629" s="50" t="str" cm="1">
        <f t="array" aca="1" ref="B629" ca="1">IFERROR(IF(INDIRECT("'"&amp;$C629&amp;"'!"&amp;E629&amp;$F629)="","",INDIRECT("'"&amp;$C629&amp;"'!"&amp;E629&amp;$F629)),"")</f>
        <v/>
      </c>
      <c r="C629" s="50" t="s">
        <v>96</v>
      </c>
      <c r="D629" s="50" t="s">
        <v>97</v>
      </c>
      <c r="E629" s="50" t="s">
        <v>98</v>
      </c>
      <c r="F629" s="50">
        <v>638</v>
      </c>
    </row>
    <row r="630" spans="1:6" x14ac:dyDescent="0.45">
      <c r="A630" s="50" t="str" cm="1">
        <f t="array" aca="1" ref="A630" ca="1">IFERROR(IF(INDIRECT("'"&amp;$C630&amp;"'!"&amp;D630&amp;$F630)="","",INDIRECT("'"&amp;$C630&amp;"'!"&amp;D630&amp;$F630)),"")</f>
        <v/>
      </c>
      <c r="B630" s="50" t="str" cm="1">
        <f t="array" aca="1" ref="B630" ca="1">IFERROR(IF(INDIRECT("'"&amp;$C630&amp;"'!"&amp;E630&amp;$F630)="","",INDIRECT("'"&amp;$C630&amp;"'!"&amp;E630&amp;$F630)),"")</f>
        <v/>
      </c>
      <c r="C630" s="50" t="s">
        <v>96</v>
      </c>
      <c r="D630" s="50" t="s">
        <v>97</v>
      </c>
      <c r="E630" s="50" t="s">
        <v>98</v>
      </c>
      <c r="F630" s="50">
        <v>639</v>
      </c>
    </row>
    <row r="631" spans="1:6" x14ac:dyDescent="0.45">
      <c r="A631" s="50" t="str" cm="1">
        <f t="array" aca="1" ref="A631" ca="1">IFERROR(IF(INDIRECT("'"&amp;$C631&amp;"'!"&amp;D631&amp;$F631)="","",INDIRECT("'"&amp;$C631&amp;"'!"&amp;D631&amp;$F631)),"")</f>
        <v/>
      </c>
      <c r="B631" s="50" t="str" cm="1">
        <f t="array" aca="1" ref="B631" ca="1">IFERROR(IF(INDIRECT("'"&amp;$C631&amp;"'!"&amp;E631&amp;$F631)="","",INDIRECT("'"&amp;$C631&amp;"'!"&amp;E631&amp;$F631)),"")</f>
        <v/>
      </c>
      <c r="C631" s="50" t="s">
        <v>96</v>
      </c>
      <c r="D631" s="50" t="s">
        <v>97</v>
      </c>
      <c r="E631" s="50" t="s">
        <v>98</v>
      </c>
      <c r="F631" s="50">
        <v>640</v>
      </c>
    </row>
    <row r="632" spans="1:6" x14ac:dyDescent="0.45">
      <c r="A632" s="50" t="str" cm="1">
        <f t="array" aca="1" ref="A632" ca="1">IFERROR(IF(INDIRECT("'"&amp;$C632&amp;"'!"&amp;D632&amp;$F632)="","",INDIRECT("'"&amp;$C632&amp;"'!"&amp;D632&amp;$F632)),"")</f>
        <v/>
      </c>
      <c r="B632" s="50" t="str" cm="1">
        <f t="array" aca="1" ref="B632" ca="1">IFERROR(IF(INDIRECT("'"&amp;$C632&amp;"'!"&amp;E632&amp;$F632)="","",INDIRECT("'"&amp;$C632&amp;"'!"&amp;E632&amp;$F632)),"")</f>
        <v/>
      </c>
      <c r="C632" s="50" t="s">
        <v>96</v>
      </c>
      <c r="D632" s="50" t="s">
        <v>97</v>
      </c>
      <c r="E632" s="50" t="s">
        <v>98</v>
      </c>
      <c r="F632" s="50">
        <v>641</v>
      </c>
    </row>
    <row r="633" spans="1:6" x14ac:dyDescent="0.45">
      <c r="A633" s="50" t="str" cm="1">
        <f t="array" aca="1" ref="A633" ca="1">IFERROR(IF(INDIRECT("'"&amp;$C633&amp;"'!"&amp;D633&amp;$F633)="","",INDIRECT("'"&amp;$C633&amp;"'!"&amp;D633&amp;$F633)),"")</f>
        <v/>
      </c>
      <c r="B633" s="50" t="str" cm="1">
        <f t="array" aca="1" ref="B633" ca="1">IFERROR(IF(INDIRECT("'"&amp;$C633&amp;"'!"&amp;E633&amp;$F633)="","",INDIRECT("'"&amp;$C633&amp;"'!"&amp;E633&amp;$F633)),"")</f>
        <v/>
      </c>
      <c r="C633" s="50" t="s">
        <v>96</v>
      </c>
      <c r="D633" s="50" t="s">
        <v>97</v>
      </c>
      <c r="E633" s="50" t="s">
        <v>98</v>
      </c>
      <c r="F633" s="50">
        <v>642</v>
      </c>
    </row>
    <row r="634" spans="1:6" x14ac:dyDescent="0.45">
      <c r="A634" s="50" t="str" cm="1">
        <f t="array" aca="1" ref="A634" ca="1">IFERROR(IF(INDIRECT("'"&amp;$C634&amp;"'!"&amp;D634&amp;$F634)="","",INDIRECT("'"&amp;$C634&amp;"'!"&amp;D634&amp;$F634)),"")</f>
        <v/>
      </c>
      <c r="B634" s="50" t="str" cm="1">
        <f t="array" aca="1" ref="B634" ca="1">IFERROR(IF(INDIRECT("'"&amp;$C634&amp;"'!"&amp;E634&amp;$F634)="","",INDIRECT("'"&amp;$C634&amp;"'!"&amp;E634&amp;$F634)),"")</f>
        <v/>
      </c>
      <c r="C634" s="50" t="s">
        <v>96</v>
      </c>
      <c r="D634" s="50" t="s">
        <v>97</v>
      </c>
      <c r="E634" s="50" t="s">
        <v>98</v>
      </c>
      <c r="F634" s="50">
        <v>643</v>
      </c>
    </row>
    <row r="635" spans="1:6" x14ac:dyDescent="0.45">
      <c r="A635" s="50" t="str" cm="1">
        <f t="array" aca="1" ref="A635" ca="1">IFERROR(IF(INDIRECT("'"&amp;$C635&amp;"'!"&amp;D635&amp;$F635)="","",INDIRECT("'"&amp;$C635&amp;"'!"&amp;D635&amp;$F635)),"")</f>
        <v/>
      </c>
      <c r="B635" s="50" t="str" cm="1">
        <f t="array" aca="1" ref="B635" ca="1">IFERROR(IF(INDIRECT("'"&amp;$C635&amp;"'!"&amp;E635&amp;$F635)="","",INDIRECT("'"&amp;$C635&amp;"'!"&amp;E635&amp;$F635)),"")</f>
        <v/>
      </c>
      <c r="C635" s="50" t="s">
        <v>96</v>
      </c>
      <c r="D635" s="50" t="s">
        <v>97</v>
      </c>
      <c r="E635" s="50" t="s">
        <v>98</v>
      </c>
      <c r="F635" s="50">
        <v>644</v>
      </c>
    </row>
    <row r="636" spans="1:6" x14ac:dyDescent="0.45">
      <c r="A636" s="50" t="str" cm="1">
        <f t="array" aca="1" ref="A636" ca="1">IFERROR(IF(INDIRECT("'"&amp;$C636&amp;"'!"&amp;D636&amp;$F636)="","",INDIRECT("'"&amp;$C636&amp;"'!"&amp;D636&amp;$F636)),"")</f>
        <v/>
      </c>
      <c r="B636" s="50" t="str" cm="1">
        <f t="array" aca="1" ref="B636" ca="1">IFERROR(IF(INDIRECT("'"&amp;$C636&amp;"'!"&amp;E636&amp;$F636)="","",INDIRECT("'"&amp;$C636&amp;"'!"&amp;E636&amp;$F636)),"")</f>
        <v/>
      </c>
      <c r="C636" s="50" t="s">
        <v>96</v>
      </c>
      <c r="D636" s="50" t="s">
        <v>97</v>
      </c>
      <c r="E636" s="50" t="s">
        <v>98</v>
      </c>
      <c r="F636" s="50">
        <v>645</v>
      </c>
    </row>
    <row r="637" spans="1:6" x14ac:dyDescent="0.45">
      <c r="A637" s="50" t="str" cm="1">
        <f t="array" aca="1" ref="A637" ca="1">IFERROR(IF(INDIRECT("'"&amp;$C637&amp;"'!"&amp;D637&amp;$F637)="","",INDIRECT("'"&amp;$C637&amp;"'!"&amp;D637&amp;$F637)),"")</f>
        <v/>
      </c>
      <c r="B637" s="50" t="str" cm="1">
        <f t="array" aca="1" ref="B637" ca="1">IFERROR(IF(INDIRECT("'"&amp;$C637&amp;"'!"&amp;E637&amp;$F637)="","",INDIRECT("'"&amp;$C637&amp;"'!"&amp;E637&amp;$F637)),"")</f>
        <v/>
      </c>
      <c r="C637" s="50" t="s">
        <v>96</v>
      </c>
      <c r="D637" s="50" t="s">
        <v>97</v>
      </c>
      <c r="E637" s="50" t="s">
        <v>98</v>
      </c>
      <c r="F637" s="50">
        <v>646</v>
      </c>
    </row>
    <row r="638" spans="1:6" x14ac:dyDescent="0.45">
      <c r="A638" s="50" t="str" cm="1">
        <f t="array" aca="1" ref="A638" ca="1">IFERROR(IF(INDIRECT("'"&amp;$C638&amp;"'!"&amp;D638&amp;$F638)="","",INDIRECT("'"&amp;$C638&amp;"'!"&amp;D638&amp;$F638)),"")</f>
        <v/>
      </c>
      <c r="B638" s="50" t="str" cm="1">
        <f t="array" aca="1" ref="B638" ca="1">IFERROR(IF(INDIRECT("'"&amp;$C638&amp;"'!"&amp;E638&amp;$F638)="","",INDIRECT("'"&amp;$C638&amp;"'!"&amp;E638&amp;$F638)),"")</f>
        <v/>
      </c>
      <c r="C638" s="50" t="s">
        <v>96</v>
      </c>
      <c r="D638" s="50" t="s">
        <v>97</v>
      </c>
      <c r="E638" s="50" t="s">
        <v>98</v>
      </c>
      <c r="F638" s="50">
        <v>647</v>
      </c>
    </row>
    <row r="639" spans="1:6" x14ac:dyDescent="0.45">
      <c r="A639" s="50" t="str" cm="1">
        <f t="array" aca="1" ref="A639" ca="1">IFERROR(IF(INDIRECT("'"&amp;$C639&amp;"'!"&amp;D639&amp;$F639)="","",INDIRECT("'"&amp;$C639&amp;"'!"&amp;D639&amp;$F639)),"")</f>
        <v/>
      </c>
      <c r="B639" s="50" t="str" cm="1">
        <f t="array" aca="1" ref="B639" ca="1">IFERROR(IF(INDIRECT("'"&amp;$C639&amp;"'!"&amp;E639&amp;$F639)="","",INDIRECT("'"&amp;$C639&amp;"'!"&amp;E639&amp;$F639)),"")</f>
        <v/>
      </c>
      <c r="C639" s="50" t="s">
        <v>96</v>
      </c>
      <c r="D639" s="50" t="s">
        <v>97</v>
      </c>
      <c r="E639" s="50" t="s">
        <v>98</v>
      </c>
      <c r="F639" s="50">
        <v>648</v>
      </c>
    </row>
    <row r="640" spans="1:6" x14ac:dyDescent="0.45">
      <c r="A640" s="50" t="str" cm="1">
        <f t="array" aca="1" ref="A640" ca="1">IFERROR(IF(INDIRECT("'"&amp;$C640&amp;"'!"&amp;D640&amp;$F640)="","",INDIRECT("'"&amp;$C640&amp;"'!"&amp;D640&amp;$F640)),"")</f>
        <v/>
      </c>
      <c r="B640" s="50" t="str" cm="1">
        <f t="array" aca="1" ref="B640" ca="1">IFERROR(IF(INDIRECT("'"&amp;$C640&amp;"'!"&amp;E640&amp;$F640)="","",INDIRECT("'"&amp;$C640&amp;"'!"&amp;E640&amp;$F640)),"")</f>
        <v/>
      </c>
      <c r="C640" s="50" t="s">
        <v>96</v>
      </c>
      <c r="D640" s="50" t="s">
        <v>97</v>
      </c>
      <c r="E640" s="50" t="s">
        <v>98</v>
      </c>
      <c r="F640" s="50">
        <v>649</v>
      </c>
    </row>
    <row r="641" spans="1:6" x14ac:dyDescent="0.45">
      <c r="A641" s="50" t="str" cm="1">
        <f t="array" aca="1" ref="A641" ca="1">IFERROR(IF(INDIRECT("'"&amp;$C641&amp;"'!"&amp;D641&amp;$F641)="","",INDIRECT("'"&amp;$C641&amp;"'!"&amp;D641&amp;$F641)),"")</f>
        <v/>
      </c>
      <c r="B641" s="50" t="str" cm="1">
        <f t="array" aca="1" ref="B641" ca="1">IFERROR(IF(INDIRECT("'"&amp;$C641&amp;"'!"&amp;E641&amp;$F641)="","",INDIRECT("'"&amp;$C641&amp;"'!"&amp;E641&amp;$F641)),"")</f>
        <v/>
      </c>
      <c r="C641" s="50" t="s">
        <v>96</v>
      </c>
      <c r="D641" s="50" t="s">
        <v>97</v>
      </c>
      <c r="E641" s="50" t="s">
        <v>98</v>
      </c>
      <c r="F641" s="50">
        <v>650</v>
      </c>
    </row>
    <row r="642" spans="1:6" x14ac:dyDescent="0.45">
      <c r="A642" s="50" t="str" cm="1">
        <f t="array" aca="1" ref="A642" ca="1">IFERROR(IF(INDIRECT("'"&amp;$C642&amp;"'!"&amp;D642&amp;$F642)="","",INDIRECT("'"&amp;$C642&amp;"'!"&amp;D642&amp;$F642)),"")</f>
        <v/>
      </c>
      <c r="B642" s="50" t="str" cm="1">
        <f t="array" aca="1" ref="B642" ca="1">IFERROR(IF(INDIRECT("'"&amp;$C642&amp;"'!"&amp;E642&amp;$F642)="","",INDIRECT("'"&amp;$C642&amp;"'!"&amp;E642&amp;$F642)),"")</f>
        <v/>
      </c>
      <c r="C642" s="50" t="s">
        <v>96</v>
      </c>
      <c r="D642" s="50" t="s">
        <v>97</v>
      </c>
      <c r="E642" s="50" t="s">
        <v>98</v>
      </c>
      <c r="F642" s="50">
        <v>651</v>
      </c>
    </row>
    <row r="643" spans="1:6" x14ac:dyDescent="0.45">
      <c r="A643" s="50" t="str" cm="1">
        <f t="array" aca="1" ref="A643" ca="1">IFERROR(IF(INDIRECT("'"&amp;$C643&amp;"'!"&amp;D643&amp;$F643)="","",INDIRECT("'"&amp;$C643&amp;"'!"&amp;D643&amp;$F643)),"")</f>
        <v/>
      </c>
      <c r="B643" s="50" t="str" cm="1">
        <f t="array" aca="1" ref="B643" ca="1">IFERROR(IF(INDIRECT("'"&amp;$C643&amp;"'!"&amp;E643&amp;$F643)="","",INDIRECT("'"&amp;$C643&amp;"'!"&amp;E643&amp;$F643)),"")</f>
        <v/>
      </c>
      <c r="C643" s="50" t="s">
        <v>96</v>
      </c>
      <c r="D643" s="50" t="s">
        <v>97</v>
      </c>
      <c r="E643" s="50" t="s">
        <v>98</v>
      </c>
      <c r="F643" s="50">
        <v>652</v>
      </c>
    </row>
    <row r="644" spans="1:6" x14ac:dyDescent="0.45">
      <c r="A644" s="50" t="str" cm="1">
        <f t="array" aca="1" ref="A644" ca="1">IFERROR(IF(INDIRECT("'"&amp;$C644&amp;"'!"&amp;D644&amp;$F644)="","",INDIRECT("'"&amp;$C644&amp;"'!"&amp;D644&amp;$F644)),"")</f>
        <v/>
      </c>
      <c r="B644" s="50" t="str" cm="1">
        <f t="array" aca="1" ref="B644" ca="1">IFERROR(IF(INDIRECT("'"&amp;$C644&amp;"'!"&amp;E644&amp;$F644)="","",INDIRECT("'"&amp;$C644&amp;"'!"&amp;E644&amp;$F644)),"")</f>
        <v/>
      </c>
      <c r="C644" s="50" t="s">
        <v>96</v>
      </c>
      <c r="D644" s="50" t="s">
        <v>97</v>
      </c>
      <c r="E644" s="50" t="s">
        <v>98</v>
      </c>
      <c r="F644" s="50">
        <v>653</v>
      </c>
    </row>
    <row r="645" spans="1:6" x14ac:dyDescent="0.45">
      <c r="A645" s="50" t="str" cm="1">
        <f t="array" aca="1" ref="A645" ca="1">IFERROR(IF(INDIRECT("'"&amp;$C645&amp;"'!"&amp;D645&amp;$F645)="","",INDIRECT("'"&amp;$C645&amp;"'!"&amp;D645&amp;$F645)),"")</f>
        <v/>
      </c>
      <c r="B645" s="50" t="str" cm="1">
        <f t="array" aca="1" ref="B645" ca="1">IFERROR(IF(INDIRECT("'"&amp;$C645&amp;"'!"&amp;E645&amp;$F645)="","",INDIRECT("'"&amp;$C645&amp;"'!"&amp;E645&amp;$F645)),"")</f>
        <v/>
      </c>
      <c r="C645" s="50" t="s">
        <v>96</v>
      </c>
      <c r="D645" s="50" t="s">
        <v>97</v>
      </c>
      <c r="E645" s="50" t="s">
        <v>98</v>
      </c>
      <c r="F645" s="50">
        <v>654</v>
      </c>
    </row>
    <row r="646" spans="1:6" x14ac:dyDescent="0.45">
      <c r="A646" s="50" t="str" cm="1">
        <f t="array" aca="1" ref="A646" ca="1">IFERROR(IF(INDIRECT("'"&amp;$C646&amp;"'!"&amp;D646&amp;$F646)="","",INDIRECT("'"&amp;$C646&amp;"'!"&amp;D646&amp;$F646)),"")</f>
        <v/>
      </c>
      <c r="B646" s="50" t="str" cm="1">
        <f t="array" aca="1" ref="B646" ca="1">IFERROR(IF(INDIRECT("'"&amp;$C646&amp;"'!"&amp;E646&amp;$F646)="","",INDIRECT("'"&amp;$C646&amp;"'!"&amp;E646&amp;$F646)),"")</f>
        <v/>
      </c>
      <c r="C646" s="50" t="s">
        <v>96</v>
      </c>
      <c r="D646" s="50" t="s">
        <v>97</v>
      </c>
      <c r="E646" s="50" t="s">
        <v>98</v>
      </c>
      <c r="F646" s="50">
        <v>655</v>
      </c>
    </row>
    <row r="647" spans="1:6" x14ac:dyDescent="0.45">
      <c r="A647" s="50" t="str" cm="1">
        <f t="array" aca="1" ref="A647" ca="1">IFERROR(IF(INDIRECT("'"&amp;$C647&amp;"'!"&amp;D647&amp;$F647)="","",INDIRECT("'"&amp;$C647&amp;"'!"&amp;D647&amp;$F647)),"")</f>
        <v/>
      </c>
      <c r="B647" s="50" t="str" cm="1">
        <f t="array" aca="1" ref="B647" ca="1">IFERROR(IF(INDIRECT("'"&amp;$C647&amp;"'!"&amp;E647&amp;$F647)="","",INDIRECT("'"&amp;$C647&amp;"'!"&amp;E647&amp;$F647)),"")</f>
        <v/>
      </c>
      <c r="C647" s="50" t="s">
        <v>96</v>
      </c>
      <c r="D647" s="50" t="s">
        <v>97</v>
      </c>
      <c r="E647" s="50" t="s">
        <v>98</v>
      </c>
      <c r="F647" s="50">
        <v>656</v>
      </c>
    </row>
    <row r="648" spans="1:6" x14ac:dyDescent="0.45">
      <c r="A648" s="50" t="str" cm="1">
        <f t="array" aca="1" ref="A648" ca="1">IFERROR(IF(INDIRECT("'"&amp;$C648&amp;"'!"&amp;D648&amp;$F648)="","",INDIRECT("'"&amp;$C648&amp;"'!"&amp;D648&amp;$F648)),"")</f>
        <v/>
      </c>
      <c r="B648" s="50" t="str" cm="1">
        <f t="array" aca="1" ref="B648" ca="1">IFERROR(IF(INDIRECT("'"&amp;$C648&amp;"'!"&amp;E648&amp;$F648)="","",INDIRECT("'"&amp;$C648&amp;"'!"&amp;E648&amp;$F648)),"")</f>
        <v/>
      </c>
      <c r="C648" s="50" t="s">
        <v>96</v>
      </c>
      <c r="D648" s="50" t="s">
        <v>97</v>
      </c>
      <c r="E648" s="50" t="s">
        <v>98</v>
      </c>
      <c r="F648" s="50">
        <v>657</v>
      </c>
    </row>
    <row r="649" spans="1:6" x14ac:dyDescent="0.45">
      <c r="A649" s="50" t="str" cm="1">
        <f t="array" aca="1" ref="A649" ca="1">IFERROR(IF(INDIRECT("'"&amp;$C649&amp;"'!"&amp;D649&amp;$F649)="","",INDIRECT("'"&amp;$C649&amp;"'!"&amp;D649&amp;$F649)),"")</f>
        <v/>
      </c>
      <c r="B649" s="50" t="str" cm="1">
        <f t="array" aca="1" ref="B649" ca="1">IFERROR(IF(INDIRECT("'"&amp;$C649&amp;"'!"&amp;E649&amp;$F649)="","",INDIRECT("'"&amp;$C649&amp;"'!"&amp;E649&amp;$F649)),"")</f>
        <v/>
      </c>
      <c r="C649" s="50" t="s">
        <v>96</v>
      </c>
      <c r="D649" s="50" t="s">
        <v>97</v>
      </c>
      <c r="E649" s="50" t="s">
        <v>98</v>
      </c>
      <c r="F649" s="50">
        <v>658</v>
      </c>
    </row>
    <row r="650" spans="1:6" x14ac:dyDescent="0.45">
      <c r="A650" s="50" t="str" cm="1">
        <f t="array" aca="1" ref="A650" ca="1">IFERROR(IF(INDIRECT("'"&amp;$C650&amp;"'!"&amp;D650&amp;$F650)="","",INDIRECT("'"&amp;$C650&amp;"'!"&amp;D650&amp;$F650)),"")</f>
        <v/>
      </c>
      <c r="B650" s="50" t="str" cm="1">
        <f t="array" aca="1" ref="B650" ca="1">IFERROR(IF(INDIRECT("'"&amp;$C650&amp;"'!"&amp;E650&amp;$F650)="","",INDIRECT("'"&amp;$C650&amp;"'!"&amp;E650&amp;$F650)),"")</f>
        <v/>
      </c>
      <c r="C650" s="50" t="s">
        <v>96</v>
      </c>
      <c r="D650" s="50" t="s">
        <v>97</v>
      </c>
      <c r="E650" s="50" t="s">
        <v>98</v>
      </c>
      <c r="F650" s="50">
        <v>659</v>
      </c>
    </row>
    <row r="651" spans="1:6" x14ac:dyDescent="0.45">
      <c r="A651" s="50" t="str" cm="1">
        <f t="array" aca="1" ref="A651" ca="1">IFERROR(IF(INDIRECT("'"&amp;$C651&amp;"'!"&amp;D651&amp;$F651)="","",INDIRECT("'"&amp;$C651&amp;"'!"&amp;D651&amp;$F651)),"")</f>
        <v/>
      </c>
      <c r="B651" s="50" t="str" cm="1">
        <f t="array" aca="1" ref="B651" ca="1">IFERROR(IF(INDIRECT("'"&amp;$C651&amp;"'!"&amp;E651&amp;$F651)="","",INDIRECT("'"&amp;$C651&amp;"'!"&amp;E651&amp;$F651)),"")</f>
        <v/>
      </c>
      <c r="C651" s="50" t="s">
        <v>96</v>
      </c>
      <c r="D651" s="50" t="s">
        <v>97</v>
      </c>
      <c r="E651" s="50" t="s">
        <v>98</v>
      </c>
      <c r="F651" s="50">
        <v>660</v>
      </c>
    </row>
    <row r="652" spans="1:6" x14ac:dyDescent="0.45">
      <c r="A652" s="50" t="str" cm="1">
        <f t="array" aca="1" ref="A652" ca="1">IFERROR(IF(INDIRECT("'"&amp;$C652&amp;"'!"&amp;D652&amp;$F652)="","",INDIRECT("'"&amp;$C652&amp;"'!"&amp;D652&amp;$F652)),"")</f>
        <v/>
      </c>
      <c r="B652" s="50" t="str" cm="1">
        <f t="array" aca="1" ref="B652" ca="1">IFERROR(IF(INDIRECT("'"&amp;$C652&amp;"'!"&amp;E652&amp;$F652)="","",INDIRECT("'"&amp;$C652&amp;"'!"&amp;E652&amp;$F652)),"")</f>
        <v/>
      </c>
      <c r="C652" s="50" t="s">
        <v>96</v>
      </c>
      <c r="D652" s="50" t="s">
        <v>97</v>
      </c>
      <c r="E652" s="50" t="s">
        <v>98</v>
      </c>
      <c r="F652" s="50">
        <v>661</v>
      </c>
    </row>
    <row r="653" spans="1:6" x14ac:dyDescent="0.45">
      <c r="A653" s="50" t="str" cm="1">
        <f t="array" aca="1" ref="A653" ca="1">IFERROR(IF(INDIRECT("'"&amp;$C653&amp;"'!"&amp;D653&amp;$F653)="","",INDIRECT("'"&amp;$C653&amp;"'!"&amp;D653&amp;$F653)),"")</f>
        <v/>
      </c>
      <c r="B653" s="50" t="str" cm="1">
        <f t="array" aca="1" ref="B653" ca="1">IFERROR(IF(INDIRECT("'"&amp;$C653&amp;"'!"&amp;E653&amp;$F653)="","",INDIRECT("'"&amp;$C653&amp;"'!"&amp;E653&amp;$F653)),"")</f>
        <v/>
      </c>
      <c r="C653" s="50" t="s">
        <v>96</v>
      </c>
      <c r="D653" s="50" t="s">
        <v>97</v>
      </c>
      <c r="E653" s="50" t="s">
        <v>98</v>
      </c>
      <c r="F653" s="50">
        <v>662</v>
      </c>
    </row>
    <row r="654" spans="1:6" x14ac:dyDescent="0.45">
      <c r="A654" s="50" t="str" cm="1">
        <f t="array" aca="1" ref="A654" ca="1">IFERROR(IF(INDIRECT("'"&amp;$C654&amp;"'!"&amp;D654&amp;$F654)="","",INDIRECT("'"&amp;$C654&amp;"'!"&amp;D654&amp;$F654)),"")</f>
        <v/>
      </c>
      <c r="B654" s="50" t="str" cm="1">
        <f t="array" aca="1" ref="B654" ca="1">IFERROR(IF(INDIRECT("'"&amp;$C654&amp;"'!"&amp;E654&amp;$F654)="","",INDIRECT("'"&amp;$C654&amp;"'!"&amp;E654&amp;$F654)),"")</f>
        <v/>
      </c>
      <c r="C654" s="50" t="s">
        <v>96</v>
      </c>
      <c r="D654" s="50" t="s">
        <v>97</v>
      </c>
      <c r="E654" s="50" t="s">
        <v>98</v>
      </c>
      <c r="F654" s="50">
        <v>663</v>
      </c>
    </row>
    <row r="655" spans="1:6" x14ac:dyDescent="0.45">
      <c r="A655" s="50" t="str" cm="1">
        <f t="array" aca="1" ref="A655" ca="1">IFERROR(IF(INDIRECT("'"&amp;$C655&amp;"'!"&amp;D655&amp;$F655)="","",INDIRECT("'"&amp;$C655&amp;"'!"&amp;D655&amp;$F655)),"")</f>
        <v/>
      </c>
      <c r="B655" s="50" t="str" cm="1">
        <f t="array" aca="1" ref="B655" ca="1">IFERROR(IF(INDIRECT("'"&amp;$C655&amp;"'!"&amp;E655&amp;$F655)="","",INDIRECT("'"&amp;$C655&amp;"'!"&amp;E655&amp;$F655)),"")</f>
        <v/>
      </c>
      <c r="C655" s="50" t="s">
        <v>96</v>
      </c>
      <c r="D655" s="50" t="s">
        <v>97</v>
      </c>
      <c r="E655" s="50" t="s">
        <v>98</v>
      </c>
      <c r="F655" s="50">
        <v>664</v>
      </c>
    </row>
    <row r="656" spans="1:6" x14ac:dyDescent="0.45">
      <c r="A656" s="50" t="str" cm="1">
        <f t="array" aca="1" ref="A656" ca="1">IFERROR(IF(INDIRECT("'"&amp;$C656&amp;"'!"&amp;D656&amp;$F656)="","",INDIRECT("'"&amp;$C656&amp;"'!"&amp;D656&amp;$F656)),"")</f>
        <v/>
      </c>
      <c r="B656" s="50" t="str" cm="1">
        <f t="array" aca="1" ref="B656" ca="1">IFERROR(IF(INDIRECT("'"&amp;$C656&amp;"'!"&amp;E656&amp;$F656)="","",INDIRECT("'"&amp;$C656&amp;"'!"&amp;E656&amp;$F656)),"")</f>
        <v/>
      </c>
      <c r="C656" s="50" t="s">
        <v>96</v>
      </c>
      <c r="D656" s="50" t="s">
        <v>97</v>
      </c>
      <c r="E656" s="50" t="s">
        <v>98</v>
      </c>
      <c r="F656" s="50">
        <v>665</v>
      </c>
    </row>
    <row r="657" spans="1:6" x14ac:dyDescent="0.45">
      <c r="A657" s="50" t="str" cm="1">
        <f t="array" aca="1" ref="A657" ca="1">IFERROR(IF(INDIRECT("'"&amp;$C657&amp;"'!"&amp;D657&amp;$F657)="","",INDIRECT("'"&amp;$C657&amp;"'!"&amp;D657&amp;$F657)),"")</f>
        <v/>
      </c>
      <c r="B657" s="50" t="str" cm="1">
        <f t="array" aca="1" ref="B657" ca="1">IFERROR(IF(INDIRECT("'"&amp;$C657&amp;"'!"&amp;E657&amp;$F657)="","",INDIRECT("'"&amp;$C657&amp;"'!"&amp;E657&amp;$F657)),"")</f>
        <v/>
      </c>
      <c r="C657" s="50" t="s">
        <v>96</v>
      </c>
      <c r="D657" s="50" t="s">
        <v>97</v>
      </c>
      <c r="E657" s="50" t="s">
        <v>98</v>
      </c>
      <c r="F657" s="50">
        <v>666</v>
      </c>
    </row>
    <row r="658" spans="1:6" x14ac:dyDescent="0.45">
      <c r="A658" s="50" t="str" cm="1">
        <f t="array" aca="1" ref="A658" ca="1">IFERROR(IF(INDIRECT("'"&amp;$C658&amp;"'!"&amp;D658&amp;$F658)="","",INDIRECT("'"&amp;$C658&amp;"'!"&amp;D658&amp;$F658)),"")</f>
        <v/>
      </c>
      <c r="B658" s="50" t="str" cm="1">
        <f t="array" aca="1" ref="B658" ca="1">IFERROR(IF(INDIRECT("'"&amp;$C658&amp;"'!"&amp;E658&amp;$F658)="","",INDIRECT("'"&amp;$C658&amp;"'!"&amp;E658&amp;$F658)),"")</f>
        <v/>
      </c>
      <c r="C658" s="50" t="s">
        <v>96</v>
      </c>
      <c r="D658" s="50" t="s">
        <v>97</v>
      </c>
      <c r="E658" s="50" t="s">
        <v>98</v>
      </c>
      <c r="F658" s="50">
        <v>667</v>
      </c>
    </row>
    <row r="659" spans="1:6" x14ac:dyDescent="0.45">
      <c r="A659" s="50" t="str" cm="1">
        <f t="array" aca="1" ref="A659" ca="1">IFERROR(IF(INDIRECT("'"&amp;$C659&amp;"'!"&amp;D659&amp;$F659)="","",INDIRECT("'"&amp;$C659&amp;"'!"&amp;D659&amp;$F659)),"")</f>
        <v/>
      </c>
      <c r="B659" s="50" t="str" cm="1">
        <f t="array" aca="1" ref="B659" ca="1">IFERROR(IF(INDIRECT("'"&amp;$C659&amp;"'!"&amp;E659&amp;$F659)="","",INDIRECT("'"&amp;$C659&amp;"'!"&amp;E659&amp;$F659)),"")</f>
        <v/>
      </c>
      <c r="C659" s="50" t="s">
        <v>96</v>
      </c>
      <c r="D659" s="50" t="s">
        <v>97</v>
      </c>
      <c r="E659" s="50" t="s">
        <v>98</v>
      </c>
      <c r="F659" s="50">
        <v>668</v>
      </c>
    </row>
    <row r="660" spans="1:6" x14ac:dyDescent="0.45">
      <c r="A660" s="50" t="str" cm="1">
        <f t="array" aca="1" ref="A660" ca="1">IFERROR(IF(INDIRECT("'"&amp;$C660&amp;"'!"&amp;D660&amp;$F660)="","",INDIRECT("'"&amp;$C660&amp;"'!"&amp;D660&amp;$F660)),"")</f>
        <v/>
      </c>
      <c r="B660" s="50" t="str" cm="1">
        <f t="array" aca="1" ref="B660" ca="1">IFERROR(IF(INDIRECT("'"&amp;$C660&amp;"'!"&amp;E660&amp;$F660)="","",INDIRECT("'"&amp;$C660&amp;"'!"&amp;E660&amp;$F660)),"")</f>
        <v/>
      </c>
      <c r="C660" s="50" t="s">
        <v>96</v>
      </c>
      <c r="D660" s="50" t="s">
        <v>97</v>
      </c>
      <c r="E660" s="50" t="s">
        <v>98</v>
      </c>
      <c r="F660" s="50">
        <v>669</v>
      </c>
    </row>
    <row r="661" spans="1:6" x14ac:dyDescent="0.45">
      <c r="A661" s="50" t="str" cm="1">
        <f t="array" aca="1" ref="A661" ca="1">IFERROR(IF(INDIRECT("'"&amp;$C661&amp;"'!"&amp;D661&amp;$F661)="","",INDIRECT("'"&amp;$C661&amp;"'!"&amp;D661&amp;$F661)),"")</f>
        <v/>
      </c>
      <c r="B661" s="50" t="str" cm="1">
        <f t="array" aca="1" ref="B661" ca="1">IFERROR(IF(INDIRECT("'"&amp;$C661&amp;"'!"&amp;E661&amp;$F661)="","",INDIRECT("'"&amp;$C661&amp;"'!"&amp;E661&amp;$F661)),"")</f>
        <v/>
      </c>
      <c r="C661" s="50" t="s">
        <v>96</v>
      </c>
      <c r="D661" s="50" t="s">
        <v>97</v>
      </c>
      <c r="E661" s="50" t="s">
        <v>98</v>
      </c>
      <c r="F661" s="50">
        <v>670</v>
      </c>
    </row>
    <row r="662" spans="1:6" x14ac:dyDescent="0.45">
      <c r="A662" s="50" t="str" cm="1">
        <f t="array" aca="1" ref="A662" ca="1">IFERROR(IF(INDIRECT("'"&amp;$C662&amp;"'!"&amp;D662&amp;$F662)="","",INDIRECT("'"&amp;$C662&amp;"'!"&amp;D662&amp;$F662)),"")</f>
        <v/>
      </c>
      <c r="B662" s="50" t="str" cm="1">
        <f t="array" aca="1" ref="B662" ca="1">IFERROR(IF(INDIRECT("'"&amp;$C662&amp;"'!"&amp;E662&amp;$F662)="","",INDIRECT("'"&amp;$C662&amp;"'!"&amp;E662&amp;$F662)),"")</f>
        <v/>
      </c>
      <c r="C662" s="50" t="s">
        <v>96</v>
      </c>
      <c r="D662" s="50" t="s">
        <v>97</v>
      </c>
      <c r="E662" s="50" t="s">
        <v>98</v>
      </c>
      <c r="F662" s="50">
        <v>671</v>
      </c>
    </row>
    <row r="663" spans="1:6" x14ac:dyDescent="0.45">
      <c r="A663" s="50" t="str" cm="1">
        <f t="array" aca="1" ref="A663" ca="1">IFERROR(IF(INDIRECT("'"&amp;$C663&amp;"'!"&amp;D663&amp;$F663)="","",INDIRECT("'"&amp;$C663&amp;"'!"&amp;D663&amp;$F663)),"")</f>
        <v/>
      </c>
      <c r="B663" s="50" t="str" cm="1">
        <f t="array" aca="1" ref="B663" ca="1">IFERROR(IF(INDIRECT("'"&amp;$C663&amp;"'!"&amp;E663&amp;$F663)="","",INDIRECT("'"&amp;$C663&amp;"'!"&amp;E663&amp;$F663)),"")</f>
        <v/>
      </c>
      <c r="C663" s="50" t="s">
        <v>96</v>
      </c>
      <c r="D663" s="50" t="s">
        <v>97</v>
      </c>
      <c r="E663" s="50" t="s">
        <v>98</v>
      </c>
      <c r="F663" s="50">
        <v>672</v>
      </c>
    </row>
    <row r="664" spans="1:6" x14ac:dyDescent="0.45">
      <c r="A664" s="50" t="str" cm="1">
        <f t="array" aca="1" ref="A664" ca="1">IFERROR(IF(INDIRECT("'"&amp;$C664&amp;"'!"&amp;D664&amp;$F664)="","",INDIRECT("'"&amp;$C664&amp;"'!"&amp;D664&amp;$F664)),"")</f>
        <v/>
      </c>
      <c r="B664" s="50" t="str" cm="1">
        <f t="array" aca="1" ref="B664" ca="1">IFERROR(IF(INDIRECT("'"&amp;$C664&amp;"'!"&amp;E664&amp;$F664)="","",INDIRECT("'"&amp;$C664&amp;"'!"&amp;E664&amp;$F664)),"")</f>
        <v/>
      </c>
      <c r="C664" s="50" t="s">
        <v>96</v>
      </c>
      <c r="D664" s="50" t="s">
        <v>97</v>
      </c>
      <c r="E664" s="50" t="s">
        <v>98</v>
      </c>
      <c r="F664" s="50">
        <v>673</v>
      </c>
    </row>
    <row r="665" spans="1:6" x14ac:dyDescent="0.45">
      <c r="A665" s="50" t="str" cm="1">
        <f t="array" aca="1" ref="A665" ca="1">IFERROR(IF(INDIRECT("'"&amp;$C665&amp;"'!"&amp;D665&amp;$F665)="","",INDIRECT("'"&amp;$C665&amp;"'!"&amp;D665&amp;$F665)),"")</f>
        <v/>
      </c>
      <c r="B665" s="50" t="str" cm="1">
        <f t="array" aca="1" ref="B665" ca="1">IFERROR(IF(INDIRECT("'"&amp;$C665&amp;"'!"&amp;E665&amp;$F665)="","",INDIRECT("'"&amp;$C665&amp;"'!"&amp;E665&amp;$F665)),"")</f>
        <v/>
      </c>
      <c r="C665" s="50" t="s">
        <v>96</v>
      </c>
      <c r="D665" s="50" t="s">
        <v>97</v>
      </c>
      <c r="E665" s="50" t="s">
        <v>98</v>
      </c>
      <c r="F665" s="50">
        <v>674</v>
      </c>
    </row>
    <row r="666" spans="1:6" x14ac:dyDescent="0.45">
      <c r="A666" s="50" t="str" cm="1">
        <f t="array" aca="1" ref="A666" ca="1">IFERROR(IF(INDIRECT("'"&amp;$C666&amp;"'!"&amp;D666&amp;$F666)="","",INDIRECT("'"&amp;$C666&amp;"'!"&amp;D666&amp;$F666)),"")</f>
        <v/>
      </c>
      <c r="B666" s="50" t="str" cm="1">
        <f t="array" aca="1" ref="B666" ca="1">IFERROR(IF(INDIRECT("'"&amp;$C666&amp;"'!"&amp;E666&amp;$F666)="","",INDIRECT("'"&amp;$C666&amp;"'!"&amp;E666&amp;$F666)),"")</f>
        <v/>
      </c>
      <c r="C666" s="50" t="s">
        <v>96</v>
      </c>
      <c r="D666" s="50" t="s">
        <v>97</v>
      </c>
      <c r="E666" s="50" t="s">
        <v>98</v>
      </c>
      <c r="F666" s="50">
        <v>675</v>
      </c>
    </row>
    <row r="667" spans="1:6" x14ac:dyDescent="0.45">
      <c r="A667" s="50" t="str" cm="1">
        <f t="array" aca="1" ref="A667" ca="1">IFERROR(IF(INDIRECT("'"&amp;$C667&amp;"'!"&amp;D667&amp;$F667)="","",INDIRECT("'"&amp;$C667&amp;"'!"&amp;D667&amp;$F667)),"")</f>
        <v/>
      </c>
      <c r="B667" s="50" t="str" cm="1">
        <f t="array" aca="1" ref="B667" ca="1">IFERROR(IF(INDIRECT("'"&amp;$C667&amp;"'!"&amp;E667&amp;$F667)="","",INDIRECT("'"&amp;$C667&amp;"'!"&amp;E667&amp;$F667)),"")</f>
        <v/>
      </c>
      <c r="C667" s="50" t="s">
        <v>96</v>
      </c>
      <c r="D667" s="50" t="s">
        <v>97</v>
      </c>
      <c r="E667" s="50" t="s">
        <v>98</v>
      </c>
      <c r="F667" s="50">
        <v>676</v>
      </c>
    </row>
    <row r="668" spans="1:6" x14ac:dyDescent="0.45">
      <c r="A668" s="50" t="str" cm="1">
        <f t="array" aca="1" ref="A668" ca="1">IFERROR(IF(INDIRECT("'"&amp;$C668&amp;"'!"&amp;D668&amp;$F668)="","",INDIRECT("'"&amp;$C668&amp;"'!"&amp;D668&amp;$F668)),"")</f>
        <v/>
      </c>
      <c r="B668" s="50" t="str" cm="1">
        <f t="array" aca="1" ref="B668" ca="1">IFERROR(IF(INDIRECT("'"&amp;$C668&amp;"'!"&amp;E668&amp;$F668)="","",INDIRECT("'"&amp;$C668&amp;"'!"&amp;E668&amp;$F668)),"")</f>
        <v/>
      </c>
      <c r="C668" s="50" t="s">
        <v>96</v>
      </c>
      <c r="D668" s="50" t="s">
        <v>97</v>
      </c>
      <c r="E668" s="50" t="s">
        <v>98</v>
      </c>
      <c r="F668" s="50">
        <v>677</v>
      </c>
    </row>
    <row r="669" spans="1:6" x14ac:dyDescent="0.45">
      <c r="A669" s="50" t="str" cm="1">
        <f t="array" aca="1" ref="A669" ca="1">IFERROR(IF(INDIRECT("'"&amp;$C669&amp;"'!"&amp;D669&amp;$F669)="","",INDIRECT("'"&amp;$C669&amp;"'!"&amp;D669&amp;$F669)),"")</f>
        <v/>
      </c>
      <c r="B669" s="50" t="str" cm="1">
        <f t="array" aca="1" ref="B669" ca="1">IFERROR(IF(INDIRECT("'"&amp;$C669&amp;"'!"&amp;E669&amp;$F669)="","",INDIRECT("'"&amp;$C669&amp;"'!"&amp;E669&amp;$F669)),"")</f>
        <v/>
      </c>
      <c r="C669" s="50" t="s">
        <v>96</v>
      </c>
      <c r="D669" s="50" t="s">
        <v>97</v>
      </c>
      <c r="E669" s="50" t="s">
        <v>98</v>
      </c>
      <c r="F669" s="50">
        <v>678</v>
      </c>
    </row>
    <row r="670" spans="1:6" x14ac:dyDescent="0.45">
      <c r="A670" s="50" t="str" cm="1">
        <f t="array" aca="1" ref="A670" ca="1">IFERROR(IF(INDIRECT("'"&amp;$C670&amp;"'!"&amp;D670&amp;$F670)="","",INDIRECT("'"&amp;$C670&amp;"'!"&amp;D670&amp;$F670)),"")</f>
        <v/>
      </c>
      <c r="B670" s="50" t="str" cm="1">
        <f t="array" aca="1" ref="B670" ca="1">IFERROR(IF(INDIRECT("'"&amp;$C670&amp;"'!"&amp;E670&amp;$F670)="","",INDIRECT("'"&amp;$C670&amp;"'!"&amp;E670&amp;$F670)),"")</f>
        <v/>
      </c>
      <c r="C670" s="50" t="s">
        <v>96</v>
      </c>
      <c r="D670" s="50" t="s">
        <v>97</v>
      </c>
      <c r="E670" s="50" t="s">
        <v>98</v>
      </c>
      <c r="F670" s="50">
        <v>679</v>
      </c>
    </row>
    <row r="671" spans="1:6" x14ac:dyDescent="0.45">
      <c r="A671" s="50" t="str" cm="1">
        <f t="array" aca="1" ref="A671" ca="1">IFERROR(IF(INDIRECT("'"&amp;$C671&amp;"'!"&amp;D671&amp;$F671)="","",INDIRECT("'"&amp;$C671&amp;"'!"&amp;D671&amp;$F671)),"")</f>
        <v/>
      </c>
      <c r="B671" s="50" t="str" cm="1">
        <f t="array" aca="1" ref="B671" ca="1">IFERROR(IF(INDIRECT("'"&amp;$C671&amp;"'!"&amp;E671&amp;$F671)="","",INDIRECT("'"&amp;$C671&amp;"'!"&amp;E671&amp;$F671)),"")</f>
        <v/>
      </c>
      <c r="C671" s="50" t="s">
        <v>96</v>
      </c>
      <c r="D671" s="50" t="s">
        <v>97</v>
      </c>
      <c r="E671" s="50" t="s">
        <v>98</v>
      </c>
      <c r="F671" s="50">
        <v>680</v>
      </c>
    </row>
    <row r="672" spans="1:6" x14ac:dyDescent="0.45">
      <c r="A672" s="50" t="str" cm="1">
        <f t="array" aca="1" ref="A672" ca="1">IFERROR(IF(INDIRECT("'"&amp;$C672&amp;"'!"&amp;D672&amp;$F672)="","",INDIRECT("'"&amp;$C672&amp;"'!"&amp;D672&amp;$F672)),"")</f>
        <v/>
      </c>
      <c r="B672" s="50" t="str" cm="1">
        <f t="array" aca="1" ref="B672" ca="1">IFERROR(IF(INDIRECT("'"&amp;$C672&amp;"'!"&amp;E672&amp;$F672)="","",INDIRECT("'"&amp;$C672&amp;"'!"&amp;E672&amp;$F672)),"")</f>
        <v/>
      </c>
      <c r="C672" s="50" t="s">
        <v>96</v>
      </c>
      <c r="D672" s="50" t="s">
        <v>97</v>
      </c>
      <c r="E672" s="50" t="s">
        <v>98</v>
      </c>
      <c r="F672" s="50">
        <v>681</v>
      </c>
    </row>
    <row r="673" spans="1:6" x14ac:dyDescent="0.45">
      <c r="A673" s="50" t="str" cm="1">
        <f t="array" aca="1" ref="A673" ca="1">IFERROR(IF(INDIRECT("'"&amp;$C673&amp;"'!"&amp;D673&amp;$F673)="","",INDIRECT("'"&amp;$C673&amp;"'!"&amp;D673&amp;$F673)),"")</f>
        <v/>
      </c>
      <c r="B673" s="50" t="str" cm="1">
        <f t="array" aca="1" ref="B673" ca="1">IFERROR(IF(INDIRECT("'"&amp;$C673&amp;"'!"&amp;E673&amp;$F673)="","",INDIRECT("'"&amp;$C673&amp;"'!"&amp;E673&amp;$F673)),"")</f>
        <v/>
      </c>
      <c r="C673" s="50" t="s">
        <v>96</v>
      </c>
      <c r="D673" s="50" t="s">
        <v>97</v>
      </c>
      <c r="E673" s="50" t="s">
        <v>98</v>
      </c>
      <c r="F673" s="50">
        <v>682</v>
      </c>
    </row>
    <row r="674" spans="1:6" x14ac:dyDescent="0.45">
      <c r="A674" s="50" t="str" cm="1">
        <f t="array" aca="1" ref="A674" ca="1">IFERROR(IF(INDIRECT("'"&amp;$C674&amp;"'!"&amp;D674&amp;$F674)="","",INDIRECT("'"&amp;$C674&amp;"'!"&amp;D674&amp;$F674)),"")</f>
        <v/>
      </c>
      <c r="B674" s="50" t="str" cm="1">
        <f t="array" aca="1" ref="B674" ca="1">IFERROR(IF(INDIRECT("'"&amp;$C674&amp;"'!"&amp;E674&amp;$F674)="","",INDIRECT("'"&amp;$C674&amp;"'!"&amp;E674&amp;$F674)),"")</f>
        <v/>
      </c>
      <c r="C674" s="50" t="s">
        <v>96</v>
      </c>
      <c r="D674" s="50" t="s">
        <v>97</v>
      </c>
      <c r="E674" s="50" t="s">
        <v>98</v>
      </c>
      <c r="F674" s="50">
        <v>683</v>
      </c>
    </row>
    <row r="675" spans="1:6" x14ac:dyDescent="0.45">
      <c r="A675" s="50" t="str" cm="1">
        <f t="array" aca="1" ref="A675" ca="1">IFERROR(IF(INDIRECT("'"&amp;$C675&amp;"'!"&amp;D675&amp;$F675)="","",INDIRECT("'"&amp;$C675&amp;"'!"&amp;D675&amp;$F675)),"")</f>
        <v/>
      </c>
      <c r="B675" s="50" t="str" cm="1">
        <f t="array" aca="1" ref="B675" ca="1">IFERROR(IF(INDIRECT("'"&amp;$C675&amp;"'!"&amp;E675&amp;$F675)="","",INDIRECT("'"&amp;$C675&amp;"'!"&amp;E675&amp;$F675)),"")</f>
        <v/>
      </c>
      <c r="C675" s="50" t="s">
        <v>96</v>
      </c>
      <c r="D675" s="50" t="s">
        <v>97</v>
      </c>
      <c r="E675" s="50" t="s">
        <v>98</v>
      </c>
      <c r="F675" s="50">
        <v>684</v>
      </c>
    </row>
    <row r="676" spans="1:6" x14ac:dyDescent="0.45">
      <c r="A676" s="50" t="str" cm="1">
        <f t="array" aca="1" ref="A676" ca="1">IFERROR(IF(INDIRECT("'"&amp;$C676&amp;"'!"&amp;D676&amp;$F676)="","",INDIRECT("'"&amp;$C676&amp;"'!"&amp;D676&amp;$F676)),"")</f>
        <v/>
      </c>
      <c r="B676" s="50" t="str" cm="1">
        <f t="array" aca="1" ref="B676" ca="1">IFERROR(IF(INDIRECT("'"&amp;$C676&amp;"'!"&amp;E676&amp;$F676)="","",INDIRECT("'"&amp;$C676&amp;"'!"&amp;E676&amp;$F676)),"")</f>
        <v/>
      </c>
      <c r="C676" s="50" t="s">
        <v>96</v>
      </c>
      <c r="D676" s="50" t="s">
        <v>97</v>
      </c>
      <c r="E676" s="50" t="s">
        <v>98</v>
      </c>
      <c r="F676" s="50">
        <v>685</v>
      </c>
    </row>
    <row r="677" spans="1:6" x14ac:dyDescent="0.45">
      <c r="A677" s="50" t="str" cm="1">
        <f t="array" aca="1" ref="A677" ca="1">IFERROR(IF(INDIRECT("'"&amp;$C677&amp;"'!"&amp;D677&amp;$F677)="","",INDIRECT("'"&amp;$C677&amp;"'!"&amp;D677&amp;$F677)),"")</f>
        <v/>
      </c>
      <c r="B677" s="50" t="str" cm="1">
        <f t="array" aca="1" ref="B677" ca="1">IFERROR(IF(INDIRECT("'"&amp;$C677&amp;"'!"&amp;E677&amp;$F677)="","",INDIRECT("'"&amp;$C677&amp;"'!"&amp;E677&amp;$F677)),"")</f>
        <v/>
      </c>
      <c r="C677" s="50" t="s">
        <v>96</v>
      </c>
      <c r="D677" s="50" t="s">
        <v>97</v>
      </c>
      <c r="E677" s="50" t="s">
        <v>98</v>
      </c>
      <c r="F677" s="50">
        <v>686</v>
      </c>
    </row>
    <row r="678" spans="1:6" x14ac:dyDescent="0.45">
      <c r="A678" s="50" t="str" cm="1">
        <f t="array" aca="1" ref="A678" ca="1">IFERROR(IF(INDIRECT("'"&amp;$C678&amp;"'!"&amp;D678&amp;$F678)="","",INDIRECT("'"&amp;$C678&amp;"'!"&amp;D678&amp;$F678)),"")</f>
        <v/>
      </c>
      <c r="B678" s="50" t="str" cm="1">
        <f t="array" aca="1" ref="B678" ca="1">IFERROR(IF(INDIRECT("'"&amp;$C678&amp;"'!"&amp;E678&amp;$F678)="","",INDIRECT("'"&amp;$C678&amp;"'!"&amp;E678&amp;$F678)),"")</f>
        <v/>
      </c>
      <c r="C678" s="50" t="s">
        <v>96</v>
      </c>
      <c r="D678" s="50" t="s">
        <v>97</v>
      </c>
      <c r="E678" s="50" t="s">
        <v>98</v>
      </c>
      <c r="F678" s="50">
        <v>687</v>
      </c>
    </row>
    <row r="679" spans="1:6" x14ac:dyDescent="0.45">
      <c r="A679" s="50" t="str" cm="1">
        <f t="array" aca="1" ref="A679" ca="1">IFERROR(IF(INDIRECT("'"&amp;$C679&amp;"'!"&amp;D679&amp;$F679)="","",INDIRECT("'"&amp;$C679&amp;"'!"&amp;D679&amp;$F679)),"")</f>
        <v/>
      </c>
      <c r="B679" s="50" t="str" cm="1">
        <f t="array" aca="1" ref="B679" ca="1">IFERROR(IF(INDIRECT("'"&amp;$C679&amp;"'!"&amp;E679&amp;$F679)="","",INDIRECT("'"&amp;$C679&amp;"'!"&amp;E679&amp;$F679)),"")</f>
        <v/>
      </c>
      <c r="C679" s="50" t="s">
        <v>96</v>
      </c>
      <c r="D679" s="50" t="s">
        <v>97</v>
      </c>
      <c r="E679" s="50" t="s">
        <v>98</v>
      </c>
      <c r="F679" s="50">
        <v>688</v>
      </c>
    </row>
    <row r="680" spans="1:6" x14ac:dyDescent="0.45">
      <c r="A680" s="50" t="str" cm="1">
        <f t="array" aca="1" ref="A680" ca="1">IFERROR(IF(INDIRECT("'"&amp;$C680&amp;"'!"&amp;D680&amp;$F680)="","",INDIRECT("'"&amp;$C680&amp;"'!"&amp;D680&amp;$F680)),"")</f>
        <v/>
      </c>
      <c r="B680" s="50" t="str" cm="1">
        <f t="array" aca="1" ref="B680" ca="1">IFERROR(IF(INDIRECT("'"&amp;$C680&amp;"'!"&amp;E680&amp;$F680)="","",INDIRECT("'"&amp;$C680&amp;"'!"&amp;E680&amp;$F680)),"")</f>
        <v/>
      </c>
      <c r="C680" s="50" t="s">
        <v>96</v>
      </c>
      <c r="D680" s="50" t="s">
        <v>97</v>
      </c>
      <c r="E680" s="50" t="s">
        <v>98</v>
      </c>
      <c r="F680" s="50">
        <v>689</v>
      </c>
    </row>
    <row r="681" spans="1:6" x14ac:dyDescent="0.45">
      <c r="A681" s="50" t="str" cm="1">
        <f t="array" aca="1" ref="A681" ca="1">IFERROR(IF(INDIRECT("'"&amp;$C681&amp;"'!"&amp;D681&amp;$F681)="","",INDIRECT("'"&amp;$C681&amp;"'!"&amp;D681&amp;$F681)),"")</f>
        <v/>
      </c>
      <c r="B681" s="50" t="str" cm="1">
        <f t="array" aca="1" ref="B681" ca="1">IFERROR(IF(INDIRECT("'"&amp;$C681&amp;"'!"&amp;E681&amp;$F681)="","",INDIRECT("'"&amp;$C681&amp;"'!"&amp;E681&amp;$F681)),"")</f>
        <v/>
      </c>
      <c r="C681" s="50" t="s">
        <v>96</v>
      </c>
      <c r="D681" s="50" t="s">
        <v>97</v>
      </c>
      <c r="E681" s="50" t="s">
        <v>98</v>
      </c>
      <c r="F681" s="50">
        <v>690</v>
      </c>
    </row>
    <row r="682" spans="1:6" x14ac:dyDescent="0.45">
      <c r="A682" s="50" t="str" cm="1">
        <f t="array" aca="1" ref="A682" ca="1">IFERROR(IF(INDIRECT("'"&amp;$C682&amp;"'!"&amp;D682&amp;$F682)="","",INDIRECT("'"&amp;$C682&amp;"'!"&amp;D682&amp;$F682)),"")</f>
        <v/>
      </c>
      <c r="B682" s="50" t="str" cm="1">
        <f t="array" aca="1" ref="B682" ca="1">IFERROR(IF(INDIRECT("'"&amp;$C682&amp;"'!"&amp;E682&amp;$F682)="","",INDIRECT("'"&amp;$C682&amp;"'!"&amp;E682&amp;$F682)),"")</f>
        <v/>
      </c>
      <c r="C682" s="50" t="s">
        <v>96</v>
      </c>
      <c r="D682" s="50" t="s">
        <v>97</v>
      </c>
      <c r="E682" s="50" t="s">
        <v>98</v>
      </c>
      <c r="F682" s="50">
        <v>691</v>
      </c>
    </row>
    <row r="683" spans="1:6" x14ac:dyDescent="0.45">
      <c r="A683" s="50" t="str" cm="1">
        <f t="array" aca="1" ref="A683" ca="1">IFERROR(IF(INDIRECT("'"&amp;$C683&amp;"'!"&amp;D683&amp;$F683)="","",INDIRECT("'"&amp;$C683&amp;"'!"&amp;D683&amp;$F683)),"")</f>
        <v/>
      </c>
      <c r="B683" s="50" t="str" cm="1">
        <f t="array" aca="1" ref="B683" ca="1">IFERROR(IF(INDIRECT("'"&amp;$C683&amp;"'!"&amp;E683&amp;$F683)="","",INDIRECT("'"&amp;$C683&amp;"'!"&amp;E683&amp;$F683)),"")</f>
        <v/>
      </c>
      <c r="C683" s="50" t="s">
        <v>96</v>
      </c>
      <c r="D683" s="50" t="s">
        <v>97</v>
      </c>
      <c r="E683" s="50" t="s">
        <v>98</v>
      </c>
      <c r="F683" s="50">
        <v>692</v>
      </c>
    </row>
    <row r="684" spans="1:6" x14ac:dyDescent="0.45">
      <c r="A684" s="50" t="str" cm="1">
        <f t="array" aca="1" ref="A684" ca="1">IFERROR(IF(INDIRECT("'"&amp;$C684&amp;"'!"&amp;D684&amp;$F684)="","",INDIRECT("'"&amp;$C684&amp;"'!"&amp;D684&amp;$F684)),"")</f>
        <v/>
      </c>
      <c r="B684" s="50" t="str" cm="1">
        <f t="array" aca="1" ref="B684" ca="1">IFERROR(IF(INDIRECT("'"&amp;$C684&amp;"'!"&amp;E684&amp;$F684)="","",INDIRECT("'"&amp;$C684&amp;"'!"&amp;E684&amp;$F684)),"")</f>
        <v/>
      </c>
      <c r="C684" s="50" t="s">
        <v>96</v>
      </c>
      <c r="D684" s="50" t="s">
        <v>97</v>
      </c>
      <c r="E684" s="50" t="s">
        <v>98</v>
      </c>
      <c r="F684" s="50">
        <v>693</v>
      </c>
    </row>
    <row r="685" spans="1:6" x14ac:dyDescent="0.45">
      <c r="A685" s="50" t="str" cm="1">
        <f t="array" aca="1" ref="A685" ca="1">IFERROR(IF(INDIRECT("'"&amp;$C685&amp;"'!"&amp;D685&amp;$F685)="","",INDIRECT("'"&amp;$C685&amp;"'!"&amp;D685&amp;$F685)),"")</f>
        <v/>
      </c>
      <c r="B685" s="50" t="str" cm="1">
        <f t="array" aca="1" ref="B685" ca="1">IFERROR(IF(INDIRECT("'"&amp;$C685&amp;"'!"&amp;E685&amp;$F685)="","",INDIRECT("'"&amp;$C685&amp;"'!"&amp;E685&amp;$F685)),"")</f>
        <v/>
      </c>
      <c r="C685" s="50" t="s">
        <v>96</v>
      </c>
      <c r="D685" s="50" t="s">
        <v>97</v>
      </c>
      <c r="E685" s="50" t="s">
        <v>98</v>
      </c>
      <c r="F685" s="50">
        <v>694</v>
      </c>
    </row>
    <row r="686" spans="1:6" x14ac:dyDescent="0.45">
      <c r="A686" s="50" t="str" cm="1">
        <f t="array" aca="1" ref="A686" ca="1">IFERROR(IF(INDIRECT("'"&amp;$C686&amp;"'!"&amp;D686&amp;$F686)="","",INDIRECT("'"&amp;$C686&amp;"'!"&amp;D686&amp;$F686)),"")</f>
        <v/>
      </c>
      <c r="B686" s="50" t="str" cm="1">
        <f t="array" aca="1" ref="B686" ca="1">IFERROR(IF(INDIRECT("'"&amp;$C686&amp;"'!"&amp;E686&amp;$F686)="","",INDIRECT("'"&amp;$C686&amp;"'!"&amp;E686&amp;$F686)),"")</f>
        <v/>
      </c>
      <c r="C686" s="50" t="s">
        <v>96</v>
      </c>
      <c r="D686" s="50" t="s">
        <v>97</v>
      </c>
      <c r="E686" s="50" t="s">
        <v>98</v>
      </c>
      <c r="F686" s="50">
        <v>695</v>
      </c>
    </row>
    <row r="687" spans="1:6" x14ac:dyDescent="0.45">
      <c r="A687" s="50" t="str" cm="1">
        <f t="array" aca="1" ref="A687" ca="1">IFERROR(IF(INDIRECT("'"&amp;$C687&amp;"'!"&amp;D687&amp;$F687)="","",INDIRECT("'"&amp;$C687&amp;"'!"&amp;D687&amp;$F687)),"")</f>
        <v/>
      </c>
      <c r="B687" s="50" t="str" cm="1">
        <f t="array" aca="1" ref="B687" ca="1">IFERROR(IF(INDIRECT("'"&amp;$C687&amp;"'!"&amp;E687&amp;$F687)="","",INDIRECT("'"&amp;$C687&amp;"'!"&amp;E687&amp;$F687)),"")</f>
        <v/>
      </c>
      <c r="C687" s="50" t="s">
        <v>96</v>
      </c>
      <c r="D687" s="50" t="s">
        <v>97</v>
      </c>
      <c r="E687" s="50" t="s">
        <v>98</v>
      </c>
      <c r="F687" s="50">
        <v>696</v>
      </c>
    </row>
    <row r="688" spans="1:6" x14ac:dyDescent="0.45">
      <c r="A688" s="50" t="str" cm="1">
        <f t="array" aca="1" ref="A688" ca="1">IFERROR(IF(INDIRECT("'"&amp;$C688&amp;"'!"&amp;D688&amp;$F688)="","",INDIRECT("'"&amp;$C688&amp;"'!"&amp;D688&amp;$F688)),"")</f>
        <v/>
      </c>
      <c r="B688" s="50" t="str" cm="1">
        <f t="array" aca="1" ref="B688" ca="1">IFERROR(IF(INDIRECT("'"&amp;$C688&amp;"'!"&amp;E688&amp;$F688)="","",INDIRECT("'"&amp;$C688&amp;"'!"&amp;E688&amp;$F688)),"")</f>
        <v/>
      </c>
      <c r="C688" s="50" t="s">
        <v>96</v>
      </c>
      <c r="D688" s="50" t="s">
        <v>97</v>
      </c>
      <c r="E688" s="50" t="s">
        <v>98</v>
      </c>
      <c r="F688" s="50">
        <v>697</v>
      </c>
    </row>
    <row r="689" spans="1:6" x14ac:dyDescent="0.45">
      <c r="A689" s="50" t="str" cm="1">
        <f t="array" aca="1" ref="A689" ca="1">IFERROR(IF(INDIRECT("'"&amp;$C689&amp;"'!"&amp;D689&amp;$F689)="","",INDIRECT("'"&amp;$C689&amp;"'!"&amp;D689&amp;$F689)),"")</f>
        <v/>
      </c>
      <c r="B689" s="50" t="str" cm="1">
        <f t="array" aca="1" ref="B689" ca="1">IFERROR(IF(INDIRECT("'"&amp;$C689&amp;"'!"&amp;E689&amp;$F689)="","",INDIRECT("'"&amp;$C689&amp;"'!"&amp;E689&amp;$F689)),"")</f>
        <v/>
      </c>
      <c r="C689" s="50" t="s">
        <v>96</v>
      </c>
      <c r="D689" s="50" t="s">
        <v>97</v>
      </c>
      <c r="E689" s="50" t="s">
        <v>98</v>
      </c>
      <c r="F689" s="50">
        <v>698</v>
      </c>
    </row>
    <row r="690" spans="1:6" x14ac:dyDescent="0.45">
      <c r="A690" s="50" t="str" cm="1">
        <f t="array" aca="1" ref="A690" ca="1">IFERROR(IF(INDIRECT("'"&amp;$C690&amp;"'!"&amp;D690&amp;$F690)="","",INDIRECT("'"&amp;$C690&amp;"'!"&amp;D690&amp;$F690)),"")</f>
        <v/>
      </c>
      <c r="B690" s="50" t="str" cm="1">
        <f t="array" aca="1" ref="B690" ca="1">IFERROR(IF(INDIRECT("'"&amp;$C690&amp;"'!"&amp;E690&amp;$F690)="","",INDIRECT("'"&amp;$C690&amp;"'!"&amp;E690&amp;$F690)),"")</f>
        <v/>
      </c>
      <c r="C690" s="50" t="s">
        <v>96</v>
      </c>
      <c r="D690" s="50" t="s">
        <v>97</v>
      </c>
      <c r="E690" s="50" t="s">
        <v>98</v>
      </c>
      <c r="F690" s="50">
        <v>699</v>
      </c>
    </row>
    <row r="691" spans="1:6" x14ac:dyDescent="0.45">
      <c r="A691" s="50" t="str" cm="1">
        <f t="array" aca="1" ref="A691" ca="1">IFERROR(IF(INDIRECT("'"&amp;$C691&amp;"'!"&amp;D691&amp;$F691)="","",INDIRECT("'"&amp;$C691&amp;"'!"&amp;D691&amp;$F691)),"")</f>
        <v/>
      </c>
      <c r="B691" s="50" t="str" cm="1">
        <f t="array" aca="1" ref="B691" ca="1">IFERROR(IF(INDIRECT("'"&amp;$C691&amp;"'!"&amp;E691&amp;$F691)="","",INDIRECT("'"&amp;$C691&amp;"'!"&amp;E691&amp;$F691)),"")</f>
        <v/>
      </c>
      <c r="C691" s="50" t="s">
        <v>96</v>
      </c>
      <c r="D691" s="50" t="s">
        <v>97</v>
      </c>
      <c r="E691" s="50" t="s">
        <v>98</v>
      </c>
      <c r="F691" s="50">
        <v>700</v>
      </c>
    </row>
    <row r="692" spans="1:6" x14ac:dyDescent="0.45">
      <c r="A692" s="50" t="str" cm="1">
        <f t="array" aca="1" ref="A692" ca="1">IFERROR(IF(INDIRECT("'"&amp;$C692&amp;"'!"&amp;D692&amp;$F692)="","",INDIRECT("'"&amp;$C692&amp;"'!"&amp;D692&amp;$F692)),"")</f>
        <v/>
      </c>
      <c r="B692" s="50" t="str" cm="1">
        <f t="array" aca="1" ref="B692" ca="1">IFERROR(IF(INDIRECT("'"&amp;$C692&amp;"'!"&amp;E692&amp;$F692)="","",INDIRECT("'"&amp;$C692&amp;"'!"&amp;E692&amp;$F692)),"")</f>
        <v/>
      </c>
      <c r="C692" s="50" t="s">
        <v>96</v>
      </c>
      <c r="D692" s="50" t="s">
        <v>97</v>
      </c>
      <c r="E692" s="50" t="s">
        <v>98</v>
      </c>
      <c r="F692" s="50">
        <v>701</v>
      </c>
    </row>
    <row r="693" spans="1:6" x14ac:dyDescent="0.45">
      <c r="A693" s="50" t="str" cm="1">
        <f t="array" aca="1" ref="A693" ca="1">IFERROR(IF(INDIRECT("'"&amp;$C693&amp;"'!"&amp;D693&amp;$F693)="","",INDIRECT("'"&amp;$C693&amp;"'!"&amp;D693&amp;$F693)),"")</f>
        <v/>
      </c>
      <c r="B693" s="50" t="str" cm="1">
        <f t="array" aca="1" ref="B693" ca="1">IFERROR(IF(INDIRECT("'"&amp;$C693&amp;"'!"&amp;E693&amp;$F693)="","",INDIRECT("'"&amp;$C693&amp;"'!"&amp;E693&amp;$F693)),"")</f>
        <v/>
      </c>
      <c r="C693" s="50" t="s">
        <v>96</v>
      </c>
      <c r="D693" s="50" t="s">
        <v>97</v>
      </c>
      <c r="E693" s="50" t="s">
        <v>98</v>
      </c>
      <c r="F693" s="50">
        <v>702</v>
      </c>
    </row>
    <row r="694" spans="1:6" x14ac:dyDescent="0.45">
      <c r="A694" s="50" t="str" cm="1">
        <f t="array" aca="1" ref="A694" ca="1">IFERROR(IF(INDIRECT("'"&amp;$C694&amp;"'!"&amp;D694&amp;$F694)="","",INDIRECT("'"&amp;$C694&amp;"'!"&amp;D694&amp;$F694)),"")</f>
        <v/>
      </c>
      <c r="B694" s="50" t="str" cm="1">
        <f t="array" aca="1" ref="B694" ca="1">IFERROR(IF(INDIRECT("'"&amp;$C694&amp;"'!"&amp;E694&amp;$F694)="","",INDIRECT("'"&amp;$C694&amp;"'!"&amp;E694&amp;$F694)),"")</f>
        <v/>
      </c>
      <c r="C694" s="50" t="s">
        <v>96</v>
      </c>
      <c r="D694" s="50" t="s">
        <v>97</v>
      </c>
      <c r="E694" s="50" t="s">
        <v>98</v>
      </c>
      <c r="F694" s="50">
        <v>703</v>
      </c>
    </row>
    <row r="695" spans="1:6" x14ac:dyDescent="0.45">
      <c r="A695" s="50" t="str" cm="1">
        <f t="array" aca="1" ref="A695" ca="1">IFERROR(IF(INDIRECT("'"&amp;$C695&amp;"'!"&amp;D695&amp;$F695)="","",INDIRECT("'"&amp;$C695&amp;"'!"&amp;D695&amp;$F695)),"")</f>
        <v/>
      </c>
      <c r="B695" s="50" t="str" cm="1">
        <f t="array" aca="1" ref="B695" ca="1">IFERROR(IF(INDIRECT("'"&amp;$C695&amp;"'!"&amp;E695&amp;$F695)="","",INDIRECT("'"&amp;$C695&amp;"'!"&amp;E695&amp;$F695)),"")</f>
        <v/>
      </c>
      <c r="C695" s="50" t="s">
        <v>96</v>
      </c>
      <c r="D695" s="50" t="s">
        <v>97</v>
      </c>
      <c r="E695" s="50" t="s">
        <v>98</v>
      </c>
      <c r="F695" s="50">
        <v>704</v>
      </c>
    </row>
    <row r="696" spans="1:6" x14ac:dyDescent="0.45">
      <c r="A696" s="50" t="str" cm="1">
        <f t="array" aca="1" ref="A696" ca="1">IFERROR(IF(INDIRECT("'"&amp;$C696&amp;"'!"&amp;D696&amp;$F696)="","",INDIRECT("'"&amp;$C696&amp;"'!"&amp;D696&amp;$F696)),"")</f>
        <v/>
      </c>
      <c r="B696" s="50" t="str" cm="1">
        <f t="array" aca="1" ref="B696" ca="1">IFERROR(IF(INDIRECT("'"&amp;$C696&amp;"'!"&amp;E696&amp;$F696)="","",INDIRECT("'"&amp;$C696&amp;"'!"&amp;E696&amp;$F696)),"")</f>
        <v/>
      </c>
      <c r="C696" s="50" t="s">
        <v>96</v>
      </c>
      <c r="D696" s="50" t="s">
        <v>97</v>
      </c>
      <c r="E696" s="50" t="s">
        <v>98</v>
      </c>
      <c r="F696" s="50">
        <v>705</v>
      </c>
    </row>
    <row r="697" spans="1:6" x14ac:dyDescent="0.45">
      <c r="A697" s="50" t="str" cm="1">
        <f t="array" aca="1" ref="A697" ca="1">IFERROR(IF(INDIRECT("'"&amp;$C697&amp;"'!"&amp;D697&amp;$F697)="","",INDIRECT("'"&amp;$C697&amp;"'!"&amp;D697&amp;$F697)),"")</f>
        <v/>
      </c>
      <c r="B697" s="50" t="str" cm="1">
        <f t="array" aca="1" ref="B697" ca="1">IFERROR(IF(INDIRECT("'"&amp;$C697&amp;"'!"&amp;E697&amp;$F697)="","",INDIRECT("'"&amp;$C697&amp;"'!"&amp;E697&amp;$F697)),"")</f>
        <v/>
      </c>
      <c r="C697" s="50" t="s">
        <v>96</v>
      </c>
      <c r="D697" s="50" t="s">
        <v>97</v>
      </c>
      <c r="E697" s="50" t="s">
        <v>98</v>
      </c>
      <c r="F697" s="50">
        <v>706</v>
      </c>
    </row>
    <row r="698" spans="1:6" x14ac:dyDescent="0.45">
      <c r="A698" s="50" t="str" cm="1">
        <f t="array" aca="1" ref="A698" ca="1">IFERROR(IF(INDIRECT("'"&amp;$C698&amp;"'!"&amp;D698&amp;$F698)="","",INDIRECT("'"&amp;$C698&amp;"'!"&amp;D698&amp;$F698)),"")</f>
        <v/>
      </c>
      <c r="B698" s="50" t="str" cm="1">
        <f t="array" aca="1" ref="B698" ca="1">IFERROR(IF(INDIRECT("'"&amp;$C698&amp;"'!"&amp;E698&amp;$F698)="","",INDIRECT("'"&amp;$C698&amp;"'!"&amp;E698&amp;$F698)),"")</f>
        <v/>
      </c>
      <c r="C698" s="50" t="s">
        <v>96</v>
      </c>
      <c r="D698" s="50" t="s">
        <v>97</v>
      </c>
      <c r="E698" s="50" t="s">
        <v>98</v>
      </c>
      <c r="F698" s="50">
        <v>707</v>
      </c>
    </row>
    <row r="699" spans="1:6" x14ac:dyDescent="0.45">
      <c r="A699" s="50" t="str" cm="1">
        <f t="array" aca="1" ref="A699" ca="1">IFERROR(IF(INDIRECT("'"&amp;$C699&amp;"'!"&amp;D699&amp;$F699)="","",INDIRECT("'"&amp;$C699&amp;"'!"&amp;D699&amp;$F699)),"")</f>
        <v/>
      </c>
      <c r="B699" s="50" t="str" cm="1">
        <f t="array" aca="1" ref="B699" ca="1">IFERROR(IF(INDIRECT("'"&amp;$C699&amp;"'!"&amp;E699&amp;$F699)="","",INDIRECT("'"&amp;$C699&amp;"'!"&amp;E699&amp;$F699)),"")</f>
        <v/>
      </c>
      <c r="C699" s="50" t="s">
        <v>96</v>
      </c>
      <c r="D699" s="50" t="s">
        <v>97</v>
      </c>
      <c r="E699" s="50" t="s">
        <v>98</v>
      </c>
      <c r="F699" s="50">
        <v>708</v>
      </c>
    </row>
    <row r="700" spans="1:6" x14ac:dyDescent="0.45">
      <c r="A700" s="50" t="str" cm="1">
        <f t="array" aca="1" ref="A700" ca="1">IFERROR(IF(INDIRECT("'"&amp;$C700&amp;"'!"&amp;D700&amp;$F700)="","",INDIRECT("'"&amp;$C700&amp;"'!"&amp;D700&amp;$F700)),"")</f>
        <v/>
      </c>
      <c r="B700" s="50" t="str" cm="1">
        <f t="array" aca="1" ref="B700" ca="1">IFERROR(IF(INDIRECT("'"&amp;$C700&amp;"'!"&amp;E700&amp;$F700)="","",INDIRECT("'"&amp;$C700&amp;"'!"&amp;E700&amp;$F700)),"")</f>
        <v/>
      </c>
      <c r="C700" s="50" t="s">
        <v>96</v>
      </c>
      <c r="D700" s="50" t="s">
        <v>97</v>
      </c>
      <c r="E700" s="50" t="s">
        <v>98</v>
      </c>
      <c r="F700" s="50">
        <v>709</v>
      </c>
    </row>
    <row r="701" spans="1:6" x14ac:dyDescent="0.45">
      <c r="A701" s="50" t="str" cm="1">
        <f t="array" aca="1" ref="A701" ca="1">IFERROR(IF(INDIRECT("'"&amp;$C701&amp;"'!"&amp;D701&amp;$F701)="","",INDIRECT("'"&amp;$C701&amp;"'!"&amp;D701&amp;$F701)),"")</f>
        <v/>
      </c>
      <c r="B701" s="50" t="str" cm="1">
        <f t="array" aca="1" ref="B701" ca="1">IFERROR(IF(INDIRECT("'"&amp;$C701&amp;"'!"&amp;E701&amp;$F701)="","",INDIRECT("'"&amp;$C701&amp;"'!"&amp;E701&amp;$F701)),"")</f>
        <v/>
      </c>
      <c r="C701" s="50" t="s">
        <v>96</v>
      </c>
      <c r="D701" s="50" t="s">
        <v>97</v>
      </c>
      <c r="E701" s="50" t="s">
        <v>98</v>
      </c>
      <c r="F701" s="50">
        <v>710</v>
      </c>
    </row>
    <row r="702" spans="1:6" x14ac:dyDescent="0.45">
      <c r="A702" s="50" t="str" cm="1">
        <f t="array" aca="1" ref="A702" ca="1">IFERROR(IF(INDIRECT("'"&amp;$C702&amp;"'!"&amp;D702&amp;$F702)="","",INDIRECT("'"&amp;$C702&amp;"'!"&amp;D702&amp;$F702)),"")</f>
        <v/>
      </c>
      <c r="B702" s="50" t="str" cm="1">
        <f t="array" aca="1" ref="B702" ca="1">IFERROR(IF(INDIRECT("'"&amp;$C702&amp;"'!"&amp;E702&amp;$F702)="","",INDIRECT("'"&amp;$C702&amp;"'!"&amp;E702&amp;$F702)),"")</f>
        <v/>
      </c>
      <c r="C702" s="50" t="s">
        <v>96</v>
      </c>
      <c r="D702" s="50" t="s">
        <v>97</v>
      </c>
      <c r="E702" s="50" t="s">
        <v>98</v>
      </c>
      <c r="F702" s="50">
        <v>711</v>
      </c>
    </row>
    <row r="703" spans="1:6" x14ac:dyDescent="0.45">
      <c r="A703" s="50" t="str" cm="1">
        <f t="array" aca="1" ref="A703" ca="1">IFERROR(IF(INDIRECT("'"&amp;$C703&amp;"'!"&amp;D703&amp;$F703)="","",INDIRECT("'"&amp;$C703&amp;"'!"&amp;D703&amp;$F703)),"")</f>
        <v/>
      </c>
      <c r="B703" s="50" t="str" cm="1">
        <f t="array" aca="1" ref="B703" ca="1">IFERROR(IF(INDIRECT("'"&amp;$C703&amp;"'!"&amp;E703&amp;$F703)="","",INDIRECT("'"&amp;$C703&amp;"'!"&amp;E703&amp;$F703)),"")</f>
        <v/>
      </c>
      <c r="C703" s="50" t="s">
        <v>96</v>
      </c>
      <c r="D703" s="50" t="s">
        <v>97</v>
      </c>
      <c r="E703" s="50" t="s">
        <v>98</v>
      </c>
      <c r="F703" s="50">
        <v>712</v>
      </c>
    </row>
    <row r="704" spans="1:6" x14ac:dyDescent="0.45">
      <c r="A704" s="50" t="str" cm="1">
        <f t="array" aca="1" ref="A704" ca="1">IFERROR(IF(INDIRECT("'"&amp;$C704&amp;"'!"&amp;D704&amp;$F704)="","",INDIRECT("'"&amp;$C704&amp;"'!"&amp;D704&amp;$F704)),"")</f>
        <v/>
      </c>
      <c r="B704" s="50" t="str" cm="1">
        <f t="array" aca="1" ref="B704" ca="1">IFERROR(IF(INDIRECT("'"&amp;$C704&amp;"'!"&amp;E704&amp;$F704)="","",INDIRECT("'"&amp;$C704&amp;"'!"&amp;E704&amp;$F704)),"")</f>
        <v/>
      </c>
      <c r="C704" s="50" t="s">
        <v>96</v>
      </c>
      <c r="D704" s="50" t="s">
        <v>97</v>
      </c>
      <c r="E704" s="50" t="s">
        <v>98</v>
      </c>
      <c r="F704" s="50">
        <v>713</v>
      </c>
    </row>
    <row r="705" spans="1:6" x14ac:dyDescent="0.45">
      <c r="A705" s="50" t="str" cm="1">
        <f t="array" aca="1" ref="A705" ca="1">IFERROR(IF(INDIRECT("'"&amp;$C705&amp;"'!"&amp;D705&amp;$F705)="","",INDIRECT("'"&amp;$C705&amp;"'!"&amp;D705&amp;$F705)),"")</f>
        <v/>
      </c>
      <c r="B705" s="50" t="str" cm="1">
        <f t="array" aca="1" ref="B705" ca="1">IFERROR(IF(INDIRECT("'"&amp;$C705&amp;"'!"&amp;E705&amp;$F705)="","",INDIRECT("'"&amp;$C705&amp;"'!"&amp;E705&amp;$F705)),"")</f>
        <v/>
      </c>
      <c r="C705" s="50" t="s">
        <v>96</v>
      </c>
      <c r="D705" s="50" t="s">
        <v>97</v>
      </c>
      <c r="E705" s="50" t="s">
        <v>98</v>
      </c>
      <c r="F705" s="50">
        <v>714</v>
      </c>
    </row>
    <row r="706" spans="1:6" x14ac:dyDescent="0.45">
      <c r="A706" s="50" t="str" cm="1">
        <f t="array" aca="1" ref="A706" ca="1">IFERROR(IF(INDIRECT("'"&amp;$C706&amp;"'!"&amp;D706&amp;$F706)="","",INDIRECT("'"&amp;$C706&amp;"'!"&amp;D706&amp;$F706)),"")</f>
        <v/>
      </c>
      <c r="B706" s="50" t="str" cm="1">
        <f t="array" aca="1" ref="B706" ca="1">IFERROR(IF(INDIRECT("'"&amp;$C706&amp;"'!"&amp;E706&amp;$F706)="","",INDIRECT("'"&amp;$C706&amp;"'!"&amp;E706&amp;$F706)),"")</f>
        <v/>
      </c>
      <c r="C706" s="50" t="s">
        <v>96</v>
      </c>
      <c r="D706" s="50" t="s">
        <v>97</v>
      </c>
      <c r="E706" s="50" t="s">
        <v>98</v>
      </c>
      <c r="F706" s="50">
        <v>715</v>
      </c>
    </row>
    <row r="707" spans="1:6" x14ac:dyDescent="0.45">
      <c r="A707" s="50" t="str" cm="1">
        <f t="array" aca="1" ref="A707" ca="1">IFERROR(IF(INDIRECT("'"&amp;$C707&amp;"'!"&amp;D707&amp;$F707)="","",INDIRECT("'"&amp;$C707&amp;"'!"&amp;D707&amp;$F707)),"")</f>
        <v/>
      </c>
      <c r="B707" s="50" t="str" cm="1">
        <f t="array" aca="1" ref="B707" ca="1">IFERROR(IF(INDIRECT("'"&amp;$C707&amp;"'!"&amp;E707&amp;$F707)="","",INDIRECT("'"&amp;$C707&amp;"'!"&amp;E707&amp;$F707)),"")</f>
        <v/>
      </c>
      <c r="C707" s="50" t="s">
        <v>96</v>
      </c>
      <c r="D707" s="50" t="s">
        <v>97</v>
      </c>
      <c r="E707" s="50" t="s">
        <v>98</v>
      </c>
      <c r="F707" s="50">
        <v>716</v>
      </c>
    </row>
    <row r="708" spans="1:6" x14ac:dyDescent="0.45">
      <c r="A708" s="50" t="str" cm="1">
        <f t="array" aca="1" ref="A708" ca="1">IFERROR(IF(INDIRECT("'"&amp;$C708&amp;"'!"&amp;D708&amp;$F708)="","",INDIRECT("'"&amp;$C708&amp;"'!"&amp;D708&amp;$F708)),"")</f>
        <v/>
      </c>
      <c r="B708" s="50" t="str" cm="1">
        <f t="array" aca="1" ref="B708" ca="1">IFERROR(IF(INDIRECT("'"&amp;$C708&amp;"'!"&amp;E708&amp;$F708)="","",INDIRECT("'"&amp;$C708&amp;"'!"&amp;E708&amp;$F708)),"")</f>
        <v/>
      </c>
      <c r="C708" s="50" t="s">
        <v>96</v>
      </c>
      <c r="D708" s="50" t="s">
        <v>97</v>
      </c>
      <c r="E708" s="50" t="s">
        <v>98</v>
      </c>
      <c r="F708" s="50">
        <v>717</v>
      </c>
    </row>
    <row r="709" spans="1:6" x14ac:dyDescent="0.45">
      <c r="A709" s="50" t="str" cm="1">
        <f t="array" aca="1" ref="A709" ca="1">IFERROR(IF(INDIRECT("'"&amp;$C709&amp;"'!"&amp;D709&amp;$F709)="","",INDIRECT("'"&amp;$C709&amp;"'!"&amp;D709&amp;$F709)),"")</f>
        <v/>
      </c>
      <c r="B709" s="50" t="str" cm="1">
        <f t="array" aca="1" ref="B709" ca="1">IFERROR(IF(INDIRECT("'"&amp;$C709&amp;"'!"&amp;E709&amp;$F709)="","",INDIRECT("'"&amp;$C709&amp;"'!"&amp;E709&amp;$F709)),"")</f>
        <v/>
      </c>
      <c r="C709" s="50" t="s">
        <v>96</v>
      </c>
      <c r="D709" s="50" t="s">
        <v>97</v>
      </c>
      <c r="E709" s="50" t="s">
        <v>98</v>
      </c>
      <c r="F709" s="50">
        <v>718</v>
      </c>
    </row>
    <row r="710" spans="1:6" x14ac:dyDescent="0.45">
      <c r="A710" s="50" t="str" cm="1">
        <f t="array" aca="1" ref="A710" ca="1">IFERROR(IF(INDIRECT("'"&amp;$C710&amp;"'!"&amp;D710&amp;$F710)="","",INDIRECT("'"&amp;$C710&amp;"'!"&amp;D710&amp;$F710)),"")</f>
        <v/>
      </c>
      <c r="B710" s="50" t="str" cm="1">
        <f t="array" aca="1" ref="B710" ca="1">IFERROR(IF(INDIRECT("'"&amp;$C710&amp;"'!"&amp;E710&amp;$F710)="","",INDIRECT("'"&amp;$C710&amp;"'!"&amp;E710&amp;$F710)),"")</f>
        <v/>
      </c>
      <c r="C710" s="50" t="s">
        <v>96</v>
      </c>
      <c r="D710" s="50" t="s">
        <v>97</v>
      </c>
      <c r="E710" s="50" t="s">
        <v>98</v>
      </c>
      <c r="F710" s="50">
        <v>719</v>
      </c>
    </row>
    <row r="711" spans="1:6" x14ac:dyDescent="0.45">
      <c r="A711" s="50" t="str" cm="1">
        <f t="array" aca="1" ref="A711" ca="1">IFERROR(IF(INDIRECT("'"&amp;$C711&amp;"'!"&amp;D711&amp;$F711)="","",INDIRECT("'"&amp;$C711&amp;"'!"&amp;D711&amp;$F711)),"")</f>
        <v/>
      </c>
      <c r="B711" s="50" t="str" cm="1">
        <f t="array" aca="1" ref="B711" ca="1">IFERROR(IF(INDIRECT("'"&amp;$C711&amp;"'!"&amp;E711&amp;$F711)="","",INDIRECT("'"&amp;$C711&amp;"'!"&amp;E711&amp;$F711)),"")</f>
        <v/>
      </c>
      <c r="C711" s="50" t="s">
        <v>96</v>
      </c>
      <c r="D711" s="50" t="s">
        <v>97</v>
      </c>
      <c r="E711" s="50" t="s">
        <v>98</v>
      </c>
      <c r="F711" s="50">
        <v>720</v>
      </c>
    </row>
    <row r="712" spans="1:6" x14ac:dyDescent="0.45">
      <c r="A712" s="50" t="str" cm="1">
        <f t="array" aca="1" ref="A712" ca="1">IFERROR(IF(INDIRECT("'"&amp;$C712&amp;"'!"&amp;D712&amp;$F712)="","",INDIRECT("'"&amp;$C712&amp;"'!"&amp;D712&amp;$F712)),"")</f>
        <v/>
      </c>
      <c r="B712" s="50" t="str" cm="1">
        <f t="array" aca="1" ref="B712" ca="1">IFERROR(IF(INDIRECT("'"&amp;$C712&amp;"'!"&amp;E712&amp;$F712)="","",INDIRECT("'"&amp;$C712&amp;"'!"&amp;E712&amp;$F712)),"")</f>
        <v/>
      </c>
      <c r="C712" s="50" t="s">
        <v>96</v>
      </c>
      <c r="D712" s="50" t="s">
        <v>97</v>
      </c>
      <c r="E712" s="50" t="s">
        <v>98</v>
      </c>
      <c r="F712" s="50">
        <v>721</v>
      </c>
    </row>
    <row r="713" spans="1:6" x14ac:dyDescent="0.45">
      <c r="A713" s="50" t="str" cm="1">
        <f t="array" aca="1" ref="A713" ca="1">IFERROR(IF(INDIRECT("'"&amp;$C713&amp;"'!"&amp;D713&amp;$F713)="","",INDIRECT("'"&amp;$C713&amp;"'!"&amp;D713&amp;$F713)),"")</f>
        <v/>
      </c>
      <c r="B713" s="50" t="str" cm="1">
        <f t="array" aca="1" ref="B713" ca="1">IFERROR(IF(INDIRECT("'"&amp;$C713&amp;"'!"&amp;E713&amp;$F713)="","",INDIRECT("'"&amp;$C713&amp;"'!"&amp;E713&amp;$F713)),"")</f>
        <v/>
      </c>
      <c r="C713" s="50" t="s">
        <v>96</v>
      </c>
      <c r="D713" s="50" t="s">
        <v>97</v>
      </c>
      <c r="E713" s="50" t="s">
        <v>98</v>
      </c>
      <c r="F713" s="50">
        <v>722</v>
      </c>
    </row>
    <row r="714" spans="1:6" x14ac:dyDescent="0.45">
      <c r="A714" s="50" t="str" cm="1">
        <f t="array" aca="1" ref="A714" ca="1">IFERROR(IF(INDIRECT("'"&amp;$C714&amp;"'!"&amp;D714&amp;$F714)="","",INDIRECT("'"&amp;$C714&amp;"'!"&amp;D714&amp;$F714)),"")</f>
        <v/>
      </c>
      <c r="B714" s="50" t="str" cm="1">
        <f t="array" aca="1" ref="B714" ca="1">IFERROR(IF(INDIRECT("'"&amp;$C714&amp;"'!"&amp;E714&amp;$F714)="","",INDIRECT("'"&amp;$C714&amp;"'!"&amp;E714&amp;$F714)),"")</f>
        <v/>
      </c>
      <c r="C714" s="50" t="s">
        <v>96</v>
      </c>
      <c r="D714" s="50" t="s">
        <v>97</v>
      </c>
      <c r="E714" s="50" t="s">
        <v>98</v>
      </c>
      <c r="F714" s="50">
        <v>723</v>
      </c>
    </row>
    <row r="715" spans="1:6" x14ac:dyDescent="0.45">
      <c r="A715" s="50" t="str" cm="1">
        <f t="array" aca="1" ref="A715" ca="1">IFERROR(IF(INDIRECT("'"&amp;$C715&amp;"'!"&amp;D715&amp;$F715)="","",INDIRECT("'"&amp;$C715&amp;"'!"&amp;D715&amp;$F715)),"")</f>
        <v/>
      </c>
      <c r="B715" s="50" t="str" cm="1">
        <f t="array" aca="1" ref="B715" ca="1">IFERROR(IF(INDIRECT("'"&amp;$C715&amp;"'!"&amp;E715&amp;$F715)="","",INDIRECT("'"&amp;$C715&amp;"'!"&amp;E715&amp;$F715)),"")</f>
        <v/>
      </c>
      <c r="C715" s="50" t="s">
        <v>96</v>
      </c>
      <c r="D715" s="50" t="s">
        <v>97</v>
      </c>
      <c r="E715" s="50" t="s">
        <v>98</v>
      </c>
      <c r="F715" s="50">
        <v>724</v>
      </c>
    </row>
    <row r="716" spans="1:6" x14ac:dyDescent="0.45">
      <c r="A716" s="50" t="str" cm="1">
        <f t="array" aca="1" ref="A716" ca="1">IFERROR(IF(INDIRECT("'"&amp;$C716&amp;"'!"&amp;D716&amp;$F716)="","",INDIRECT("'"&amp;$C716&amp;"'!"&amp;D716&amp;$F716)),"")</f>
        <v/>
      </c>
      <c r="B716" s="50" t="str" cm="1">
        <f t="array" aca="1" ref="B716" ca="1">IFERROR(IF(INDIRECT("'"&amp;$C716&amp;"'!"&amp;E716&amp;$F716)="","",INDIRECT("'"&amp;$C716&amp;"'!"&amp;E716&amp;$F716)),"")</f>
        <v/>
      </c>
      <c r="C716" s="50" t="s">
        <v>96</v>
      </c>
      <c r="D716" s="50" t="s">
        <v>97</v>
      </c>
      <c r="E716" s="50" t="s">
        <v>98</v>
      </c>
      <c r="F716" s="50">
        <v>725</v>
      </c>
    </row>
    <row r="717" spans="1:6" x14ac:dyDescent="0.45">
      <c r="A717" s="50" t="str" cm="1">
        <f t="array" aca="1" ref="A717" ca="1">IFERROR(IF(INDIRECT("'"&amp;$C717&amp;"'!"&amp;D717&amp;$F717)="","",INDIRECT("'"&amp;$C717&amp;"'!"&amp;D717&amp;$F717)),"")</f>
        <v/>
      </c>
      <c r="B717" s="50" t="str" cm="1">
        <f t="array" aca="1" ref="B717" ca="1">IFERROR(IF(INDIRECT("'"&amp;$C717&amp;"'!"&amp;E717&amp;$F717)="","",INDIRECT("'"&amp;$C717&amp;"'!"&amp;E717&amp;$F717)),"")</f>
        <v/>
      </c>
      <c r="C717" s="50" t="s">
        <v>96</v>
      </c>
      <c r="D717" s="50" t="s">
        <v>97</v>
      </c>
      <c r="E717" s="50" t="s">
        <v>98</v>
      </c>
      <c r="F717" s="50">
        <v>726</v>
      </c>
    </row>
    <row r="718" spans="1:6" x14ac:dyDescent="0.45">
      <c r="A718" s="50" t="str" cm="1">
        <f t="array" aca="1" ref="A718" ca="1">IFERROR(IF(INDIRECT("'"&amp;$C718&amp;"'!"&amp;D718&amp;$F718)="","",INDIRECT("'"&amp;$C718&amp;"'!"&amp;D718&amp;$F718)),"")</f>
        <v/>
      </c>
      <c r="B718" s="50" t="str" cm="1">
        <f t="array" aca="1" ref="B718" ca="1">IFERROR(IF(INDIRECT("'"&amp;$C718&amp;"'!"&amp;E718&amp;$F718)="","",INDIRECT("'"&amp;$C718&amp;"'!"&amp;E718&amp;$F718)),"")</f>
        <v/>
      </c>
      <c r="C718" s="50" t="s">
        <v>96</v>
      </c>
      <c r="D718" s="50" t="s">
        <v>97</v>
      </c>
      <c r="E718" s="50" t="s">
        <v>98</v>
      </c>
      <c r="F718" s="50">
        <v>727</v>
      </c>
    </row>
    <row r="719" spans="1:6" x14ac:dyDescent="0.45">
      <c r="A719" s="50" t="str" cm="1">
        <f t="array" aca="1" ref="A719" ca="1">IFERROR(IF(INDIRECT("'"&amp;$C719&amp;"'!"&amp;D719&amp;$F719)="","",INDIRECT("'"&amp;$C719&amp;"'!"&amp;D719&amp;$F719)),"")</f>
        <v/>
      </c>
      <c r="B719" s="50" t="str" cm="1">
        <f t="array" aca="1" ref="B719" ca="1">IFERROR(IF(INDIRECT("'"&amp;$C719&amp;"'!"&amp;E719&amp;$F719)="","",INDIRECT("'"&amp;$C719&amp;"'!"&amp;E719&amp;$F719)),"")</f>
        <v/>
      </c>
      <c r="C719" s="50" t="s">
        <v>96</v>
      </c>
      <c r="D719" s="50" t="s">
        <v>97</v>
      </c>
      <c r="E719" s="50" t="s">
        <v>98</v>
      </c>
      <c r="F719" s="50">
        <v>728</v>
      </c>
    </row>
    <row r="720" spans="1:6" x14ac:dyDescent="0.45">
      <c r="A720" s="50" t="str" cm="1">
        <f t="array" aca="1" ref="A720" ca="1">IFERROR(IF(INDIRECT("'"&amp;$C720&amp;"'!"&amp;D720&amp;$F720)="","",INDIRECT("'"&amp;$C720&amp;"'!"&amp;D720&amp;$F720)),"")</f>
        <v/>
      </c>
      <c r="B720" s="50" t="str" cm="1">
        <f t="array" aca="1" ref="B720" ca="1">IFERROR(IF(INDIRECT("'"&amp;$C720&amp;"'!"&amp;E720&amp;$F720)="","",INDIRECT("'"&amp;$C720&amp;"'!"&amp;E720&amp;$F720)),"")</f>
        <v/>
      </c>
      <c r="C720" s="50" t="s">
        <v>96</v>
      </c>
      <c r="D720" s="50" t="s">
        <v>97</v>
      </c>
      <c r="E720" s="50" t="s">
        <v>98</v>
      </c>
      <c r="F720" s="50">
        <v>729</v>
      </c>
    </row>
    <row r="721" spans="1:6" x14ac:dyDescent="0.45">
      <c r="A721" s="50" t="str" cm="1">
        <f t="array" aca="1" ref="A721" ca="1">IFERROR(IF(INDIRECT("'"&amp;$C721&amp;"'!"&amp;D721&amp;$F721)="","",INDIRECT("'"&amp;$C721&amp;"'!"&amp;D721&amp;$F721)),"")</f>
        <v/>
      </c>
      <c r="B721" s="50" t="str" cm="1">
        <f t="array" aca="1" ref="B721" ca="1">IFERROR(IF(INDIRECT("'"&amp;$C721&amp;"'!"&amp;E721&amp;$F721)="","",INDIRECT("'"&amp;$C721&amp;"'!"&amp;E721&amp;$F721)),"")</f>
        <v/>
      </c>
      <c r="C721" s="50" t="s">
        <v>96</v>
      </c>
      <c r="D721" s="50" t="s">
        <v>97</v>
      </c>
      <c r="E721" s="50" t="s">
        <v>98</v>
      </c>
      <c r="F721" s="50">
        <v>730</v>
      </c>
    </row>
    <row r="722" spans="1:6" x14ac:dyDescent="0.45">
      <c r="A722" s="50" t="str" cm="1">
        <f t="array" aca="1" ref="A722" ca="1">IFERROR(IF(INDIRECT("'"&amp;$C722&amp;"'!"&amp;D722&amp;$F722)="","",INDIRECT("'"&amp;$C722&amp;"'!"&amp;D722&amp;$F722)),"")</f>
        <v/>
      </c>
      <c r="B722" s="50" t="str" cm="1">
        <f t="array" aca="1" ref="B722" ca="1">IFERROR(IF(INDIRECT("'"&amp;$C722&amp;"'!"&amp;E722&amp;$F722)="","",INDIRECT("'"&amp;$C722&amp;"'!"&amp;E722&amp;$F722)),"")</f>
        <v/>
      </c>
      <c r="C722" s="50" t="s">
        <v>96</v>
      </c>
      <c r="D722" s="50" t="s">
        <v>97</v>
      </c>
      <c r="E722" s="50" t="s">
        <v>98</v>
      </c>
      <c r="F722" s="50">
        <v>731</v>
      </c>
    </row>
    <row r="723" spans="1:6" x14ac:dyDescent="0.45">
      <c r="A723" s="50" t="str" cm="1">
        <f t="array" aca="1" ref="A723" ca="1">IFERROR(IF(INDIRECT("'"&amp;$C723&amp;"'!"&amp;D723&amp;$F723)="","",INDIRECT("'"&amp;$C723&amp;"'!"&amp;D723&amp;$F723)),"")</f>
        <v/>
      </c>
      <c r="B723" s="50" t="str" cm="1">
        <f t="array" aca="1" ref="B723" ca="1">IFERROR(IF(INDIRECT("'"&amp;$C723&amp;"'!"&amp;E723&amp;$F723)="","",INDIRECT("'"&amp;$C723&amp;"'!"&amp;E723&amp;$F723)),"")</f>
        <v/>
      </c>
      <c r="C723" s="50" t="s">
        <v>96</v>
      </c>
      <c r="D723" s="50" t="s">
        <v>97</v>
      </c>
      <c r="E723" s="50" t="s">
        <v>98</v>
      </c>
      <c r="F723" s="50">
        <v>732</v>
      </c>
    </row>
    <row r="724" spans="1:6" x14ac:dyDescent="0.45">
      <c r="A724" s="50" t="str" cm="1">
        <f t="array" aca="1" ref="A724" ca="1">IFERROR(IF(INDIRECT("'"&amp;$C724&amp;"'!"&amp;D724&amp;$F724)="","",INDIRECT("'"&amp;$C724&amp;"'!"&amp;D724&amp;$F724)),"")</f>
        <v/>
      </c>
      <c r="B724" s="50" t="str" cm="1">
        <f t="array" aca="1" ref="B724" ca="1">IFERROR(IF(INDIRECT("'"&amp;$C724&amp;"'!"&amp;E724&amp;$F724)="","",INDIRECT("'"&amp;$C724&amp;"'!"&amp;E724&amp;$F724)),"")</f>
        <v/>
      </c>
      <c r="C724" s="50" t="s">
        <v>96</v>
      </c>
      <c r="D724" s="50" t="s">
        <v>97</v>
      </c>
      <c r="E724" s="50" t="s">
        <v>98</v>
      </c>
      <c r="F724" s="50">
        <v>733</v>
      </c>
    </row>
    <row r="725" spans="1:6" x14ac:dyDescent="0.45">
      <c r="A725" s="50" t="str" cm="1">
        <f t="array" aca="1" ref="A725" ca="1">IFERROR(IF(INDIRECT("'"&amp;$C725&amp;"'!"&amp;D725&amp;$F725)="","",INDIRECT("'"&amp;$C725&amp;"'!"&amp;D725&amp;$F725)),"")</f>
        <v/>
      </c>
      <c r="B725" s="50" t="str" cm="1">
        <f t="array" aca="1" ref="B725" ca="1">IFERROR(IF(INDIRECT("'"&amp;$C725&amp;"'!"&amp;E725&amp;$F725)="","",INDIRECT("'"&amp;$C725&amp;"'!"&amp;E725&amp;$F725)),"")</f>
        <v/>
      </c>
      <c r="C725" s="50" t="s">
        <v>96</v>
      </c>
      <c r="D725" s="50" t="s">
        <v>97</v>
      </c>
      <c r="E725" s="50" t="s">
        <v>98</v>
      </c>
      <c r="F725" s="50">
        <v>734</v>
      </c>
    </row>
    <row r="726" spans="1:6" x14ac:dyDescent="0.45">
      <c r="A726" s="50" t="str" cm="1">
        <f t="array" aca="1" ref="A726" ca="1">IFERROR(IF(INDIRECT("'"&amp;$C726&amp;"'!"&amp;D726&amp;$F726)="","",INDIRECT("'"&amp;$C726&amp;"'!"&amp;D726&amp;$F726)),"")</f>
        <v/>
      </c>
      <c r="B726" s="50" t="str" cm="1">
        <f t="array" aca="1" ref="B726" ca="1">IFERROR(IF(INDIRECT("'"&amp;$C726&amp;"'!"&amp;E726&amp;$F726)="","",INDIRECT("'"&amp;$C726&amp;"'!"&amp;E726&amp;$F726)),"")</f>
        <v/>
      </c>
      <c r="C726" s="50" t="s">
        <v>96</v>
      </c>
      <c r="D726" s="50" t="s">
        <v>97</v>
      </c>
      <c r="E726" s="50" t="s">
        <v>98</v>
      </c>
      <c r="F726" s="50">
        <v>735</v>
      </c>
    </row>
    <row r="727" spans="1:6" x14ac:dyDescent="0.45">
      <c r="A727" s="50" t="str" cm="1">
        <f t="array" aca="1" ref="A727" ca="1">IFERROR(IF(INDIRECT("'"&amp;$C727&amp;"'!"&amp;D727&amp;$F727)="","",INDIRECT("'"&amp;$C727&amp;"'!"&amp;D727&amp;$F727)),"")</f>
        <v/>
      </c>
      <c r="B727" s="50" t="str" cm="1">
        <f t="array" aca="1" ref="B727" ca="1">IFERROR(IF(INDIRECT("'"&amp;$C727&amp;"'!"&amp;E727&amp;$F727)="","",INDIRECT("'"&amp;$C727&amp;"'!"&amp;E727&amp;$F727)),"")</f>
        <v/>
      </c>
      <c r="C727" s="50" t="s">
        <v>96</v>
      </c>
      <c r="D727" s="50" t="s">
        <v>97</v>
      </c>
      <c r="E727" s="50" t="s">
        <v>98</v>
      </c>
      <c r="F727" s="50">
        <v>736</v>
      </c>
    </row>
    <row r="728" spans="1:6" x14ac:dyDescent="0.45">
      <c r="A728" s="50" t="str" cm="1">
        <f t="array" aca="1" ref="A728" ca="1">IFERROR(IF(INDIRECT("'"&amp;$C728&amp;"'!"&amp;D728&amp;$F728)="","",INDIRECT("'"&amp;$C728&amp;"'!"&amp;D728&amp;$F728)),"")</f>
        <v/>
      </c>
      <c r="B728" s="50" t="str" cm="1">
        <f t="array" aca="1" ref="B728" ca="1">IFERROR(IF(INDIRECT("'"&amp;$C728&amp;"'!"&amp;E728&amp;$F728)="","",INDIRECT("'"&amp;$C728&amp;"'!"&amp;E728&amp;$F728)),"")</f>
        <v/>
      </c>
      <c r="C728" s="50" t="s">
        <v>96</v>
      </c>
      <c r="D728" s="50" t="s">
        <v>97</v>
      </c>
      <c r="E728" s="50" t="s">
        <v>98</v>
      </c>
      <c r="F728" s="50">
        <v>737</v>
      </c>
    </row>
    <row r="729" spans="1:6" x14ac:dyDescent="0.45">
      <c r="A729" s="50" t="str" cm="1">
        <f t="array" aca="1" ref="A729" ca="1">IFERROR(IF(INDIRECT("'"&amp;$C729&amp;"'!"&amp;D729&amp;$F729)="","",INDIRECT("'"&amp;$C729&amp;"'!"&amp;D729&amp;$F729)),"")</f>
        <v/>
      </c>
      <c r="B729" s="50" t="str" cm="1">
        <f t="array" aca="1" ref="B729" ca="1">IFERROR(IF(INDIRECT("'"&amp;$C729&amp;"'!"&amp;E729&amp;$F729)="","",INDIRECT("'"&amp;$C729&amp;"'!"&amp;E729&amp;$F729)),"")</f>
        <v/>
      </c>
      <c r="C729" s="50" t="s">
        <v>96</v>
      </c>
      <c r="D729" s="50" t="s">
        <v>97</v>
      </c>
      <c r="E729" s="50" t="s">
        <v>98</v>
      </c>
      <c r="F729" s="50">
        <v>738</v>
      </c>
    </row>
    <row r="730" spans="1:6" x14ac:dyDescent="0.45">
      <c r="A730" s="50" t="str" cm="1">
        <f t="array" aca="1" ref="A730" ca="1">IFERROR(IF(INDIRECT("'"&amp;$C730&amp;"'!"&amp;D730&amp;$F730)="","",INDIRECT("'"&amp;$C730&amp;"'!"&amp;D730&amp;$F730)),"")</f>
        <v/>
      </c>
      <c r="B730" s="50" t="str" cm="1">
        <f t="array" aca="1" ref="B730" ca="1">IFERROR(IF(INDIRECT("'"&amp;$C730&amp;"'!"&amp;E730&amp;$F730)="","",INDIRECT("'"&amp;$C730&amp;"'!"&amp;E730&amp;$F730)),"")</f>
        <v/>
      </c>
      <c r="C730" s="50" t="s">
        <v>96</v>
      </c>
      <c r="D730" s="50" t="s">
        <v>97</v>
      </c>
      <c r="E730" s="50" t="s">
        <v>98</v>
      </c>
      <c r="F730" s="50">
        <v>739</v>
      </c>
    </row>
    <row r="731" spans="1:6" x14ac:dyDescent="0.45">
      <c r="A731" s="50" t="str" cm="1">
        <f t="array" aca="1" ref="A731" ca="1">IFERROR(IF(INDIRECT("'"&amp;$C731&amp;"'!"&amp;D731&amp;$F731)="","",INDIRECT("'"&amp;$C731&amp;"'!"&amp;D731&amp;$F731)),"")</f>
        <v/>
      </c>
      <c r="B731" s="50" t="str" cm="1">
        <f t="array" aca="1" ref="B731" ca="1">IFERROR(IF(INDIRECT("'"&amp;$C731&amp;"'!"&amp;E731&amp;$F731)="","",INDIRECT("'"&amp;$C731&amp;"'!"&amp;E731&amp;$F731)),"")</f>
        <v/>
      </c>
      <c r="C731" s="50" t="s">
        <v>96</v>
      </c>
      <c r="D731" s="50" t="s">
        <v>97</v>
      </c>
      <c r="E731" s="50" t="s">
        <v>98</v>
      </c>
      <c r="F731" s="50">
        <v>740</v>
      </c>
    </row>
    <row r="732" spans="1:6" x14ac:dyDescent="0.45">
      <c r="A732" s="50" t="str" cm="1">
        <f t="array" aca="1" ref="A732" ca="1">IFERROR(IF(INDIRECT("'"&amp;$C732&amp;"'!"&amp;D732&amp;$F732)="","",INDIRECT("'"&amp;$C732&amp;"'!"&amp;D732&amp;$F732)),"")</f>
        <v/>
      </c>
      <c r="B732" s="50" t="str" cm="1">
        <f t="array" aca="1" ref="B732" ca="1">IFERROR(IF(INDIRECT("'"&amp;$C732&amp;"'!"&amp;E732&amp;$F732)="","",INDIRECT("'"&amp;$C732&amp;"'!"&amp;E732&amp;$F732)),"")</f>
        <v/>
      </c>
      <c r="C732" s="50" t="s">
        <v>96</v>
      </c>
      <c r="D732" s="50" t="s">
        <v>97</v>
      </c>
      <c r="E732" s="50" t="s">
        <v>98</v>
      </c>
      <c r="F732" s="50">
        <v>741</v>
      </c>
    </row>
    <row r="733" spans="1:6" x14ac:dyDescent="0.45">
      <c r="A733" s="50" t="str" cm="1">
        <f t="array" aca="1" ref="A733" ca="1">IFERROR(IF(INDIRECT("'"&amp;$C733&amp;"'!"&amp;D733&amp;$F733)="","",INDIRECT("'"&amp;$C733&amp;"'!"&amp;D733&amp;$F733)),"")</f>
        <v/>
      </c>
      <c r="B733" s="50" t="str" cm="1">
        <f t="array" aca="1" ref="B733" ca="1">IFERROR(IF(INDIRECT("'"&amp;$C733&amp;"'!"&amp;E733&amp;$F733)="","",INDIRECT("'"&amp;$C733&amp;"'!"&amp;E733&amp;$F733)),"")</f>
        <v/>
      </c>
      <c r="C733" s="50" t="s">
        <v>96</v>
      </c>
      <c r="D733" s="50" t="s">
        <v>97</v>
      </c>
      <c r="E733" s="50" t="s">
        <v>98</v>
      </c>
      <c r="F733" s="50">
        <v>742</v>
      </c>
    </row>
    <row r="734" spans="1:6" x14ac:dyDescent="0.45">
      <c r="A734" s="50" t="str" cm="1">
        <f t="array" aca="1" ref="A734" ca="1">IFERROR(IF(INDIRECT("'"&amp;$C734&amp;"'!"&amp;D734&amp;$F734)="","",INDIRECT("'"&amp;$C734&amp;"'!"&amp;D734&amp;$F734)),"")</f>
        <v/>
      </c>
      <c r="B734" s="50" t="str" cm="1">
        <f t="array" aca="1" ref="B734" ca="1">IFERROR(IF(INDIRECT("'"&amp;$C734&amp;"'!"&amp;E734&amp;$F734)="","",INDIRECT("'"&amp;$C734&amp;"'!"&amp;E734&amp;$F734)),"")</f>
        <v/>
      </c>
      <c r="C734" s="50" t="s">
        <v>96</v>
      </c>
      <c r="D734" s="50" t="s">
        <v>97</v>
      </c>
      <c r="E734" s="50" t="s">
        <v>98</v>
      </c>
      <c r="F734" s="50">
        <v>743</v>
      </c>
    </row>
    <row r="735" spans="1:6" x14ac:dyDescent="0.45">
      <c r="A735" s="50" t="str" cm="1">
        <f t="array" aca="1" ref="A735" ca="1">IFERROR(IF(INDIRECT("'"&amp;$C735&amp;"'!"&amp;D735&amp;$F735)="","",INDIRECT("'"&amp;$C735&amp;"'!"&amp;D735&amp;$F735)),"")</f>
        <v/>
      </c>
      <c r="B735" s="50" t="str" cm="1">
        <f t="array" aca="1" ref="B735" ca="1">IFERROR(IF(INDIRECT("'"&amp;$C735&amp;"'!"&amp;E735&amp;$F735)="","",INDIRECT("'"&amp;$C735&amp;"'!"&amp;E735&amp;$F735)),"")</f>
        <v/>
      </c>
      <c r="C735" s="50" t="s">
        <v>96</v>
      </c>
      <c r="D735" s="50" t="s">
        <v>97</v>
      </c>
      <c r="E735" s="50" t="s">
        <v>98</v>
      </c>
      <c r="F735" s="50">
        <v>744</v>
      </c>
    </row>
    <row r="736" spans="1:6" x14ac:dyDescent="0.45">
      <c r="A736" s="50" t="str" cm="1">
        <f t="array" aca="1" ref="A736" ca="1">IFERROR(IF(INDIRECT("'"&amp;$C736&amp;"'!"&amp;D736&amp;$F736)="","",INDIRECT("'"&amp;$C736&amp;"'!"&amp;D736&amp;$F736)),"")</f>
        <v/>
      </c>
      <c r="B736" s="50" t="str" cm="1">
        <f t="array" aca="1" ref="B736" ca="1">IFERROR(IF(INDIRECT("'"&amp;$C736&amp;"'!"&amp;E736&amp;$F736)="","",INDIRECT("'"&amp;$C736&amp;"'!"&amp;E736&amp;$F736)),"")</f>
        <v/>
      </c>
      <c r="C736" s="50" t="s">
        <v>96</v>
      </c>
      <c r="D736" s="50" t="s">
        <v>97</v>
      </c>
      <c r="E736" s="50" t="s">
        <v>98</v>
      </c>
      <c r="F736" s="50">
        <v>745</v>
      </c>
    </row>
    <row r="737" spans="1:6" x14ac:dyDescent="0.45">
      <c r="A737" s="50" t="str" cm="1">
        <f t="array" aca="1" ref="A737" ca="1">IFERROR(IF(INDIRECT("'"&amp;$C737&amp;"'!"&amp;D737&amp;$F737)="","",INDIRECT("'"&amp;$C737&amp;"'!"&amp;D737&amp;$F737)),"")</f>
        <v/>
      </c>
      <c r="B737" s="50" t="str" cm="1">
        <f t="array" aca="1" ref="B737" ca="1">IFERROR(IF(INDIRECT("'"&amp;$C737&amp;"'!"&amp;E737&amp;$F737)="","",INDIRECT("'"&amp;$C737&amp;"'!"&amp;E737&amp;$F737)),"")</f>
        <v/>
      </c>
      <c r="C737" s="50" t="s">
        <v>96</v>
      </c>
      <c r="D737" s="50" t="s">
        <v>97</v>
      </c>
      <c r="E737" s="50" t="s">
        <v>98</v>
      </c>
      <c r="F737" s="50">
        <v>746</v>
      </c>
    </row>
    <row r="738" spans="1:6" x14ac:dyDescent="0.45">
      <c r="A738" s="50" t="str" cm="1">
        <f t="array" aca="1" ref="A738" ca="1">IFERROR(IF(INDIRECT("'"&amp;$C738&amp;"'!"&amp;D738&amp;$F738)="","",INDIRECT("'"&amp;$C738&amp;"'!"&amp;D738&amp;$F738)),"")</f>
        <v/>
      </c>
      <c r="B738" s="50" t="str" cm="1">
        <f t="array" aca="1" ref="B738" ca="1">IFERROR(IF(INDIRECT("'"&amp;$C738&amp;"'!"&amp;E738&amp;$F738)="","",INDIRECT("'"&amp;$C738&amp;"'!"&amp;E738&amp;$F738)),"")</f>
        <v/>
      </c>
      <c r="C738" s="50" t="s">
        <v>96</v>
      </c>
      <c r="D738" s="50" t="s">
        <v>97</v>
      </c>
      <c r="E738" s="50" t="s">
        <v>98</v>
      </c>
      <c r="F738" s="50">
        <v>747</v>
      </c>
    </row>
    <row r="739" spans="1:6" x14ac:dyDescent="0.45">
      <c r="A739" s="50" t="str" cm="1">
        <f t="array" aca="1" ref="A739" ca="1">IFERROR(IF(INDIRECT("'"&amp;$C739&amp;"'!"&amp;D739&amp;$F739)="","",INDIRECT("'"&amp;$C739&amp;"'!"&amp;D739&amp;$F739)),"")</f>
        <v/>
      </c>
      <c r="B739" s="50" t="str" cm="1">
        <f t="array" aca="1" ref="B739" ca="1">IFERROR(IF(INDIRECT("'"&amp;$C739&amp;"'!"&amp;E739&amp;$F739)="","",INDIRECT("'"&amp;$C739&amp;"'!"&amp;E739&amp;$F739)),"")</f>
        <v/>
      </c>
      <c r="C739" s="50" t="s">
        <v>96</v>
      </c>
      <c r="D739" s="50" t="s">
        <v>97</v>
      </c>
      <c r="E739" s="50" t="s">
        <v>98</v>
      </c>
      <c r="F739" s="50">
        <v>748</v>
      </c>
    </row>
    <row r="740" spans="1:6" x14ac:dyDescent="0.45">
      <c r="A740" s="50" t="str" cm="1">
        <f t="array" aca="1" ref="A740" ca="1">IFERROR(IF(INDIRECT("'"&amp;$C740&amp;"'!"&amp;D740&amp;$F740)="","",INDIRECT("'"&amp;$C740&amp;"'!"&amp;D740&amp;$F740)),"")</f>
        <v/>
      </c>
      <c r="B740" s="50" t="str" cm="1">
        <f t="array" aca="1" ref="B740" ca="1">IFERROR(IF(INDIRECT("'"&amp;$C740&amp;"'!"&amp;E740&amp;$F740)="","",INDIRECT("'"&amp;$C740&amp;"'!"&amp;E740&amp;$F740)),"")</f>
        <v/>
      </c>
      <c r="C740" s="50" t="s">
        <v>96</v>
      </c>
      <c r="D740" s="50" t="s">
        <v>97</v>
      </c>
      <c r="E740" s="50" t="s">
        <v>98</v>
      </c>
      <c r="F740" s="50">
        <v>749</v>
      </c>
    </row>
    <row r="741" spans="1:6" x14ac:dyDescent="0.45">
      <c r="A741" s="50" t="str" cm="1">
        <f t="array" aca="1" ref="A741" ca="1">IFERROR(IF(INDIRECT("'"&amp;$C741&amp;"'!"&amp;D741&amp;$F741)="","",INDIRECT("'"&amp;$C741&amp;"'!"&amp;D741&amp;$F741)),"")</f>
        <v/>
      </c>
      <c r="B741" s="50" t="str" cm="1">
        <f t="array" aca="1" ref="B741" ca="1">IFERROR(IF(INDIRECT("'"&amp;$C741&amp;"'!"&amp;E741&amp;$F741)="","",INDIRECT("'"&amp;$C741&amp;"'!"&amp;E741&amp;$F741)),"")</f>
        <v/>
      </c>
      <c r="C741" s="50" t="s">
        <v>96</v>
      </c>
      <c r="D741" s="50" t="s">
        <v>97</v>
      </c>
      <c r="E741" s="50" t="s">
        <v>98</v>
      </c>
      <c r="F741" s="50">
        <v>750</v>
      </c>
    </row>
    <row r="742" spans="1:6" x14ac:dyDescent="0.45">
      <c r="A742" s="50" t="str" cm="1">
        <f t="array" aca="1" ref="A742" ca="1">IFERROR(IF(INDIRECT("'"&amp;$C742&amp;"'!"&amp;D742&amp;$F742)="","",INDIRECT("'"&amp;$C742&amp;"'!"&amp;D742&amp;$F742)),"")</f>
        <v/>
      </c>
      <c r="B742" s="50" t="str" cm="1">
        <f t="array" aca="1" ref="B742" ca="1">IFERROR(IF(INDIRECT("'"&amp;$C742&amp;"'!"&amp;E742&amp;$F742)="","",INDIRECT("'"&amp;$C742&amp;"'!"&amp;E742&amp;$F742)),"")</f>
        <v/>
      </c>
      <c r="C742" s="50" t="s">
        <v>96</v>
      </c>
      <c r="D742" s="50" t="s">
        <v>97</v>
      </c>
      <c r="E742" s="50" t="s">
        <v>98</v>
      </c>
      <c r="F742" s="50">
        <v>751</v>
      </c>
    </row>
    <row r="743" spans="1:6" x14ac:dyDescent="0.45">
      <c r="A743" s="50" t="str" cm="1">
        <f t="array" aca="1" ref="A743" ca="1">IFERROR(IF(INDIRECT("'"&amp;$C743&amp;"'!"&amp;D743&amp;$F743)="","",INDIRECT("'"&amp;$C743&amp;"'!"&amp;D743&amp;$F743)),"")</f>
        <v/>
      </c>
      <c r="B743" s="50" t="str" cm="1">
        <f t="array" aca="1" ref="B743" ca="1">IFERROR(IF(INDIRECT("'"&amp;$C743&amp;"'!"&amp;E743&amp;$F743)="","",INDIRECT("'"&amp;$C743&amp;"'!"&amp;E743&amp;$F743)),"")</f>
        <v/>
      </c>
      <c r="C743" s="50" t="s">
        <v>96</v>
      </c>
      <c r="D743" s="50" t="s">
        <v>97</v>
      </c>
      <c r="E743" s="50" t="s">
        <v>98</v>
      </c>
      <c r="F743" s="50">
        <v>752</v>
      </c>
    </row>
    <row r="744" spans="1:6" x14ac:dyDescent="0.45">
      <c r="A744" s="50" t="str" cm="1">
        <f t="array" aca="1" ref="A744" ca="1">IFERROR(IF(INDIRECT("'"&amp;$C744&amp;"'!"&amp;D744&amp;$F744)="","",INDIRECT("'"&amp;$C744&amp;"'!"&amp;D744&amp;$F744)),"")</f>
        <v/>
      </c>
      <c r="B744" s="50" t="str" cm="1">
        <f t="array" aca="1" ref="B744" ca="1">IFERROR(IF(INDIRECT("'"&amp;$C744&amp;"'!"&amp;E744&amp;$F744)="","",INDIRECT("'"&amp;$C744&amp;"'!"&amp;E744&amp;$F744)),"")</f>
        <v/>
      </c>
      <c r="C744" s="50" t="s">
        <v>96</v>
      </c>
      <c r="D744" s="50" t="s">
        <v>97</v>
      </c>
      <c r="E744" s="50" t="s">
        <v>98</v>
      </c>
      <c r="F744" s="50">
        <v>753</v>
      </c>
    </row>
    <row r="745" spans="1:6" x14ac:dyDescent="0.45">
      <c r="A745" s="50" t="str" cm="1">
        <f t="array" aca="1" ref="A745" ca="1">IFERROR(IF(INDIRECT("'"&amp;$C745&amp;"'!"&amp;D745&amp;$F745)="","",INDIRECT("'"&amp;$C745&amp;"'!"&amp;D745&amp;$F745)),"")</f>
        <v/>
      </c>
      <c r="B745" s="50" t="str" cm="1">
        <f t="array" aca="1" ref="B745" ca="1">IFERROR(IF(INDIRECT("'"&amp;$C745&amp;"'!"&amp;E745&amp;$F745)="","",INDIRECT("'"&amp;$C745&amp;"'!"&amp;E745&amp;$F745)),"")</f>
        <v/>
      </c>
      <c r="C745" s="50" t="s">
        <v>96</v>
      </c>
      <c r="D745" s="50" t="s">
        <v>97</v>
      </c>
      <c r="E745" s="50" t="s">
        <v>98</v>
      </c>
      <c r="F745" s="50">
        <v>754</v>
      </c>
    </row>
    <row r="746" spans="1:6" x14ac:dyDescent="0.45">
      <c r="A746" s="50" t="str" cm="1">
        <f t="array" aca="1" ref="A746" ca="1">IFERROR(IF(INDIRECT("'"&amp;$C746&amp;"'!"&amp;D746&amp;$F746)="","",INDIRECT("'"&amp;$C746&amp;"'!"&amp;D746&amp;$F746)),"")</f>
        <v/>
      </c>
      <c r="B746" s="50" t="str" cm="1">
        <f t="array" aca="1" ref="B746" ca="1">IFERROR(IF(INDIRECT("'"&amp;$C746&amp;"'!"&amp;E746&amp;$F746)="","",INDIRECT("'"&amp;$C746&amp;"'!"&amp;E746&amp;$F746)),"")</f>
        <v/>
      </c>
      <c r="C746" s="50" t="s">
        <v>96</v>
      </c>
      <c r="D746" s="50" t="s">
        <v>97</v>
      </c>
      <c r="E746" s="50" t="s">
        <v>98</v>
      </c>
      <c r="F746" s="50">
        <v>755</v>
      </c>
    </row>
    <row r="747" spans="1:6" x14ac:dyDescent="0.45">
      <c r="A747" s="50" t="str" cm="1">
        <f t="array" aca="1" ref="A747" ca="1">IFERROR(IF(INDIRECT("'"&amp;$C747&amp;"'!"&amp;D747&amp;$F747)="","",INDIRECT("'"&amp;$C747&amp;"'!"&amp;D747&amp;$F747)),"")</f>
        <v/>
      </c>
      <c r="B747" s="50" t="str" cm="1">
        <f t="array" aca="1" ref="B747" ca="1">IFERROR(IF(INDIRECT("'"&amp;$C747&amp;"'!"&amp;E747&amp;$F747)="","",INDIRECT("'"&amp;$C747&amp;"'!"&amp;E747&amp;$F747)),"")</f>
        <v/>
      </c>
      <c r="C747" s="50" t="s">
        <v>96</v>
      </c>
      <c r="D747" s="50" t="s">
        <v>97</v>
      </c>
      <c r="E747" s="50" t="s">
        <v>98</v>
      </c>
      <c r="F747" s="50">
        <v>756</v>
      </c>
    </row>
    <row r="748" spans="1:6" x14ac:dyDescent="0.45">
      <c r="A748" s="50" t="str" cm="1">
        <f t="array" aca="1" ref="A748" ca="1">IFERROR(IF(INDIRECT("'"&amp;$C748&amp;"'!"&amp;D748&amp;$F748)="","",INDIRECT("'"&amp;$C748&amp;"'!"&amp;D748&amp;$F748)),"")</f>
        <v/>
      </c>
      <c r="B748" s="50" t="str" cm="1">
        <f t="array" aca="1" ref="B748" ca="1">IFERROR(IF(INDIRECT("'"&amp;$C748&amp;"'!"&amp;E748&amp;$F748)="","",INDIRECT("'"&amp;$C748&amp;"'!"&amp;E748&amp;$F748)),"")</f>
        <v/>
      </c>
      <c r="C748" s="50" t="s">
        <v>96</v>
      </c>
      <c r="D748" s="50" t="s">
        <v>97</v>
      </c>
      <c r="E748" s="50" t="s">
        <v>98</v>
      </c>
      <c r="F748" s="50">
        <v>757</v>
      </c>
    </row>
    <row r="749" spans="1:6" x14ac:dyDescent="0.45">
      <c r="A749" s="50" t="str" cm="1">
        <f t="array" aca="1" ref="A749" ca="1">IFERROR(IF(INDIRECT("'"&amp;$C749&amp;"'!"&amp;D749&amp;$F749)="","",INDIRECT("'"&amp;$C749&amp;"'!"&amp;D749&amp;$F749)),"")</f>
        <v/>
      </c>
      <c r="B749" s="50" t="str" cm="1">
        <f t="array" aca="1" ref="B749" ca="1">IFERROR(IF(INDIRECT("'"&amp;$C749&amp;"'!"&amp;E749&amp;$F749)="","",INDIRECT("'"&amp;$C749&amp;"'!"&amp;E749&amp;$F749)),"")</f>
        <v/>
      </c>
      <c r="C749" s="50" t="s">
        <v>96</v>
      </c>
      <c r="D749" s="50" t="s">
        <v>97</v>
      </c>
      <c r="E749" s="50" t="s">
        <v>98</v>
      </c>
      <c r="F749" s="50">
        <v>758</v>
      </c>
    </row>
    <row r="750" spans="1:6" x14ac:dyDescent="0.45">
      <c r="A750" s="50" t="str" cm="1">
        <f t="array" aca="1" ref="A750" ca="1">IFERROR(IF(INDIRECT("'"&amp;$C750&amp;"'!"&amp;D750&amp;$F750)="","",INDIRECT("'"&amp;$C750&amp;"'!"&amp;D750&amp;$F750)),"")</f>
        <v/>
      </c>
      <c r="B750" s="50" t="str" cm="1">
        <f t="array" aca="1" ref="B750" ca="1">IFERROR(IF(INDIRECT("'"&amp;$C750&amp;"'!"&amp;E750&amp;$F750)="","",INDIRECT("'"&amp;$C750&amp;"'!"&amp;E750&amp;$F750)),"")</f>
        <v/>
      </c>
      <c r="C750" s="50" t="s">
        <v>96</v>
      </c>
      <c r="D750" s="50" t="s">
        <v>97</v>
      </c>
      <c r="E750" s="50" t="s">
        <v>98</v>
      </c>
      <c r="F750" s="50">
        <v>759</v>
      </c>
    </row>
    <row r="751" spans="1:6" x14ac:dyDescent="0.45">
      <c r="A751" s="50" t="str" cm="1">
        <f t="array" aca="1" ref="A751" ca="1">IFERROR(IF(INDIRECT("'"&amp;$C751&amp;"'!"&amp;D751&amp;$F751)="","",INDIRECT("'"&amp;$C751&amp;"'!"&amp;D751&amp;$F751)),"")</f>
        <v/>
      </c>
      <c r="B751" s="50" t="str" cm="1">
        <f t="array" aca="1" ref="B751" ca="1">IFERROR(IF(INDIRECT("'"&amp;$C751&amp;"'!"&amp;E751&amp;$F751)="","",INDIRECT("'"&amp;$C751&amp;"'!"&amp;E751&amp;$F751)),"")</f>
        <v/>
      </c>
      <c r="C751" s="50" t="s">
        <v>96</v>
      </c>
      <c r="D751" s="50" t="s">
        <v>97</v>
      </c>
      <c r="E751" s="50" t="s">
        <v>98</v>
      </c>
      <c r="F751" s="50">
        <v>760</v>
      </c>
    </row>
    <row r="752" spans="1:6" x14ac:dyDescent="0.45">
      <c r="A752" s="50" t="str" cm="1">
        <f t="array" aca="1" ref="A752" ca="1">IFERROR(IF(INDIRECT("'"&amp;$C752&amp;"'!"&amp;D752&amp;$F752)="","",INDIRECT("'"&amp;$C752&amp;"'!"&amp;D752&amp;$F752)),"")</f>
        <v/>
      </c>
      <c r="B752" s="50" t="str" cm="1">
        <f t="array" aca="1" ref="B752" ca="1">IFERROR(IF(INDIRECT("'"&amp;$C752&amp;"'!"&amp;E752&amp;$F752)="","",INDIRECT("'"&amp;$C752&amp;"'!"&amp;E752&amp;$F752)),"")</f>
        <v/>
      </c>
      <c r="C752" s="50" t="s">
        <v>96</v>
      </c>
      <c r="D752" s="50" t="s">
        <v>97</v>
      </c>
      <c r="E752" s="50" t="s">
        <v>98</v>
      </c>
      <c r="F752" s="50">
        <v>761</v>
      </c>
    </row>
    <row r="753" spans="1:6" x14ac:dyDescent="0.45">
      <c r="A753" s="50" t="str" cm="1">
        <f t="array" aca="1" ref="A753" ca="1">IFERROR(IF(INDIRECT("'"&amp;$C753&amp;"'!"&amp;D753&amp;$F753)="","",INDIRECT("'"&amp;$C753&amp;"'!"&amp;D753&amp;$F753)),"")</f>
        <v/>
      </c>
      <c r="B753" s="50" t="str" cm="1">
        <f t="array" aca="1" ref="B753" ca="1">IFERROR(IF(INDIRECT("'"&amp;$C753&amp;"'!"&amp;E753&amp;$F753)="","",INDIRECT("'"&amp;$C753&amp;"'!"&amp;E753&amp;$F753)),"")</f>
        <v/>
      </c>
      <c r="C753" s="50" t="s">
        <v>96</v>
      </c>
      <c r="D753" s="50" t="s">
        <v>97</v>
      </c>
      <c r="E753" s="50" t="s">
        <v>98</v>
      </c>
      <c r="F753" s="50">
        <v>762</v>
      </c>
    </row>
    <row r="754" spans="1:6" x14ac:dyDescent="0.45">
      <c r="A754" s="50" t="str" cm="1">
        <f t="array" aca="1" ref="A754" ca="1">IFERROR(IF(INDIRECT("'"&amp;$C754&amp;"'!"&amp;D754&amp;$F754)="","",INDIRECT("'"&amp;$C754&amp;"'!"&amp;D754&amp;$F754)),"")</f>
        <v/>
      </c>
      <c r="B754" s="50" t="str" cm="1">
        <f t="array" aca="1" ref="B754" ca="1">IFERROR(IF(INDIRECT("'"&amp;$C754&amp;"'!"&amp;E754&amp;$F754)="","",INDIRECT("'"&amp;$C754&amp;"'!"&amp;E754&amp;$F754)),"")</f>
        <v/>
      </c>
      <c r="C754" s="50" t="s">
        <v>96</v>
      </c>
      <c r="D754" s="50" t="s">
        <v>97</v>
      </c>
      <c r="E754" s="50" t="s">
        <v>98</v>
      </c>
      <c r="F754" s="50">
        <v>763</v>
      </c>
    </row>
    <row r="755" spans="1:6" x14ac:dyDescent="0.45">
      <c r="A755" s="50" t="str" cm="1">
        <f t="array" aca="1" ref="A755" ca="1">IFERROR(IF(INDIRECT("'"&amp;$C755&amp;"'!"&amp;D755&amp;$F755)="","",INDIRECT("'"&amp;$C755&amp;"'!"&amp;D755&amp;$F755)),"")</f>
        <v/>
      </c>
      <c r="B755" s="50" t="str" cm="1">
        <f t="array" aca="1" ref="B755" ca="1">IFERROR(IF(INDIRECT("'"&amp;$C755&amp;"'!"&amp;E755&amp;$F755)="","",INDIRECT("'"&amp;$C755&amp;"'!"&amp;E755&amp;$F755)),"")</f>
        <v/>
      </c>
      <c r="C755" s="50" t="s">
        <v>96</v>
      </c>
      <c r="D755" s="50" t="s">
        <v>97</v>
      </c>
      <c r="E755" s="50" t="s">
        <v>98</v>
      </c>
      <c r="F755" s="50">
        <v>764</v>
      </c>
    </row>
    <row r="756" spans="1:6" x14ac:dyDescent="0.45">
      <c r="A756" s="50" t="str" cm="1">
        <f t="array" aca="1" ref="A756" ca="1">IFERROR(IF(INDIRECT("'"&amp;$C756&amp;"'!"&amp;D756&amp;$F756)="","",INDIRECT("'"&amp;$C756&amp;"'!"&amp;D756&amp;$F756)),"")</f>
        <v/>
      </c>
      <c r="B756" s="50" t="str" cm="1">
        <f t="array" aca="1" ref="B756" ca="1">IFERROR(IF(INDIRECT("'"&amp;$C756&amp;"'!"&amp;E756&amp;$F756)="","",INDIRECT("'"&amp;$C756&amp;"'!"&amp;E756&amp;$F756)),"")</f>
        <v/>
      </c>
      <c r="C756" s="50" t="s">
        <v>96</v>
      </c>
      <c r="D756" s="50" t="s">
        <v>97</v>
      </c>
      <c r="E756" s="50" t="s">
        <v>98</v>
      </c>
      <c r="F756" s="50">
        <v>765</v>
      </c>
    </row>
    <row r="757" spans="1:6" x14ac:dyDescent="0.45">
      <c r="A757" s="50" t="str" cm="1">
        <f t="array" aca="1" ref="A757" ca="1">IFERROR(IF(INDIRECT("'"&amp;$C757&amp;"'!"&amp;D757&amp;$F757)="","",INDIRECT("'"&amp;$C757&amp;"'!"&amp;D757&amp;$F757)),"")</f>
        <v/>
      </c>
      <c r="B757" s="50" t="str" cm="1">
        <f t="array" aca="1" ref="B757" ca="1">IFERROR(IF(INDIRECT("'"&amp;$C757&amp;"'!"&amp;E757&amp;$F757)="","",INDIRECT("'"&amp;$C757&amp;"'!"&amp;E757&amp;$F757)),"")</f>
        <v/>
      </c>
      <c r="C757" s="50" t="s">
        <v>96</v>
      </c>
      <c r="D757" s="50" t="s">
        <v>97</v>
      </c>
      <c r="E757" s="50" t="s">
        <v>98</v>
      </c>
      <c r="F757" s="50">
        <v>766</v>
      </c>
    </row>
    <row r="758" spans="1:6" x14ac:dyDescent="0.45">
      <c r="A758" s="50" t="str" cm="1">
        <f t="array" aca="1" ref="A758" ca="1">IFERROR(IF(INDIRECT("'"&amp;$C758&amp;"'!"&amp;D758&amp;$F758)="","",INDIRECT("'"&amp;$C758&amp;"'!"&amp;D758&amp;$F758)),"")</f>
        <v/>
      </c>
      <c r="B758" s="50" t="str" cm="1">
        <f t="array" aca="1" ref="B758" ca="1">IFERROR(IF(INDIRECT("'"&amp;$C758&amp;"'!"&amp;E758&amp;$F758)="","",INDIRECT("'"&amp;$C758&amp;"'!"&amp;E758&amp;$F758)),"")</f>
        <v/>
      </c>
      <c r="C758" s="50" t="s">
        <v>96</v>
      </c>
      <c r="D758" s="50" t="s">
        <v>97</v>
      </c>
      <c r="E758" s="50" t="s">
        <v>98</v>
      </c>
      <c r="F758" s="50">
        <v>767</v>
      </c>
    </row>
    <row r="759" spans="1:6" x14ac:dyDescent="0.45">
      <c r="A759" s="50" t="str" cm="1">
        <f t="array" aca="1" ref="A759" ca="1">IFERROR(IF(INDIRECT("'"&amp;$C759&amp;"'!"&amp;D759&amp;$F759)="","",INDIRECT("'"&amp;$C759&amp;"'!"&amp;D759&amp;$F759)),"")</f>
        <v/>
      </c>
      <c r="B759" s="50" t="str" cm="1">
        <f t="array" aca="1" ref="B759" ca="1">IFERROR(IF(INDIRECT("'"&amp;$C759&amp;"'!"&amp;E759&amp;$F759)="","",INDIRECT("'"&amp;$C759&amp;"'!"&amp;E759&amp;$F759)),"")</f>
        <v/>
      </c>
      <c r="C759" s="50" t="s">
        <v>96</v>
      </c>
      <c r="D759" s="50" t="s">
        <v>97</v>
      </c>
      <c r="E759" s="50" t="s">
        <v>98</v>
      </c>
      <c r="F759" s="50">
        <v>768</v>
      </c>
    </row>
    <row r="760" spans="1:6" x14ac:dyDescent="0.45">
      <c r="A760" s="50" t="str" cm="1">
        <f t="array" aca="1" ref="A760" ca="1">IFERROR(IF(INDIRECT("'"&amp;$C760&amp;"'!"&amp;D760&amp;$F760)="","",INDIRECT("'"&amp;$C760&amp;"'!"&amp;D760&amp;$F760)),"")</f>
        <v/>
      </c>
      <c r="B760" s="50" t="str" cm="1">
        <f t="array" aca="1" ref="B760" ca="1">IFERROR(IF(INDIRECT("'"&amp;$C760&amp;"'!"&amp;E760&amp;$F760)="","",INDIRECT("'"&amp;$C760&amp;"'!"&amp;E760&amp;$F760)),"")</f>
        <v/>
      </c>
      <c r="C760" s="50" t="s">
        <v>96</v>
      </c>
      <c r="D760" s="50" t="s">
        <v>97</v>
      </c>
      <c r="E760" s="50" t="s">
        <v>98</v>
      </c>
      <c r="F760" s="50">
        <v>769</v>
      </c>
    </row>
    <row r="761" spans="1:6" x14ac:dyDescent="0.45">
      <c r="A761" s="50" t="str" cm="1">
        <f t="array" aca="1" ref="A761" ca="1">IFERROR(IF(INDIRECT("'"&amp;$C761&amp;"'!"&amp;D761&amp;$F761)="","",INDIRECT("'"&amp;$C761&amp;"'!"&amp;D761&amp;$F761)),"")</f>
        <v/>
      </c>
      <c r="B761" s="50" t="str" cm="1">
        <f t="array" aca="1" ref="B761" ca="1">IFERROR(IF(INDIRECT("'"&amp;$C761&amp;"'!"&amp;E761&amp;$F761)="","",INDIRECT("'"&amp;$C761&amp;"'!"&amp;E761&amp;$F761)),"")</f>
        <v/>
      </c>
      <c r="C761" s="50" t="s">
        <v>96</v>
      </c>
      <c r="D761" s="50" t="s">
        <v>97</v>
      </c>
      <c r="E761" s="50" t="s">
        <v>98</v>
      </c>
      <c r="F761" s="50">
        <v>770</v>
      </c>
    </row>
    <row r="762" spans="1:6" x14ac:dyDescent="0.45">
      <c r="A762" s="50" t="str" cm="1">
        <f t="array" aca="1" ref="A762" ca="1">IFERROR(IF(INDIRECT("'"&amp;$C762&amp;"'!"&amp;D762&amp;$F762)="","",INDIRECT("'"&amp;$C762&amp;"'!"&amp;D762&amp;$F762)),"")</f>
        <v/>
      </c>
      <c r="B762" s="50" t="str" cm="1">
        <f t="array" aca="1" ref="B762" ca="1">IFERROR(IF(INDIRECT("'"&amp;$C762&amp;"'!"&amp;E762&amp;$F762)="","",INDIRECT("'"&amp;$C762&amp;"'!"&amp;E762&amp;$F762)),"")</f>
        <v/>
      </c>
      <c r="C762" s="50" t="s">
        <v>96</v>
      </c>
      <c r="D762" s="50" t="s">
        <v>97</v>
      </c>
      <c r="E762" s="50" t="s">
        <v>98</v>
      </c>
      <c r="F762" s="50">
        <v>771</v>
      </c>
    </row>
    <row r="763" spans="1:6" x14ac:dyDescent="0.45">
      <c r="A763" s="50" t="str" cm="1">
        <f t="array" aca="1" ref="A763" ca="1">IFERROR(IF(INDIRECT("'"&amp;$C763&amp;"'!"&amp;D763&amp;$F763)="","",INDIRECT("'"&amp;$C763&amp;"'!"&amp;D763&amp;$F763)),"")</f>
        <v/>
      </c>
      <c r="B763" s="50" t="str" cm="1">
        <f t="array" aca="1" ref="B763" ca="1">IFERROR(IF(INDIRECT("'"&amp;$C763&amp;"'!"&amp;E763&amp;$F763)="","",INDIRECT("'"&amp;$C763&amp;"'!"&amp;E763&amp;$F763)),"")</f>
        <v/>
      </c>
      <c r="C763" s="50" t="s">
        <v>96</v>
      </c>
      <c r="D763" s="50" t="s">
        <v>97</v>
      </c>
      <c r="E763" s="50" t="s">
        <v>98</v>
      </c>
      <c r="F763" s="50">
        <v>772</v>
      </c>
    </row>
    <row r="764" spans="1:6" x14ac:dyDescent="0.45">
      <c r="A764" s="50" t="str" cm="1">
        <f t="array" aca="1" ref="A764" ca="1">IFERROR(IF(INDIRECT("'"&amp;$C764&amp;"'!"&amp;D764&amp;$F764)="","",INDIRECT("'"&amp;$C764&amp;"'!"&amp;D764&amp;$F764)),"")</f>
        <v/>
      </c>
      <c r="B764" s="50" t="str" cm="1">
        <f t="array" aca="1" ref="B764" ca="1">IFERROR(IF(INDIRECT("'"&amp;$C764&amp;"'!"&amp;E764&amp;$F764)="","",INDIRECT("'"&amp;$C764&amp;"'!"&amp;E764&amp;$F764)),"")</f>
        <v/>
      </c>
      <c r="C764" s="50" t="s">
        <v>96</v>
      </c>
      <c r="D764" s="50" t="s">
        <v>97</v>
      </c>
      <c r="E764" s="50" t="s">
        <v>98</v>
      </c>
      <c r="F764" s="50">
        <v>773</v>
      </c>
    </row>
    <row r="765" spans="1:6" x14ac:dyDescent="0.45">
      <c r="A765" s="50" t="str" cm="1">
        <f t="array" aca="1" ref="A765" ca="1">IFERROR(IF(INDIRECT("'"&amp;$C765&amp;"'!"&amp;D765&amp;$F765)="","",INDIRECT("'"&amp;$C765&amp;"'!"&amp;D765&amp;$F765)),"")</f>
        <v/>
      </c>
      <c r="B765" s="50" t="str" cm="1">
        <f t="array" aca="1" ref="B765" ca="1">IFERROR(IF(INDIRECT("'"&amp;$C765&amp;"'!"&amp;E765&amp;$F765)="","",INDIRECT("'"&amp;$C765&amp;"'!"&amp;E765&amp;$F765)),"")</f>
        <v/>
      </c>
      <c r="C765" s="50" t="s">
        <v>96</v>
      </c>
      <c r="D765" s="50" t="s">
        <v>97</v>
      </c>
      <c r="E765" s="50" t="s">
        <v>98</v>
      </c>
      <c r="F765" s="50">
        <v>774</v>
      </c>
    </row>
    <row r="766" spans="1:6" x14ac:dyDescent="0.45">
      <c r="A766" s="50" t="str" cm="1">
        <f t="array" aca="1" ref="A766" ca="1">IFERROR(IF(INDIRECT("'"&amp;$C766&amp;"'!"&amp;D766&amp;$F766)="","",INDIRECT("'"&amp;$C766&amp;"'!"&amp;D766&amp;$F766)),"")</f>
        <v/>
      </c>
      <c r="B766" s="50" t="str" cm="1">
        <f t="array" aca="1" ref="B766" ca="1">IFERROR(IF(INDIRECT("'"&amp;$C766&amp;"'!"&amp;E766&amp;$F766)="","",INDIRECT("'"&amp;$C766&amp;"'!"&amp;E766&amp;$F766)),"")</f>
        <v/>
      </c>
      <c r="C766" s="50" t="s">
        <v>96</v>
      </c>
      <c r="D766" s="50" t="s">
        <v>97</v>
      </c>
      <c r="E766" s="50" t="s">
        <v>98</v>
      </c>
      <c r="F766" s="50">
        <v>775</v>
      </c>
    </row>
    <row r="767" spans="1:6" x14ac:dyDescent="0.45">
      <c r="A767" s="50" t="str" cm="1">
        <f t="array" aca="1" ref="A767" ca="1">IFERROR(IF(INDIRECT("'"&amp;$C767&amp;"'!"&amp;D767&amp;$F767)="","",INDIRECT("'"&amp;$C767&amp;"'!"&amp;D767&amp;$F767)),"")</f>
        <v/>
      </c>
      <c r="B767" s="50" t="str" cm="1">
        <f t="array" aca="1" ref="B767" ca="1">IFERROR(IF(INDIRECT("'"&amp;$C767&amp;"'!"&amp;E767&amp;$F767)="","",INDIRECT("'"&amp;$C767&amp;"'!"&amp;E767&amp;$F767)),"")</f>
        <v/>
      </c>
      <c r="C767" s="50" t="s">
        <v>96</v>
      </c>
      <c r="D767" s="50" t="s">
        <v>97</v>
      </c>
      <c r="E767" s="50" t="s">
        <v>98</v>
      </c>
      <c r="F767" s="50">
        <v>776</v>
      </c>
    </row>
    <row r="768" spans="1:6" x14ac:dyDescent="0.45">
      <c r="A768" s="50" t="str" cm="1">
        <f t="array" aca="1" ref="A768" ca="1">IFERROR(IF(INDIRECT("'"&amp;$C768&amp;"'!"&amp;D768&amp;$F768)="","",INDIRECT("'"&amp;$C768&amp;"'!"&amp;D768&amp;$F768)),"")</f>
        <v/>
      </c>
      <c r="B768" s="50" t="str" cm="1">
        <f t="array" aca="1" ref="B768" ca="1">IFERROR(IF(INDIRECT("'"&amp;$C768&amp;"'!"&amp;E768&amp;$F768)="","",INDIRECT("'"&amp;$C768&amp;"'!"&amp;E768&amp;$F768)),"")</f>
        <v/>
      </c>
      <c r="C768" s="50" t="s">
        <v>96</v>
      </c>
      <c r="D768" s="50" t="s">
        <v>97</v>
      </c>
      <c r="E768" s="50" t="s">
        <v>98</v>
      </c>
      <c r="F768" s="50">
        <v>777</v>
      </c>
    </row>
    <row r="769" spans="1:6" x14ac:dyDescent="0.45">
      <c r="A769" s="50" t="str" cm="1">
        <f t="array" aca="1" ref="A769" ca="1">IFERROR(IF(INDIRECT("'"&amp;$C769&amp;"'!"&amp;D769&amp;$F769)="","",INDIRECT("'"&amp;$C769&amp;"'!"&amp;D769&amp;$F769)),"")</f>
        <v/>
      </c>
      <c r="B769" s="50" t="str" cm="1">
        <f t="array" aca="1" ref="B769" ca="1">IFERROR(IF(INDIRECT("'"&amp;$C769&amp;"'!"&amp;E769&amp;$F769)="","",INDIRECT("'"&amp;$C769&amp;"'!"&amp;E769&amp;$F769)),"")</f>
        <v/>
      </c>
      <c r="C769" s="50" t="s">
        <v>96</v>
      </c>
      <c r="D769" s="50" t="s">
        <v>97</v>
      </c>
      <c r="E769" s="50" t="s">
        <v>98</v>
      </c>
      <c r="F769" s="50">
        <v>778</v>
      </c>
    </row>
    <row r="770" spans="1:6" x14ac:dyDescent="0.45">
      <c r="A770" s="50" t="str" cm="1">
        <f t="array" aca="1" ref="A770" ca="1">IFERROR(IF(INDIRECT("'"&amp;$C770&amp;"'!"&amp;D770&amp;$F770)="","",INDIRECT("'"&amp;$C770&amp;"'!"&amp;D770&amp;$F770)),"")</f>
        <v/>
      </c>
      <c r="B770" s="50" t="str" cm="1">
        <f t="array" aca="1" ref="B770" ca="1">IFERROR(IF(INDIRECT("'"&amp;$C770&amp;"'!"&amp;E770&amp;$F770)="","",INDIRECT("'"&amp;$C770&amp;"'!"&amp;E770&amp;$F770)),"")</f>
        <v/>
      </c>
      <c r="C770" s="50" t="s">
        <v>96</v>
      </c>
      <c r="D770" s="50" t="s">
        <v>97</v>
      </c>
      <c r="E770" s="50" t="s">
        <v>98</v>
      </c>
      <c r="F770" s="50">
        <v>779</v>
      </c>
    </row>
    <row r="771" spans="1:6" x14ac:dyDescent="0.45">
      <c r="A771" s="50" t="str" cm="1">
        <f t="array" aca="1" ref="A771" ca="1">IFERROR(IF(INDIRECT("'"&amp;$C771&amp;"'!"&amp;D771&amp;$F771)="","",INDIRECT("'"&amp;$C771&amp;"'!"&amp;D771&amp;$F771)),"")</f>
        <v/>
      </c>
      <c r="B771" s="50" t="str" cm="1">
        <f t="array" aca="1" ref="B771" ca="1">IFERROR(IF(INDIRECT("'"&amp;$C771&amp;"'!"&amp;E771&amp;$F771)="","",INDIRECT("'"&amp;$C771&amp;"'!"&amp;E771&amp;$F771)),"")</f>
        <v/>
      </c>
      <c r="C771" s="50" t="s">
        <v>96</v>
      </c>
      <c r="D771" s="50" t="s">
        <v>97</v>
      </c>
      <c r="E771" s="50" t="s">
        <v>98</v>
      </c>
      <c r="F771" s="50">
        <v>780</v>
      </c>
    </row>
    <row r="772" spans="1:6" x14ac:dyDescent="0.45">
      <c r="A772" s="50" t="str" cm="1">
        <f t="array" aca="1" ref="A772" ca="1">IFERROR(IF(INDIRECT("'"&amp;$C772&amp;"'!"&amp;D772&amp;$F772)="","",INDIRECT("'"&amp;$C772&amp;"'!"&amp;D772&amp;$F772)),"")</f>
        <v/>
      </c>
      <c r="B772" s="50" t="str" cm="1">
        <f t="array" aca="1" ref="B772" ca="1">IFERROR(IF(INDIRECT("'"&amp;$C772&amp;"'!"&amp;E772&amp;$F772)="","",INDIRECT("'"&amp;$C772&amp;"'!"&amp;E772&amp;$F772)),"")</f>
        <v/>
      </c>
      <c r="C772" s="50" t="s">
        <v>96</v>
      </c>
      <c r="D772" s="50" t="s">
        <v>97</v>
      </c>
      <c r="E772" s="50" t="s">
        <v>98</v>
      </c>
      <c r="F772" s="50">
        <v>781</v>
      </c>
    </row>
    <row r="773" spans="1:6" x14ac:dyDescent="0.45">
      <c r="A773" s="50" t="str" cm="1">
        <f t="array" aca="1" ref="A773" ca="1">IFERROR(IF(INDIRECT("'"&amp;$C773&amp;"'!"&amp;D773&amp;$F773)="","",INDIRECT("'"&amp;$C773&amp;"'!"&amp;D773&amp;$F773)),"")</f>
        <v/>
      </c>
      <c r="B773" s="50" t="str" cm="1">
        <f t="array" aca="1" ref="B773" ca="1">IFERROR(IF(INDIRECT("'"&amp;$C773&amp;"'!"&amp;E773&amp;$F773)="","",INDIRECT("'"&amp;$C773&amp;"'!"&amp;E773&amp;$F773)),"")</f>
        <v/>
      </c>
      <c r="C773" s="50" t="s">
        <v>96</v>
      </c>
      <c r="D773" s="50" t="s">
        <v>97</v>
      </c>
      <c r="E773" s="50" t="s">
        <v>98</v>
      </c>
      <c r="F773" s="50">
        <v>782</v>
      </c>
    </row>
    <row r="774" spans="1:6" x14ac:dyDescent="0.45">
      <c r="A774" s="50" t="str" cm="1">
        <f t="array" aca="1" ref="A774" ca="1">IFERROR(IF(INDIRECT("'"&amp;$C774&amp;"'!"&amp;D774&amp;$F774)="","",INDIRECT("'"&amp;$C774&amp;"'!"&amp;D774&amp;$F774)),"")</f>
        <v/>
      </c>
      <c r="B774" s="50" t="str" cm="1">
        <f t="array" aca="1" ref="B774" ca="1">IFERROR(IF(INDIRECT("'"&amp;$C774&amp;"'!"&amp;E774&amp;$F774)="","",INDIRECT("'"&amp;$C774&amp;"'!"&amp;E774&amp;$F774)),"")</f>
        <v/>
      </c>
      <c r="C774" s="50" t="s">
        <v>96</v>
      </c>
      <c r="D774" s="50" t="s">
        <v>97</v>
      </c>
      <c r="E774" s="50" t="s">
        <v>98</v>
      </c>
      <c r="F774" s="50">
        <v>783</v>
      </c>
    </row>
    <row r="775" spans="1:6" x14ac:dyDescent="0.45">
      <c r="A775" s="50" t="str" cm="1">
        <f t="array" aca="1" ref="A775" ca="1">IFERROR(IF(INDIRECT("'"&amp;$C775&amp;"'!"&amp;D775&amp;$F775)="","",INDIRECT("'"&amp;$C775&amp;"'!"&amp;D775&amp;$F775)),"")</f>
        <v/>
      </c>
      <c r="B775" s="50" t="str" cm="1">
        <f t="array" aca="1" ref="B775" ca="1">IFERROR(IF(INDIRECT("'"&amp;$C775&amp;"'!"&amp;E775&amp;$F775)="","",INDIRECT("'"&amp;$C775&amp;"'!"&amp;E775&amp;$F775)),"")</f>
        <v/>
      </c>
      <c r="C775" s="50" t="s">
        <v>96</v>
      </c>
      <c r="D775" s="50" t="s">
        <v>97</v>
      </c>
      <c r="E775" s="50" t="s">
        <v>98</v>
      </c>
      <c r="F775" s="50">
        <v>784</v>
      </c>
    </row>
    <row r="776" spans="1:6" x14ac:dyDescent="0.45">
      <c r="A776" s="50" t="str" cm="1">
        <f t="array" aca="1" ref="A776" ca="1">IFERROR(IF(INDIRECT("'"&amp;$C776&amp;"'!"&amp;D776&amp;$F776)="","",INDIRECT("'"&amp;$C776&amp;"'!"&amp;D776&amp;$F776)),"")</f>
        <v/>
      </c>
      <c r="B776" s="50" t="str" cm="1">
        <f t="array" aca="1" ref="B776" ca="1">IFERROR(IF(INDIRECT("'"&amp;$C776&amp;"'!"&amp;E776&amp;$F776)="","",INDIRECT("'"&amp;$C776&amp;"'!"&amp;E776&amp;$F776)),"")</f>
        <v/>
      </c>
      <c r="C776" s="50" t="s">
        <v>96</v>
      </c>
      <c r="D776" s="50" t="s">
        <v>97</v>
      </c>
      <c r="E776" s="50" t="s">
        <v>98</v>
      </c>
      <c r="F776" s="50">
        <v>785</v>
      </c>
    </row>
    <row r="777" spans="1:6" x14ac:dyDescent="0.45">
      <c r="A777" s="50" t="str" cm="1">
        <f t="array" aca="1" ref="A777" ca="1">IFERROR(IF(INDIRECT("'"&amp;$C777&amp;"'!"&amp;D777&amp;$F777)="","",INDIRECT("'"&amp;$C777&amp;"'!"&amp;D777&amp;$F777)),"")</f>
        <v/>
      </c>
      <c r="B777" s="50" t="str" cm="1">
        <f t="array" aca="1" ref="B777" ca="1">IFERROR(IF(INDIRECT("'"&amp;$C777&amp;"'!"&amp;E777&amp;$F777)="","",INDIRECT("'"&amp;$C777&amp;"'!"&amp;E777&amp;$F777)),"")</f>
        <v/>
      </c>
      <c r="C777" s="50" t="s">
        <v>96</v>
      </c>
      <c r="D777" s="50" t="s">
        <v>97</v>
      </c>
      <c r="E777" s="50" t="s">
        <v>98</v>
      </c>
      <c r="F777" s="50">
        <v>786</v>
      </c>
    </row>
    <row r="778" spans="1:6" x14ac:dyDescent="0.45">
      <c r="A778" s="50" t="str" cm="1">
        <f t="array" aca="1" ref="A778" ca="1">IFERROR(IF(INDIRECT("'"&amp;$C778&amp;"'!"&amp;D778&amp;$F778)="","",INDIRECT("'"&amp;$C778&amp;"'!"&amp;D778&amp;$F778)),"")</f>
        <v/>
      </c>
      <c r="B778" s="50" t="str" cm="1">
        <f t="array" aca="1" ref="B778" ca="1">IFERROR(IF(INDIRECT("'"&amp;$C778&amp;"'!"&amp;E778&amp;$F778)="","",INDIRECT("'"&amp;$C778&amp;"'!"&amp;E778&amp;$F778)),"")</f>
        <v/>
      </c>
      <c r="C778" s="50" t="s">
        <v>96</v>
      </c>
      <c r="D778" s="50" t="s">
        <v>97</v>
      </c>
      <c r="E778" s="50" t="s">
        <v>98</v>
      </c>
      <c r="F778" s="50">
        <v>787</v>
      </c>
    </row>
    <row r="779" spans="1:6" x14ac:dyDescent="0.45">
      <c r="A779" s="50" t="str" cm="1">
        <f t="array" aca="1" ref="A779" ca="1">IFERROR(IF(INDIRECT("'"&amp;$C779&amp;"'!"&amp;D779&amp;$F779)="","",INDIRECT("'"&amp;$C779&amp;"'!"&amp;D779&amp;$F779)),"")</f>
        <v/>
      </c>
      <c r="B779" s="50" t="str" cm="1">
        <f t="array" aca="1" ref="B779" ca="1">IFERROR(IF(INDIRECT("'"&amp;$C779&amp;"'!"&amp;E779&amp;$F779)="","",INDIRECT("'"&amp;$C779&amp;"'!"&amp;E779&amp;$F779)),"")</f>
        <v/>
      </c>
      <c r="C779" s="50" t="s">
        <v>96</v>
      </c>
      <c r="D779" s="50" t="s">
        <v>97</v>
      </c>
      <c r="E779" s="50" t="s">
        <v>98</v>
      </c>
      <c r="F779" s="50">
        <v>788</v>
      </c>
    </row>
    <row r="780" spans="1:6" x14ac:dyDescent="0.45">
      <c r="A780" s="50" t="str" cm="1">
        <f t="array" aca="1" ref="A780" ca="1">IFERROR(IF(INDIRECT("'"&amp;$C780&amp;"'!"&amp;D780&amp;$F780)="","",INDIRECT("'"&amp;$C780&amp;"'!"&amp;D780&amp;$F780)),"")</f>
        <v/>
      </c>
      <c r="B780" s="50" t="str" cm="1">
        <f t="array" aca="1" ref="B780" ca="1">IFERROR(IF(INDIRECT("'"&amp;$C780&amp;"'!"&amp;E780&amp;$F780)="","",INDIRECT("'"&amp;$C780&amp;"'!"&amp;E780&amp;$F780)),"")</f>
        <v/>
      </c>
      <c r="C780" s="50" t="s">
        <v>96</v>
      </c>
      <c r="D780" s="50" t="s">
        <v>97</v>
      </c>
      <c r="E780" s="50" t="s">
        <v>98</v>
      </c>
      <c r="F780" s="50">
        <v>789</v>
      </c>
    </row>
    <row r="781" spans="1:6" x14ac:dyDescent="0.45">
      <c r="A781" s="50" t="str" cm="1">
        <f t="array" aca="1" ref="A781" ca="1">IFERROR(IF(INDIRECT("'"&amp;$C781&amp;"'!"&amp;D781&amp;$F781)="","",INDIRECT("'"&amp;$C781&amp;"'!"&amp;D781&amp;$F781)),"")</f>
        <v/>
      </c>
      <c r="B781" s="50" t="str" cm="1">
        <f t="array" aca="1" ref="B781" ca="1">IFERROR(IF(INDIRECT("'"&amp;$C781&amp;"'!"&amp;E781&amp;$F781)="","",INDIRECT("'"&amp;$C781&amp;"'!"&amp;E781&amp;$F781)),"")</f>
        <v/>
      </c>
      <c r="C781" s="50" t="s">
        <v>96</v>
      </c>
      <c r="D781" s="50" t="s">
        <v>97</v>
      </c>
      <c r="E781" s="50" t="s">
        <v>98</v>
      </c>
      <c r="F781" s="50">
        <v>790</v>
      </c>
    </row>
    <row r="782" spans="1:6" x14ac:dyDescent="0.45">
      <c r="A782" s="50" t="str" cm="1">
        <f t="array" aca="1" ref="A782" ca="1">IFERROR(IF(INDIRECT("'"&amp;$C782&amp;"'!"&amp;D782&amp;$F782)="","",INDIRECT("'"&amp;$C782&amp;"'!"&amp;D782&amp;$F782)),"")</f>
        <v/>
      </c>
      <c r="B782" s="50" t="str" cm="1">
        <f t="array" aca="1" ref="B782" ca="1">IFERROR(IF(INDIRECT("'"&amp;$C782&amp;"'!"&amp;E782&amp;$F782)="","",INDIRECT("'"&amp;$C782&amp;"'!"&amp;E782&amp;$F782)),"")</f>
        <v/>
      </c>
      <c r="C782" s="50" t="s">
        <v>96</v>
      </c>
      <c r="D782" s="50" t="s">
        <v>97</v>
      </c>
      <c r="E782" s="50" t="s">
        <v>98</v>
      </c>
      <c r="F782" s="50">
        <v>791</v>
      </c>
    </row>
    <row r="783" spans="1:6" x14ac:dyDescent="0.45">
      <c r="A783" s="50" t="str" cm="1">
        <f t="array" aca="1" ref="A783" ca="1">IFERROR(IF(INDIRECT("'"&amp;$C783&amp;"'!"&amp;D783&amp;$F783)="","",INDIRECT("'"&amp;$C783&amp;"'!"&amp;D783&amp;$F783)),"")</f>
        <v/>
      </c>
      <c r="B783" s="50" t="str" cm="1">
        <f t="array" aca="1" ref="B783" ca="1">IFERROR(IF(INDIRECT("'"&amp;$C783&amp;"'!"&amp;E783&amp;$F783)="","",INDIRECT("'"&amp;$C783&amp;"'!"&amp;E783&amp;$F783)),"")</f>
        <v/>
      </c>
      <c r="C783" s="50" t="s">
        <v>96</v>
      </c>
      <c r="D783" s="50" t="s">
        <v>97</v>
      </c>
      <c r="E783" s="50" t="s">
        <v>98</v>
      </c>
      <c r="F783" s="50">
        <v>792</v>
      </c>
    </row>
    <row r="784" spans="1:6" x14ac:dyDescent="0.45">
      <c r="A784" s="50" t="str" cm="1">
        <f t="array" aca="1" ref="A784" ca="1">IFERROR(IF(INDIRECT("'"&amp;$C784&amp;"'!"&amp;D784&amp;$F784)="","",INDIRECT("'"&amp;$C784&amp;"'!"&amp;D784&amp;$F784)),"")</f>
        <v/>
      </c>
      <c r="B784" s="50" t="str" cm="1">
        <f t="array" aca="1" ref="B784" ca="1">IFERROR(IF(INDIRECT("'"&amp;$C784&amp;"'!"&amp;E784&amp;$F784)="","",INDIRECT("'"&amp;$C784&amp;"'!"&amp;E784&amp;$F784)),"")</f>
        <v/>
      </c>
      <c r="C784" s="50" t="s">
        <v>96</v>
      </c>
      <c r="D784" s="50" t="s">
        <v>97</v>
      </c>
      <c r="E784" s="50" t="s">
        <v>98</v>
      </c>
      <c r="F784" s="50">
        <v>793</v>
      </c>
    </row>
    <row r="785" spans="1:6" x14ac:dyDescent="0.45">
      <c r="A785" s="50" t="str" cm="1">
        <f t="array" aca="1" ref="A785" ca="1">IFERROR(IF(INDIRECT("'"&amp;$C785&amp;"'!"&amp;D785&amp;$F785)="","",INDIRECT("'"&amp;$C785&amp;"'!"&amp;D785&amp;$F785)),"")</f>
        <v/>
      </c>
      <c r="B785" s="50" t="str" cm="1">
        <f t="array" aca="1" ref="B785" ca="1">IFERROR(IF(INDIRECT("'"&amp;$C785&amp;"'!"&amp;E785&amp;$F785)="","",INDIRECT("'"&amp;$C785&amp;"'!"&amp;E785&amp;$F785)),"")</f>
        <v/>
      </c>
      <c r="C785" s="50" t="s">
        <v>96</v>
      </c>
      <c r="D785" s="50" t="s">
        <v>97</v>
      </c>
      <c r="E785" s="50" t="s">
        <v>98</v>
      </c>
      <c r="F785" s="50">
        <v>794</v>
      </c>
    </row>
    <row r="786" spans="1:6" x14ac:dyDescent="0.45">
      <c r="A786" s="50" t="str" cm="1">
        <f t="array" aca="1" ref="A786" ca="1">IFERROR(IF(INDIRECT("'"&amp;$C786&amp;"'!"&amp;D786&amp;$F786)="","",INDIRECT("'"&amp;$C786&amp;"'!"&amp;D786&amp;$F786)),"")</f>
        <v/>
      </c>
      <c r="B786" s="50" t="str" cm="1">
        <f t="array" aca="1" ref="B786" ca="1">IFERROR(IF(INDIRECT("'"&amp;$C786&amp;"'!"&amp;E786&amp;$F786)="","",INDIRECT("'"&amp;$C786&amp;"'!"&amp;E786&amp;$F786)),"")</f>
        <v/>
      </c>
      <c r="C786" s="50" t="s">
        <v>96</v>
      </c>
      <c r="D786" s="50" t="s">
        <v>97</v>
      </c>
      <c r="E786" s="50" t="s">
        <v>98</v>
      </c>
      <c r="F786" s="50">
        <v>795</v>
      </c>
    </row>
    <row r="787" spans="1:6" x14ac:dyDescent="0.45">
      <c r="A787" s="50" t="str" cm="1">
        <f t="array" aca="1" ref="A787" ca="1">IFERROR(IF(INDIRECT("'"&amp;$C787&amp;"'!"&amp;D787&amp;$F787)="","",INDIRECT("'"&amp;$C787&amp;"'!"&amp;D787&amp;$F787)),"")</f>
        <v/>
      </c>
      <c r="B787" s="50" t="str" cm="1">
        <f t="array" aca="1" ref="B787" ca="1">IFERROR(IF(INDIRECT("'"&amp;$C787&amp;"'!"&amp;E787&amp;$F787)="","",INDIRECT("'"&amp;$C787&amp;"'!"&amp;E787&amp;$F787)),"")</f>
        <v/>
      </c>
      <c r="C787" s="50" t="s">
        <v>96</v>
      </c>
      <c r="D787" s="50" t="s">
        <v>97</v>
      </c>
      <c r="E787" s="50" t="s">
        <v>98</v>
      </c>
      <c r="F787" s="50">
        <v>796</v>
      </c>
    </row>
    <row r="788" spans="1:6" x14ac:dyDescent="0.45">
      <c r="A788" s="50" t="str" cm="1">
        <f t="array" aca="1" ref="A788" ca="1">IFERROR(IF(INDIRECT("'"&amp;$C788&amp;"'!"&amp;D788&amp;$F788)="","",INDIRECT("'"&amp;$C788&amp;"'!"&amp;D788&amp;$F788)),"")</f>
        <v/>
      </c>
      <c r="B788" s="50" t="str" cm="1">
        <f t="array" aca="1" ref="B788" ca="1">IFERROR(IF(INDIRECT("'"&amp;$C788&amp;"'!"&amp;E788&amp;$F788)="","",INDIRECT("'"&amp;$C788&amp;"'!"&amp;E788&amp;$F788)),"")</f>
        <v/>
      </c>
      <c r="C788" s="50" t="s">
        <v>96</v>
      </c>
      <c r="D788" s="50" t="s">
        <v>97</v>
      </c>
      <c r="E788" s="50" t="s">
        <v>98</v>
      </c>
      <c r="F788" s="50">
        <v>797</v>
      </c>
    </row>
    <row r="789" spans="1:6" x14ac:dyDescent="0.45">
      <c r="A789" s="50" t="str" cm="1">
        <f t="array" aca="1" ref="A789" ca="1">IFERROR(IF(INDIRECT("'"&amp;$C789&amp;"'!"&amp;D789&amp;$F789)="","",INDIRECT("'"&amp;$C789&amp;"'!"&amp;D789&amp;$F789)),"")</f>
        <v/>
      </c>
      <c r="B789" s="50" t="str" cm="1">
        <f t="array" aca="1" ref="B789" ca="1">IFERROR(IF(INDIRECT("'"&amp;$C789&amp;"'!"&amp;E789&amp;$F789)="","",INDIRECT("'"&amp;$C789&amp;"'!"&amp;E789&amp;$F789)),"")</f>
        <v/>
      </c>
      <c r="C789" s="50" t="s">
        <v>96</v>
      </c>
      <c r="D789" s="50" t="s">
        <v>97</v>
      </c>
      <c r="E789" s="50" t="s">
        <v>98</v>
      </c>
      <c r="F789" s="50">
        <v>798</v>
      </c>
    </row>
    <row r="790" spans="1:6" x14ac:dyDescent="0.45">
      <c r="A790" s="50" t="str" cm="1">
        <f t="array" aca="1" ref="A790" ca="1">IFERROR(IF(INDIRECT("'"&amp;$C790&amp;"'!"&amp;D790&amp;$F790)="","",INDIRECT("'"&amp;$C790&amp;"'!"&amp;D790&amp;$F790)),"")</f>
        <v/>
      </c>
      <c r="B790" s="50" t="str" cm="1">
        <f t="array" aca="1" ref="B790" ca="1">IFERROR(IF(INDIRECT("'"&amp;$C790&amp;"'!"&amp;E790&amp;$F790)="","",INDIRECT("'"&amp;$C790&amp;"'!"&amp;E790&amp;$F790)),"")</f>
        <v/>
      </c>
      <c r="C790" s="50" t="s">
        <v>96</v>
      </c>
      <c r="D790" s="50" t="s">
        <v>97</v>
      </c>
      <c r="E790" s="50" t="s">
        <v>98</v>
      </c>
      <c r="F790" s="50">
        <v>799</v>
      </c>
    </row>
    <row r="791" spans="1:6" x14ac:dyDescent="0.45">
      <c r="A791" s="50" t="str" cm="1">
        <f t="array" aca="1" ref="A791" ca="1">IFERROR(IF(INDIRECT("'"&amp;$C791&amp;"'!"&amp;D791&amp;$F791)="","",INDIRECT("'"&amp;$C791&amp;"'!"&amp;D791&amp;$F791)),"")</f>
        <v/>
      </c>
      <c r="B791" s="50" t="str" cm="1">
        <f t="array" aca="1" ref="B791" ca="1">IFERROR(IF(INDIRECT("'"&amp;$C791&amp;"'!"&amp;E791&amp;$F791)="","",INDIRECT("'"&amp;$C791&amp;"'!"&amp;E791&amp;$F791)),"")</f>
        <v/>
      </c>
      <c r="C791" s="50" t="s">
        <v>96</v>
      </c>
      <c r="D791" s="50" t="s">
        <v>97</v>
      </c>
      <c r="E791" s="50" t="s">
        <v>98</v>
      </c>
      <c r="F791" s="50">
        <v>800</v>
      </c>
    </row>
    <row r="792" spans="1:6" x14ac:dyDescent="0.45">
      <c r="A792" s="50" t="str" cm="1">
        <f t="array" aca="1" ref="A792" ca="1">IFERROR(IF(INDIRECT("'"&amp;$C792&amp;"'!"&amp;D792&amp;$F792)="","",INDIRECT("'"&amp;$C792&amp;"'!"&amp;D792&amp;$F792)),"")</f>
        <v/>
      </c>
      <c r="B792" s="50" t="str" cm="1">
        <f t="array" aca="1" ref="B792" ca="1">IFERROR(IF(INDIRECT("'"&amp;$C792&amp;"'!"&amp;E792&amp;$F792)="","",INDIRECT("'"&amp;$C792&amp;"'!"&amp;E792&amp;$F792)),"")</f>
        <v/>
      </c>
      <c r="C792" s="50" t="s">
        <v>96</v>
      </c>
      <c r="D792" s="50" t="s">
        <v>97</v>
      </c>
      <c r="E792" s="50" t="s">
        <v>98</v>
      </c>
      <c r="F792" s="50">
        <v>801</v>
      </c>
    </row>
    <row r="793" spans="1:6" x14ac:dyDescent="0.45">
      <c r="A793" s="50" t="str" cm="1">
        <f t="array" aca="1" ref="A793" ca="1">IFERROR(IF(INDIRECT("'"&amp;$C793&amp;"'!"&amp;D793&amp;$F793)="","",INDIRECT("'"&amp;$C793&amp;"'!"&amp;D793&amp;$F793)),"")</f>
        <v/>
      </c>
      <c r="B793" s="50" t="str" cm="1">
        <f t="array" aca="1" ref="B793" ca="1">IFERROR(IF(INDIRECT("'"&amp;$C793&amp;"'!"&amp;E793&amp;$F793)="","",INDIRECT("'"&amp;$C793&amp;"'!"&amp;E793&amp;$F793)),"")</f>
        <v/>
      </c>
      <c r="C793" s="50" t="s">
        <v>96</v>
      </c>
      <c r="D793" s="50" t="s">
        <v>97</v>
      </c>
      <c r="E793" s="50" t="s">
        <v>98</v>
      </c>
      <c r="F793" s="50">
        <v>802</v>
      </c>
    </row>
    <row r="794" spans="1:6" x14ac:dyDescent="0.45">
      <c r="A794" s="50" t="str" cm="1">
        <f t="array" aca="1" ref="A794" ca="1">IFERROR(IF(INDIRECT("'"&amp;$C794&amp;"'!"&amp;D794&amp;$F794)="","",INDIRECT("'"&amp;$C794&amp;"'!"&amp;D794&amp;$F794)),"")</f>
        <v/>
      </c>
      <c r="B794" s="50" t="str" cm="1">
        <f t="array" aca="1" ref="B794" ca="1">IFERROR(IF(INDIRECT("'"&amp;$C794&amp;"'!"&amp;E794&amp;$F794)="","",INDIRECT("'"&amp;$C794&amp;"'!"&amp;E794&amp;$F794)),"")</f>
        <v/>
      </c>
      <c r="C794" s="50" t="s">
        <v>96</v>
      </c>
      <c r="D794" s="50" t="s">
        <v>97</v>
      </c>
      <c r="E794" s="50" t="s">
        <v>98</v>
      </c>
      <c r="F794" s="50">
        <v>803</v>
      </c>
    </row>
    <row r="795" spans="1:6" x14ac:dyDescent="0.45">
      <c r="A795" s="50" t="str" cm="1">
        <f t="array" aca="1" ref="A795" ca="1">IFERROR(IF(INDIRECT("'"&amp;$C795&amp;"'!"&amp;D795&amp;$F795)="","",INDIRECT("'"&amp;$C795&amp;"'!"&amp;D795&amp;$F795)),"")</f>
        <v/>
      </c>
      <c r="B795" s="50" t="str" cm="1">
        <f t="array" aca="1" ref="B795" ca="1">IFERROR(IF(INDIRECT("'"&amp;$C795&amp;"'!"&amp;E795&amp;$F795)="","",INDIRECT("'"&amp;$C795&amp;"'!"&amp;E795&amp;$F795)),"")</f>
        <v/>
      </c>
      <c r="C795" s="50" t="s">
        <v>96</v>
      </c>
      <c r="D795" s="50" t="s">
        <v>97</v>
      </c>
      <c r="E795" s="50" t="s">
        <v>98</v>
      </c>
      <c r="F795" s="50">
        <v>804</v>
      </c>
    </row>
    <row r="796" spans="1:6" x14ac:dyDescent="0.45">
      <c r="A796" s="50" t="str" cm="1">
        <f t="array" aca="1" ref="A796" ca="1">IFERROR(IF(INDIRECT("'"&amp;$C796&amp;"'!"&amp;D796&amp;$F796)="","",INDIRECT("'"&amp;$C796&amp;"'!"&amp;D796&amp;$F796)),"")</f>
        <v/>
      </c>
      <c r="B796" s="50" t="str" cm="1">
        <f t="array" aca="1" ref="B796" ca="1">IFERROR(IF(INDIRECT("'"&amp;$C796&amp;"'!"&amp;E796&amp;$F796)="","",INDIRECT("'"&amp;$C796&amp;"'!"&amp;E796&amp;$F796)),"")</f>
        <v/>
      </c>
      <c r="C796" s="50" t="s">
        <v>96</v>
      </c>
      <c r="D796" s="50" t="s">
        <v>97</v>
      </c>
      <c r="E796" s="50" t="s">
        <v>98</v>
      </c>
      <c r="F796" s="50">
        <v>805</v>
      </c>
    </row>
    <row r="797" spans="1:6" x14ac:dyDescent="0.45">
      <c r="A797" s="50" t="str" cm="1">
        <f t="array" aca="1" ref="A797" ca="1">IFERROR(IF(INDIRECT("'"&amp;$C797&amp;"'!"&amp;D797&amp;$F797)="","",INDIRECT("'"&amp;$C797&amp;"'!"&amp;D797&amp;$F797)),"")</f>
        <v/>
      </c>
      <c r="B797" s="50" t="str" cm="1">
        <f t="array" aca="1" ref="B797" ca="1">IFERROR(IF(INDIRECT("'"&amp;$C797&amp;"'!"&amp;E797&amp;$F797)="","",INDIRECT("'"&amp;$C797&amp;"'!"&amp;E797&amp;$F797)),"")</f>
        <v/>
      </c>
      <c r="C797" s="50" t="s">
        <v>96</v>
      </c>
      <c r="D797" s="50" t="s">
        <v>97</v>
      </c>
      <c r="E797" s="50" t="s">
        <v>98</v>
      </c>
      <c r="F797" s="50">
        <v>806</v>
      </c>
    </row>
    <row r="798" spans="1:6" x14ac:dyDescent="0.45">
      <c r="A798" s="50" t="str" cm="1">
        <f t="array" aca="1" ref="A798" ca="1">IFERROR(IF(INDIRECT("'"&amp;$C798&amp;"'!"&amp;D798&amp;$F798)="","",INDIRECT("'"&amp;$C798&amp;"'!"&amp;D798&amp;$F798)),"")</f>
        <v/>
      </c>
      <c r="B798" s="50" t="str" cm="1">
        <f t="array" aca="1" ref="B798" ca="1">IFERROR(IF(INDIRECT("'"&amp;$C798&amp;"'!"&amp;E798&amp;$F798)="","",INDIRECT("'"&amp;$C798&amp;"'!"&amp;E798&amp;$F798)),"")</f>
        <v/>
      </c>
      <c r="C798" s="50" t="s">
        <v>96</v>
      </c>
      <c r="D798" s="50" t="s">
        <v>97</v>
      </c>
      <c r="E798" s="50" t="s">
        <v>98</v>
      </c>
      <c r="F798" s="50">
        <v>807</v>
      </c>
    </row>
    <row r="799" spans="1:6" x14ac:dyDescent="0.45">
      <c r="A799" s="50" t="str" cm="1">
        <f t="array" aca="1" ref="A799" ca="1">IFERROR(IF(INDIRECT("'"&amp;$C799&amp;"'!"&amp;D799&amp;$F799)="","",INDIRECT("'"&amp;$C799&amp;"'!"&amp;D799&amp;$F799)),"")</f>
        <v/>
      </c>
      <c r="B799" s="50" t="str" cm="1">
        <f t="array" aca="1" ref="B799" ca="1">IFERROR(IF(INDIRECT("'"&amp;$C799&amp;"'!"&amp;E799&amp;$F799)="","",INDIRECT("'"&amp;$C799&amp;"'!"&amp;E799&amp;$F799)),"")</f>
        <v/>
      </c>
      <c r="C799" s="50" t="s">
        <v>96</v>
      </c>
      <c r="D799" s="50" t="s">
        <v>97</v>
      </c>
      <c r="E799" s="50" t="s">
        <v>98</v>
      </c>
      <c r="F799" s="50">
        <v>808</v>
      </c>
    </row>
    <row r="800" spans="1:6" x14ac:dyDescent="0.45">
      <c r="A800" s="50" t="str" cm="1">
        <f t="array" aca="1" ref="A800" ca="1">IFERROR(IF(INDIRECT("'"&amp;$C800&amp;"'!"&amp;D800&amp;$F800)="","",INDIRECT("'"&amp;$C800&amp;"'!"&amp;D800&amp;$F800)),"")</f>
        <v/>
      </c>
      <c r="B800" s="50" t="str" cm="1">
        <f t="array" aca="1" ref="B800" ca="1">IFERROR(IF(INDIRECT("'"&amp;$C800&amp;"'!"&amp;E800&amp;$F800)="","",INDIRECT("'"&amp;$C800&amp;"'!"&amp;E800&amp;$F800)),"")</f>
        <v/>
      </c>
      <c r="C800" s="50" t="s">
        <v>96</v>
      </c>
      <c r="D800" s="50" t="s">
        <v>97</v>
      </c>
      <c r="E800" s="50" t="s">
        <v>98</v>
      </c>
      <c r="F800" s="50">
        <v>809</v>
      </c>
    </row>
    <row r="801" spans="1:6" x14ac:dyDescent="0.45">
      <c r="A801" s="50" t="str" cm="1">
        <f t="array" aca="1" ref="A801" ca="1">IFERROR(IF(INDIRECT("'"&amp;$C801&amp;"'!"&amp;D801&amp;$F801)="","",INDIRECT("'"&amp;$C801&amp;"'!"&amp;D801&amp;$F801)),"")</f>
        <v/>
      </c>
      <c r="B801" s="50" t="str" cm="1">
        <f t="array" aca="1" ref="B801" ca="1">IFERROR(IF(INDIRECT("'"&amp;$C801&amp;"'!"&amp;E801&amp;$F801)="","",INDIRECT("'"&amp;$C801&amp;"'!"&amp;E801&amp;$F801)),"")</f>
        <v/>
      </c>
      <c r="C801" s="50" t="s">
        <v>96</v>
      </c>
      <c r="D801" s="50" t="s">
        <v>97</v>
      </c>
      <c r="E801" s="50" t="s">
        <v>98</v>
      </c>
      <c r="F801" s="50">
        <v>810</v>
      </c>
    </row>
    <row r="802" spans="1:6" x14ac:dyDescent="0.45">
      <c r="A802" s="50" t="str" cm="1">
        <f t="array" aca="1" ref="A802" ca="1">IFERROR(IF(INDIRECT("'"&amp;$C802&amp;"'!"&amp;D802&amp;$F802)="","",INDIRECT("'"&amp;$C802&amp;"'!"&amp;D802&amp;$F802)),"")</f>
        <v/>
      </c>
      <c r="B802" s="50" t="str" cm="1">
        <f t="array" aca="1" ref="B802" ca="1">IFERROR(IF(INDIRECT("'"&amp;$C802&amp;"'!"&amp;E802&amp;$F802)="","",INDIRECT("'"&amp;$C802&amp;"'!"&amp;E802&amp;$F802)),"")</f>
        <v/>
      </c>
      <c r="C802" s="50" t="s">
        <v>96</v>
      </c>
      <c r="D802" s="50" t="s">
        <v>97</v>
      </c>
      <c r="E802" s="50" t="s">
        <v>98</v>
      </c>
      <c r="F802" s="50">
        <v>811</v>
      </c>
    </row>
    <row r="803" spans="1:6" x14ac:dyDescent="0.45">
      <c r="A803" s="50" t="str" cm="1">
        <f t="array" aca="1" ref="A803" ca="1">IFERROR(IF(INDIRECT("'"&amp;$C803&amp;"'!"&amp;D803&amp;$F803)="","",INDIRECT("'"&amp;$C803&amp;"'!"&amp;D803&amp;$F803)),"")</f>
        <v/>
      </c>
      <c r="B803" s="50" t="str" cm="1">
        <f t="array" aca="1" ref="B803" ca="1">IFERROR(IF(INDIRECT("'"&amp;$C803&amp;"'!"&amp;E803&amp;$F803)="","",INDIRECT("'"&amp;$C803&amp;"'!"&amp;E803&amp;$F803)),"")</f>
        <v/>
      </c>
      <c r="C803" s="50" t="s">
        <v>96</v>
      </c>
      <c r="D803" s="50" t="s">
        <v>97</v>
      </c>
      <c r="E803" s="50" t="s">
        <v>98</v>
      </c>
      <c r="F803" s="50">
        <v>812</v>
      </c>
    </row>
    <row r="804" spans="1:6" x14ac:dyDescent="0.45">
      <c r="A804" s="50" t="str" cm="1">
        <f t="array" aca="1" ref="A804" ca="1">IFERROR(IF(INDIRECT("'"&amp;$C804&amp;"'!"&amp;D804&amp;$F804)="","",INDIRECT("'"&amp;$C804&amp;"'!"&amp;D804&amp;$F804)),"")</f>
        <v/>
      </c>
      <c r="B804" s="50" t="str" cm="1">
        <f t="array" aca="1" ref="B804" ca="1">IFERROR(IF(INDIRECT("'"&amp;$C804&amp;"'!"&amp;E804&amp;$F804)="","",INDIRECT("'"&amp;$C804&amp;"'!"&amp;E804&amp;$F804)),"")</f>
        <v/>
      </c>
      <c r="C804" s="50" t="s">
        <v>96</v>
      </c>
      <c r="D804" s="50" t="s">
        <v>97</v>
      </c>
      <c r="E804" s="50" t="s">
        <v>98</v>
      </c>
      <c r="F804" s="50">
        <v>813</v>
      </c>
    </row>
    <row r="805" spans="1:6" x14ac:dyDescent="0.45">
      <c r="A805" s="50" t="str" cm="1">
        <f t="array" aca="1" ref="A805" ca="1">IFERROR(IF(INDIRECT("'"&amp;$C805&amp;"'!"&amp;D805&amp;$F805)="","",INDIRECT("'"&amp;$C805&amp;"'!"&amp;D805&amp;$F805)),"")</f>
        <v/>
      </c>
      <c r="B805" s="50" t="str" cm="1">
        <f t="array" aca="1" ref="B805" ca="1">IFERROR(IF(INDIRECT("'"&amp;$C805&amp;"'!"&amp;E805&amp;$F805)="","",INDIRECT("'"&amp;$C805&amp;"'!"&amp;E805&amp;$F805)),"")</f>
        <v/>
      </c>
      <c r="C805" s="50" t="s">
        <v>96</v>
      </c>
      <c r="D805" s="50" t="s">
        <v>97</v>
      </c>
      <c r="E805" s="50" t="s">
        <v>98</v>
      </c>
      <c r="F805" s="50">
        <v>814</v>
      </c>
    </row>
    <row r="806" spans="1:6" x14ac:dyDescent="0.45">
      <c r="A806" s="50" t="str" cm="1">
        <f t="array" aca="1" ref="A806" ca="1">IFERROR(IF(INDIRECT("'"&amp;$C806&amp;"'!"&amp;D806&amp;$F806)="","",INDIRECT("'"&amp;$C806&amp;"'!"&amp;D806&amp;$F806)),"")</f>
        <v/>
      </c>
      <c r="B806" s="50" t="str" cm="1">
        <f t="array" aca="1" ref="B806" ca="1">IFERROR(IF(INDIRECT("'"&amp;$C806&amp;"'!"&amp;E806&amp;$F806)="","",INDIRECT("'"&amp;$C806&amp;"'!"&amp;E806&amp;$F806)),"")</f>
        <v/>
      </c>
      <c r="C806" s="50" t="s">
        <v>96</v>
      </c>
      <c r="D806" s="50" t="s">
        <v>97</v>
      </c>
      <c r="E806" s="50" t="s">
        <v>98</v>
      </c>
      <c r="F806" s="50">
        <v>815</v>
      </c>
    </row>
    <row r="807" spans="1:6" x14ac:dyDescent="0.45">
      <c r="A807" s="50" t="str" cm="1">
        <f t="array" aca="1" ref="A807" ca="1">IFERROR(IF(INDIRECT("'"&amp;$C807&amp;"'!"&amp;D807&amp;$F807)="","",INDIRECT("'"&amp;$C807&amp;"'!"&amp;D807&amp;$F807)),"")</f>
        <v/>
      </c>
      <c r="B807" s="50" t="str" cm="1">
        <f t="array" aca="1" ref="B807" ca="1">IFERROR(IF(INDIRECT("'"&amp;$C807&amp;"'!"&amp;E807&amp;$F807)="","",INDIRECT("'"&amp;$C807&amp;"'!"&amp;E807&amp;$F807)),"")</f>
        <v/>
      </c>
      <c r="C807" s="50" t="s">
        <v>96</v>
      </c>
      <c r="D807" s="50" t="s">
        <v>97</v>
      </c>
      <c r="E807" s="50" t="s">
        <v>98</v>
      </c>
      <c r="F807" s="50">
        <v>816</v>
      </c>
    </row>
    <row r="808" spans="1:6" x14ac:dyDescent="0.45">
      <c r="A808" s="50" t="str" cm="1">
        <f t="array" aca="1" ref="A808" ca="1">IFERROR(IF(INDIRECT("'"&amp;$C808&amp;"'!"&amp;D808&amp;$F808)="","",INDIRECT("'"&amp;$C808&amp;"'!"&amp;D808&amp;$F808)),"")</f>
        <v/>
      </c>
      <c r="B808" s="50" t="str" cm="1">
        <f t="array" aca="1" ref="B808" ca="1">IFERROR(IF(INDIRECT("'"&amp;$C808&amp;"'!"&amp;E808&amp;$F808)="","",INDIRECT("'"&amp;$C808&amp;"'!"&amp;E808&amp;$F808)),"")</f>
        <v/>
      </c>
      <c r="C808" s="50" t="s">
        <v>96</v>
      </c>
      <c r="D808" s="50" t="s">
        <v>97</v>
      </c>
      <c r="E808" s="50" t="s">
        <v>98</v>
      </c>
      <c r="F808" s="50">
        <v>817</v>
      </c>
    </row>
    <row r="809" spans="1:6" x14ac:dyDescent="0.45">
      <c r="A809" s="50" t="str" cm="1">
        <f t="array" aca="1" ref="A809" ca="1">IFERROR(IF(INDIRECT("'"&amp;$C809&amp;"'!"&amp;D809&amp;$F809)="","",INDIRECT("'"&amp;$C809&amp;"'!"&amp;D809&amp;$F809)),"")</f>
        <v/>
      </c>
      <c r="B809" s="50" t="str" cm="1">
        <f t="array" aca="1" ref="B809" ca="1">IFERROR(IF(INDIRECT("'"&amp;$C809&amp;"'!"&amp;E809&amp;$F809)="","",INDIRECT("'"&amp;$C809&amp;"'!"&amp;E809&amp;$F809)),"")</f>
        <v/>
      </c>
      <c r="C809" s="50" t="s">
        <v>96</v>
      </c>
      <c r="D809" s="50" t="s">
        <v>97</v>
      </c>
      <c r="E809" s="50" t="s">
        <v>98</v>
      </c>
      <c r="F809" s="50">
        <v>818</v>
      </c>
    </row>
    <row r="810" spans="1:6" x14ac:dyDescent="0.45">
      <c r="A810" s="50" t="str" cm="1">
        <f t="array" aca="1" ref="A810" ca="1">IFERROR(IF(INDIRECT("'"&amp;$C810&amp;"'!"&amp;D810&amp;$F810)="","",INDIRECT("'"&amp;$C810&amp;"'!"&amp;D810&amp;$F810)),"")</f>
        <v/>
      </c>
      <c r="B810" s="50" t="str" cm="1">
        <f t="array" aca="1" ref="B810" ca="1">IFERROR(IF(INDIRECT("'"&amp;$C810&amp;"'!"&amp;E810&amp;$F810)="","",INDIRECT("'"&amp;$C810&amp;"'!"&amp;E810&amp;$F810)),"")</f>
        <v/>
      </c>
      <c r="C810" s="50" t="s">
        <v>96</v>
      </c>
      <c r="D810" s="50" t="s">
        <v>97</v>
      </c>
      <c r="E810" s="50" t="s">
        <v>98</v>
      </c>
      <c r="F810" s="50">
        <v>819</v>
      </c>
    </row>
    <row r="811" spans="1:6" x14ac:dyDescent="0.45">
      <c r="A811" s="50" t="str" cm="1">
        <f t="array" aca="1" ref="A811" ca="1">IFERROR(IF(INDIRECT("'"&amp;$C811&amp;"'!"&amp;D811&amp;$F811)="","",INDIRECT("'"&amp;$C811&amp;"'!"&amp;D811&amp;$F811)),"")</f>
        <v/>
      </c>
      <c r="B811" s="50" t="str" cm="1">
        <f t="array" aca="1" ref="B811" ca="1">IFERROR(IF(INDIRECT("'"&amp;$C811&amp;"'!"&amp;E811&amp;$F811)="","",INDIRECT("'"&amp;$C811&amp;"'!"&amp;E811&amp;$F811)),"")</f>
        <v/>
      </c>
      <c r="C811" s="50" t="s">
        <v>96</v>
      </c>
      <c r="D811" s="50" t="s">
        <v>97</v>
      </c>
      <c r="E811" s="50" t="s">
        <v>98</v>
      </c>
      <c r="F811" s="50">
        <v>820</v>
      </c>
    </row>
    <row r="812" spans="1:6" x14ac:dyDescent="0.45">
      <c r="A812" s="50" t="str" cm="1">
        <f t="array" aca="1" ref="A812" ca="1">IFERROR(IF(INDIRECT("'"&amp;$C812&amp;"'!"&amp;D812&amp;$F812)="","",INDIRECT("'"&amp;$C812&amp;"'!"&amp;D812&amp;$F812)),"")</f>
        <v/>
      </c>
      <c r="B812" s="50" t="str" cm="1">
        <f t="array" aca="1" ref="B812" ca="1">IFERROR(IF(INDIRECT("'"&amp;$C812&amp;"'!"&amp;E812&amp;$F812)="","",INDIRECT("'"&amp;$C812&amp;"'!"&amp;E812&amp;$F812)),"")</f>
        <v/>
      </c>
      <c r="C812" s="50" t="s">
        <v>96</v>
      </c>
      <c r="D812" s="50" t="s">
        <v>97</v>
      </c>
      <c r="E812" s="50" t="s">
        <v>98</v>
      </c>
      <c r="F812" s="50">
        <v>821</v>
      </c>
    </row>
    <row r="813" spans="1:6" x14ac:dyDescent="0.45">
      <c r="A813" s="50" t="str" cm="1">
        <f t="array" aca="1" ref="A813" ca="1">IFERROR(IF(INDIRECT("'"&amp;$C813&amp;"'!"&amp;D813&amp;$F813)="","",INDIRECT("'"&amp;$C813&amp;"'!"&amp;D813&amp;$F813)),"")</f>
        <v/>
      </c>
      <c r="B813" s="50" t="str" cm="1">
        <f t="array" aca="1" ref="B813" ca="1">IFERROR(IF(INDIRECT("'"&amp;$C813&amp;"'!"&amp;E813&amp;$F813)="","",INDIRECT("'"&amp;$C813&amp;"'!"&amp;E813&amp;$F813)),"")</f>
        <v/>
      </c>
      <c r="C813" s="50" t="s">
        <v>96</v>
      </c>
      <c r="D813" s="50" t="s">
        <v>97</v>
      </c>
      <c r="E813" s="50" t="s">
        <v>98</v>
      </c>
      <c r="F813" s="50">
        <v>822</v>
      </c>
    </row>
    <row r="814" spans="1:6" x14ac:dyDescent="0.45">
      <c r="A814" s="50" t="str" cm="1">
        <f t="array" aca="1" ref="A814" ca="1">IFERROR(IF(INDIRECT("'"&amp;$C814&amp;"'!"&amp;D814&amp;$F814)="","",INDIRECT("'"&amp;$C814&amp;"'!"&amp;D814&amp;$F814)),"")</f>
        <v/>
      </c>
      <c r="B814" s="50" t="str" cm="1">
        <f t="array" aca="1" ref="B814" ca="1">IFERROR(IF(INDIRECT("'"&amp;$C814&amp;"'!"&amp;E814&amp;$F814)="","",INDIRECT("'"&amp;$C814&amp;"'!"&amp;E814&amp;$F814)),"")</f>
        <v/>
      </c>
      <c r="C814" s="50" t="s">
        <v>96</v>
      </c>
      <c r="D814" s="50" t="s">
        <v>97</v>
      </c>
      <c r="E814" s="50" t="s">
        <v>98</v>
      </c>
      <c r="F814" s="50">
        <v>823</v>
      </c>
    </row>
    <row r="815" spans="1:6" x14ac:dyDescent="0.45">
      <c r="A815" s="50" t="str" cm="1">
        <f t="array" aca="1" ref="A815" ca="1">IFERROR(IF(INDIRECT("'"&amp;$C815&amp;"'!"&amp;D815&amp;$F815)="","",INDIRECT("'"&amp;$C815&amp;"'!"&amp;D815&amp;$F815)),"")</f>
        <v/>
      </c>
      <c r="B815" s="50" t="str" cm="1">
        <f t="array" aca="1" ref="B815" ca="1">IFERROR(IF(INDIRECT("'"&amp;$C815&amp;"'!"&amp;E815&amp;$F815)="","",INDIRECT("'"&amp;$C815&amp;"'!"&amp;E815&amp;$F815)),"")</f>
        <v/>
      </c>
      <c r="C815" s="50" t="s">
        <v>96</v>
      </c>
      <c r="D815" s="50" t="s">
        <v>97</v>
      </c>
      <c r="E815" s="50" t="s">
        <v>98</v>
      </c>
      <c r="F815" s="50">
        <v>824</v>
      </c>
    </row>
    <row r="816" spans="1:6" x14ac:dyDescent="0.45">
      <c r="A816" s="50" t="str" cm="1">
        <f t="array" aca="1" ref="A816" ca="1">IFERROR(IF(INDIRECT("'"&amp;$C816&amp;"'!"&amp;D816&amp;$F816)="","",INDIRECT("'"&amp;$C816&amp;"'!"&amp;D816&amp;$F816)),"")</f>
        <v/>
      </c>
      <c r="B816" s="50" t="str" cm="1">
        <f t="array" aca="1" ref="B816" ca="1">IFERROR(IF(INDIRECT("'"&amp;$C816&amp;"'!"&amp;E816&amp;$F816)="","",INDIRECT("'"&amp;$C816&amp;"'!"&amp;E816&amp;$F816)),"")</f>
        <v/>
      </c>
      <c r="C816" s="50" t="s">
        <v>96</v>
      </c>
      <c r="D816" s="50" t="s">
        <v>97</v>
      </c>
      <c r="E816" s="50" t="s">
        <v>98</v>
      </c>
      <c r="F816" s="50">
        <v>825</v>
      </c>
    </row>
    <row r="817" spans="1:6" x14ac:dyDescent="0.45">
      <c r="A817" s="50" t="str" cm="1">
        <f t="array" aca="1" ref="A817" ca="1">IFERROR(IF(INDIRECT("'"&amp;$C817&amp;"'!"&amp;D817&amp;$F817)="","",INDIRECT("'"&amp;$C817&amp;"'!"&amp;D817&amp;$F817)),"")</f>
        <v/>
      </c>
      <c r="B817" s="50" t="str" cm="1">
        <f t="array" aca="1" ref="B817" ca="1">IFERROR(IF(INDIRECT("'"&amp;$C817&amp;"'!"&amp;E817&amp;$F817)="","",INDIRECT("'"&amp;$C817&amp;"'!"&amp;E817&amp;$F817)),"")</f>
        <v/>
      </c>
      <c r="C817" s="50" t="s">
        <v>96</v>
      </c>
      <c r="D817" s="50" t="s">
        <v>97</v>
      </c>
      <c r="E817" s="50" t="s">
        <v>98</v>
      </c>
      <c r="F817" s="50">
        <v>826</v>
      </c>
    </row>
    <row r="818" spans="1:6" x14ac:dyDescent="0.45">
      <c r="A818" s="50" t="str" cm="1">
        <f t="array" aca="1" ref="A818" ca="1">IFERROR(IF(INDIRECT("'"&amp;$C818&amp;"'!"&amp;D818&amp;$F818)="","",INDIRECT("'"&amp;$C818&amp;"'!"&amp;D818&amp;$F818)),"")</f>
        <v/>
      </c>
      <c r="B818" s="50" t="str" cm="1">
        <f t="array" aca="1" ref="B818" ca="1">IFERROR(IF(INDIRECT("'"&amp;$C818&amp;"'!"&amp;E818&amp;$F818)="","",INDIRECT("'"&amp;$C818&amp;"'!"&amp;E818&amp;$F818)),"")</f>
        <v/>
      </c>
      <c r="C818" s="50" t="s">
        <v>96</v>
      </c>
      <c r="D818" s="50" t="s">
        <v>97</v>
      </c>
      <c r="E818" s="50" t="s">
        <v>98</v>
      </c>
      <c r="F818" s="50">
        <v>827</v>
      </c>
    </row>
    <row r="819" spans="1:6" x14ac:dyDescent="0.45">
      <c r="A819" s="50" t="str" cm="1">
        <f t="array" aca="1" ref="A819" ca="1">IFERROR(IF(INDIRECT("'"&amp;$C819&amp;"'!"&amp;D819&amp;$F819)="","",INDIRECT("'"&amp;$C819&amp;"'!"&amp;D819&amp;$F819)),"")</f>
        <v/>
      </c>
      <c r="B819" s="50" t="str" cm="1">
        <f t="array" aca="1" ref="B819" ca="1">IFERROR(IF(INDIRECT("'"&amp;$C819&amp;"'!"&amp;E819&amp;$F819)="","",INDIRECT("'"&amp;$C819&amp;"'!"&amp;E819&amp;$F819)),"")</f>
        <v/>
      </c>
      <c r="C819" s="50" t="s">
        <v>96</v>
      </c>
      <c r="D819" s="50" t="s">
        <v>97</v>
      </c>
      <c r="E819" s="50" t="s">
        <v>98</v>
      </c>
      <c r="F819" s="50">
        <v>828</v>
      </c>
    </row>
    <row r="820" spans="1:6" x14ac:dyDescent="0.45">
      <c r="A820" s="50" t="str" cm="1">
        <f t="array" aca="1" ref="A820" ca="1">IFERROR(IF(INDIRECT("'"&amp;$C820&amp;"'!"&amp;D820&amp;$F820)="","",INDIRECT("'"&amp;$C820&amp;"'!"&amp;D820&amp;$F820)),"")</f>
        <v/>
      </c>
      <c r="B820" s="50" t="str" cm="1">
        <f t="array" aca="1" ref="B820" ca="1">IFERROR(IF(INDIRECT("'"&amp;$C820&amp;"'!"&amp;E820&amp;$F820)="","",INDIRECT("'"&amp;$C820&amp;"'!"&amp;E820&amp;$F820)),"")</f>
        <v/>
      </c>
      <c r="C820" s="50" t="s">
        <v>96</v>
      </c>
      <c r="D820" s="50" t="s">
        <v>97</v>
      </c>
      <c r="E820" s="50" t="s">
        <v>98</v>
      </c>
      <c r="F820" s="50">
        <v>829</v>
      </c>
    </row>
    <row r="821" spans="1:6" x14ac:dyDescent="0.45">
      <c r="A821" s="50" t="str" cm="1">
        <f t="array" aca="1" ref="A821" ca="1">IFERROR(IF(INDIRECT("'"&amp;$C821&amp;"'!"&amp;D821&amp;$F821)="","",INDIRECT("'"&amp;$C821&amp;"'!"&amp;D821&amp;$F821)),"")</f>
        <v/>
      </c>
      <c r="B821" s="50" t="str" cm="1">
        <f t="array" aca="1" ref="B821" ca="1">IFERROR(IF(INDIRECT("'"&amp;$C821&amp;"'!"&amp;E821&amp;$F821)="","",INDIRECT("'"&amp;$C821&amp;"'!"&amp;E821&amp;$F821)),"")</f>
        <v/>
      </c>
      <c r="C821" s="50" t="s">
        <v>96</v>
      </c>
      <c r="D821" s="50" t="s">
        <v>97</v>
      </c>
      <c r="E821" s="50" t="s">
        <v>98</v>
      </c>
      <c r="F821" s="50">
        <v>830</v>
      </c>
    </row>
    <row r="822" spans="1:6" x14ac:dyDescent="0.45">
      <c r="A822" s="50" t="str" cm="1">
        <f t="array" aca="1" ref="A822" ca="1">IFERROR(IF(INDIRECT("'"&amp;$C822&amp;"'!"&amp;D822&amp;$F822)="","",INDIRECT("'"&amp;$C822&amp;"'!"&amp;D822&amp;$F822)),"")</f>
        <v/>
      </c>
      <c r="B822" s="50" t="str" cm="1">
        <f t="array" aca="1" ref="B822" ca="1">IFERROR(IF(INDIRECT("'"&amp;$C822&amp;"'!"&amp;E822&amp;$F822)="","",INDIRECT("'"&amp;$C822&amp;"'!"&amp;E822&amp;$F822)),"")</f>
        <v/>
      </c>
      <c r="C822" s="50" t="s">
        <v>96</v>
      </c>
      <c r="D822" s="50" t="s">
        <v>97</v>
      </c>
      <c r="E822" s="50" t="s">
        <v>98</v>
      </c>
      <c r="F822" s="50">
        <v>831</v>
      </c>
    </row>
    <row r="823" spans="1:6" x14ac:dyDescent="0.45">
      <c r="A823" s="50" t="str" cm="1">
        <f t="array" aca="1" ref="A823" ca="1">IFERROR(IF(INDIRECT("'"&amp;$C823&amp;"'!"&amp;D823&amp;$F823)="","",INDIRECT("'"&amp;$C823&amp;"'!"&amp;D823&amp;$F823)),"")</f>
        <v/>
      </c>
      <c r="B823" s="50" t="str" cm="1">
        <f t="array" aca="1" ref="B823" ca="1">IFERROR(IF(INDIRECT("'"&amp;$C823&amp;"'!"&amp;E823&amp;$F823)="","",INDIRECT("'"&amp;$C823&amp;"'!"&amp;E823&amp;$F823)),"")</f>
        <v/>
      </c>
      <c r="C823" s="50" t="s">
        <v>96</v>
      </c>
      <c r="D823" s="50" t="s">
        <v>97</v>
      </c>
      <c r="E823" s="50" t="s">
        <v>98</v>
      </c>
      <c r="F823" s="50">
        <v>832</v>
      </c>
    </row>
    <row r="824" spans="1:6" x14ac:dyDescent="0.45">
      <c r="A824" s="50" t="str" cm="1">
        <f t="array" aca="1" ref="A824" ca="1">IFERROR(IF(INDIRECT("'"&amp;$C824&amp;"'!"&amp;D824&amp;$F824)="","",INDIRECT("'"&amp;$C824&amp;"'!"&amp;D824&amp;$F824)),"")</f>
        <v/>
      </c>
      <c r="B824" s="50" t="str" cm="1">
        <f t="array" aca="1" ref="B824" ca="1">IFERROR(IF(INDIRECT("'"&amp;$C824&amp;"'!"&amp;E824&amp;$F824)="","",INDIRECT("'"&amp;$C824&amp;"'!"&amp;E824&amp;$F824)),"")</f>
        <v/>
      </c>
      <c r="C824" s="50" t="s">
        <v>96</v>
      </c>
      <c r="D824" s="50" t="s">
        <v>97</v>
      </c>
      <c r="E824" s="50" t="s">
        <v>98</v>
      </c>
      <c r="F824" s="50">
        <v>833</v>
      </c>
    </row>
    <row r="825" spans="1:6" x14ac:dyDescent="0.45">
      <c r="A825" s="50" t="str" cm="1">
        <f t="array" aca="1" ref="A825" ca="1">IFERROR(IF(INDIRECT("'"&amp;$C825&amp;"'!"&amp;D825&amp;$F825)="","",INDIRECT("'"&amp;$C825&amp;"'!"&amp;D825&amp;$F825)),"")</f>
        <v/>
      </c>
      <c r="B825" s="50" t="str" cm="1">
        <f t="array" aca="1" ref="B825" ca="1">IFERROR(IF(INDIRECT("'"&amp;$C825&amp;"'!"&amp;E825&amp;$F825)="","",INDIRECT("'"&amp;$C825&amp;"'!"&amp;E825&amp;$F825)),"")</f>
        <v/>
      </c>
      <c r="C825" s="50" t="s">
        <v>96</v>
      </c>
      <c r="D825" s="50" t="s">
        <v>97</v>
      </c>
      <c r="E825" s="50" t="s">
        <v>98</v>
      </c>
      <c r="F825" s="50">
        <v>834</v>
      </c>
    </row>
    <row r="826" spans="1:6" x14ac:dyDescent="0.45">
      <c r="A826" s="50" t="str" cm="1">
        <f t="array" aca="1" ref="A826" ca="1">IFERROR(IF(INDIRECT("'"&amp;$C826&amp;"'!"&amp;D826&amp;$F826)="","",INDIRECT("'"&amp;$C826&amp;"'!"&amp;D826&amp;$F826)),"")</f>
        <v/>
      </c>
      <c r="B826" s="50" t="str" cm="1">
        <f t="array" aca="1" ref="B826" ca="1">IFERROR(IF(INDIRECT("'"&amp;$C826&amp;"'!"&amp;E826&amp;$F826)="","",INDIRECT("'"&amp;$C826&amp;"'!"&amp;E826&amp;$F826)),"")</f>
        <v/>
      </c>
      <c r="C826" s="50" t="s">
        <v>96</v>
      </c>
      <c r="D826" s="50" t="s">
        <v>97</v>
      </c>
      <c r="E826" s="50" t="s">
        <v>98</v>
      </c>
      <c r="F826" s="50">
        <v>835</v>
      </c>
    </row>
    <row r="827" spans="1:6" x14ac:dyDescent="0.45">
      <c r="A827" s="50" t="str" cm="1">
        <f t="array" aca="1" ref="A827" ca="1">IFERROR(IF(INDIRECT("'"&amp;$C827&amp;"'!"&amp;D827&amp;$F827)="","",INDIRECT("'"&amp;$C827&amp;"'!"&amp;D827&amp;$F827)),"")</f>
        <v/>
      </c>
      <c r="B827" s="50" t="str" cm="1">
        <f t="array" aca="1" ref="B827" ca="1">IFERROR(IF(INDIRECT("'"&amp;$C827&amp;"'!"&amp;E827&amp;$F827)="","",INDIRECT("'"&amp;$C827&amp;"'!"&amp;E827&amp;$F827)),"")</f>
        <v/>
      </c>
      <c r="C827" s="50" t="s">
        <v>96</v>
      </c>
      <c r="D827" s="50" t="s">
        <v>97</v>
      </c>
      <c r="E827" s="50" t="s">
        <v>98</v>
      </c>
      <c r="F827" s="50">
        <v>836</v>
      </c>
    </row>
    <row r="828" spans="1:6" x14ac:dyDescent="0.45">
      <c r="A828" s="50" t="str" cm="1">
        <f t="array" aca="1" ref="A828" ca="1">IFERROR(IF(INDIRECT("'"&amp;$C828&amp;"'!"&amp;D828&amp;$F828)="","",INDIRECT("'"&amp;$C828&amp;"'!"&amp;D828&amp;$F828)),"")</f>
        <v/>
      </c>
      <c r="B828" s="50" t="str" cm="1">
        <f t="array" aca="1" ref="B828" ca="1">IFERROR(IF(INDIRECT("'"&amp;$C828&amp;"'!"&amp;E828&amp;$F828)="","",INDIRECT("'"&amp;$C828&amp;"'!"&amp;E828&amp;$F828)),"")</f>
        <v/>
      </c>
      <c r="C828" s="50" t="s">
        <v>96</v>
      </c>
      <c r="D828" s="50" t="s">
        <v>97</v>
      </c>
      <c r="E828" s="50" t="s">
        <v>98</v>
      </c>
      <c r="F828" s="50">
        <v>837</v>
      </c>
    </row>
    <row r="829" spans="1:6" x14ac:dyDescent="0.45">
      <c r="A829" s="50" t="str" cm="1">
        <f t="array" aca="1" ref="A829" ca="1">IFERROR(IF(INDIRECT("'"&amp;$C829&amp;"'!"&amp;D829&amp;$F829)="","",INDIRECT("'"&amp;$C829&amp;"'!"&amp;D829&amp;$F829)),"")</f>
        <v/>
      </c>
      <c r="B829" s="50" t="str" cm="1">
        <f t="array" aca="1" ref="B829" ca="1">IFERROR(IF(INDIRECT("'"&amp;$C829&amp;"'!"&amp;E829&amp;$F829)="","",INDIRECT("'"&amp;$C829&amp;"'!"&amp;E829&amp;$F829)),"")</f>
        <v/>
      </c>
      <c r="C829" s="50" t="s">
        <v>96</v>
      </c>
      <c r="D829" s="50" t="s">
        <v>97</v>
      </c>
      <c r="E829" s="50" t="s">
        <v>98</v>
      </c>
      <c r="F829" s="50">
        <v>838</v>
      </c>
    </row>
    <row r="830" spans="1:6" x14ac:dyDescent="0.45">
      <c r="A830" s="50" t="str" cm="1">
        <f t="array" aca="1" ref="A830" ca="1">IFERROR(IF(INDIRECT("'"&amp;$C830&amp;"'!"&amp;D830&amp;$F830)="","",INDIRECT("'"&amp;$C830&amp;"'!"&amp;D830&amp;$F830)),"")</f>
        <v/>
      </c>
      <c r="B830" s="50" t="str" cm="1">
        <f t="array" aca="1" ref="B830" ca="1">IFERROR(IF(INDIRECT("'"&amp;$C830&amp;"'!"&amp;E830&amp;$F830)="","",INDIRECT("'"&amp;$C830&amp;"'!"&amp;E830&amp;$F830)),"")</f>
        <v/>
      </c>
      <c r="C830" s="50" t="s">
        <v>96</v>
      </c>
      <c r="D830" s="50" t="s">
        <v>97</v>
      </c>
      <c r="E830" s="50" t="s">
        <v>98</v>
      </c>
      <c r="F830" s="50">
        <v>839</v>
      </c>
    </row>
    <row r="831" spans="1:6" x14ac:dyDescent="0.45">
      <c r="A831" s="50" t="str" cm="1">
        <f t="array" aca="1" ref="A831" ca="1">IFERROR(IF(INDIRECT("'"&amp;$C831&amp;"'!"&amp;D831&amp;$F831)="","",INDIRECT("'"&amp;$C831&amp;"'!"&amp;D831&amp;$F831)),"")</f>
        <v/>
      </c>
      <c r="B831" s="50" t="str" cm="1">
        <f t="array" aca="1" ref="B831" ca="1">IFERROR(IF(INDIRECT("'"&amp;$C831&amp;"'!"&amp;E831&amp;$F831)="","",INDIRECT("'"&amp;$C831&amp;"'!"&amp;E831&amp;$F831)),"")</f>
        <v/>
      </c>
      <c r="C831" s="50" t="s">
        <v>96</v>
      </c>
      <c r="D831" s="50" t="s">
        <v>97</v>
      </c>
      <c r="E831" s="50" t="s">
        <v>98</v>
      </c>
      <c r="F831" s="50">
        <v>840</v>
      </c>
    </row>
    <row r="832" spans="1:6" x14ac:dyDescent="0.45">
      <c r="A832" s="50" t="str" cm="1">
        <f t="array" aca="1" ref="A832" ca="1">IFERROR(IF(INDIRECT("'"&amp;$C832&amp;"'!"&amp;D832&amp;$F832)="","",INDIRECT("'"&amp;$C832&amp;"'!"&amp;D832&amp;$F832)),"")</f>
        <v/>
      </c>
      <c r="B832" s="50" t="str" cm="1">
        <f t="array" aca="1" ref="B832" ca="1">IFERROR(IF(INDIRECT("'"&amp;$C832&amp;"'!"&amp;E832&amp;$F832)="","",INDIRECT("'"&amp;$C832&amp;"'!"&amp;E832&amp;$F832)),"")</f>
        <v/>
      </c>
      <c r="C832" s="50" t="s">
        <v>96</v>
      </c>
      <c r="D832" s="50" t="s">
        <v>97</v>
      </c>
      <c r="E832" s="50" t="s">
        <v>98</v>
      </c>
      <c r="F832" s="50">
        <v>841</v>
      </c>
    </row>
    <row r="833" spans="1:6" x14ac:dyDescent="0.45">
      <c r="A833" s="50" t="str" cm="1">
        <f t="array" aca="1" ref="A833" ca="1">IFERROR(IF(INDIRECT("'"&amp;$C833&amp;"'!"&amp;D833&amp;$F833)="","",INDIRECT("'"&amp;$C833&amp;"'!"&amp;D833&amp;$F833)),"")</f>
        <v/>
      </c>
      <c r="B833" s="50" t="str" cm="1">
        <f t="array" aca="1" ref="B833" ca="1">IFERROR(IF(INDIRECT("'"&amp;$C833&amp;"'!"&amp;E833&amp;$F833)="","",INDIRECT("'"&amp;$C833&amp;"'!"&amp;E833&amp;$F833)),"")</f>
        <v/>
      </c>
      <c r="C833" s="50" t="s">
        <v>96</v>
      </c>
      <c r="D833" s="50" t="s">
        <v>97</v>
      </c>
      <c r="E833" s="50" t="s">
        <v>98</v>
      </c>
      <c r="F833" s="50">
        <v>842</v>
      </c>
    </row>
    <row r="834" spans="1:6" x14ac:dyDescent="0.45">
      <c r="A834" s="50" t="str" cm="1">
        <f t="array" aca="1" ref="A834" ca="1">IFERROR(IF(INDIRECT("'"&amp;$C834&amp;"'!"&amp;D834&amp;$F834)="","",INDIRECT("'"&amp;$C834&amp;"'!"&amp;D834&amp;$F834)),"")</f>
        <v/>
      </c>
      <c r="B834" s="50" t="str" cm="1">
        <f t="array" aca="1" ref="B834" ca="1">IFERROR(IF(INDIRECT("'"&amp;$C834&amp;"'!"&amp;E834&amp;$F834)="","",INDIRECT("'"&amp;$C834&amp;"'!"&amp;E834&amp;$F834)),"")</f>
        <v/>
      </c>
      <c r="C834" s="50" t="s">
        <v>96</v>
      </c>
      <c r="D834" s="50" t="s">
        <v>97</v>
      </c>
      <c r="E834" s="50" t="s">
        <v>98</v>
      </c>
      <c r="F834" s="50">
        <v>843</v>
      </c>
    </row>
    <row r="835" spans="1:6" x14ac:dyDescent="0.45">
      <c r="A835" s="50" t="str" cm="1">
        <f t="array" aca="1" ref="A835" ca="1">IFERROR(IF(INDIRECT("'"&amp;$C835&amp;"'!"&amp;D835&amp;$F835)="","",INDIRECT("'"&amp;$C835&amp;"'!"&amp;D835&amp;$F835)),"")</f>
        <v/>
      </c>
      <c r="B835" s="50" t="str" cm="1">
        <f t="array" aca="1" ref="B835" ca="1">IFERROR(IF(INDIRECT("'"&amp;$C835&amp;"'!"&amp;E835&amp;$F835)="","",INDIRECT("'"&amp;$C835&amp;"'!"&amp;E835&amp;$F835)),"")</f>
        <v/>
      </c>
      <c r="C835" s="50" t="s">
        <v>96</v>
      </c>
      <c r="D835" s="50" t="s">
        <v>97</v>
      </c>
      <c r="E835" s="50" t="s">
        <v>98</v>
      </c>
      <c r="F835" s="50">
        <v>844</v>
      </c>
    </row>
    <row r="836" spans="1:6" x14ac:dyDescent="0.45">
      <c r="A836" s="50" t="str" cm="1">
        <f t="array" aca="1" ref="A836" ca="1">IFERROR(IF(INDIRECT("'"&amp;$C836&amp;"'!"&amp;D836&amp;$F836)="","",INDIRECT("'"&amp;$C836&amp;"'!"&amp;D836&amp;$F836)),"")</f>
        <v/>
      </c>
      <c r="B836" s="50" t="str" cm="1">
        <f t="array" aca="1" ref="B836" ca="1">IFERROR(IF(INDIRECT("'"&amp;$C836&amp;"'!"&amp;E836&amp;$F836)="","",INDIRECT("'"&amp;$C836&amp;"'!"&amp;E836&amp;$F836)),"")</f>
        <v/>
      </c>
      <c r="C836" s="50" t="s">
        <v>96</v>
      </c>
      <c r="D836" s="50" t="s">
        <v>97</v>
      </c>
      <c r="E836" s="50" t="s">
        <v>98</v>
      </c>
      <c r="F836" s="50">
        <v>845</v>
      </c>
    </row>
    <row r="837" spans="1:6" x14ac:dyDescent="0.45">
      <c r="A837" s="50" t="str" cm="1">
        <f t="array" aca="1" ref="A837" ca="1">IFERROR(IF(INDIRECT("'"&amp;$C837&amp;"'!"&amp;D837&amp;$F837)="","",INDIRECT("'"&amp;$C837&amp;"'!"&amp;D837&amp;$F837)),"")</f>
        <v/>
      </c>
      <c r="B837" s="50" t="str" cm="1">
        <f t="array" aca="1" ref="B837" ca="1">IFERROR(IF(INDIRECT("'"&amp;$C837&amp;"'!"&amp;E837&amp;$F837)="","",INDIRECT("'"&amp;$C837&amp;"'!"&amp;E837&amp;$F837)),"")</f>
        <v/>
      </c>
      <c r="C837" s="50" t="s">
        <v>96</v>
      </c>
      <c r="D837" s="50" t="s">
        <v>97</v>
      </c>
      <c r="E837" s="50" t="s">
        <v>98</v>
      </c>
      <c r="F837" s="50">
        <v>846</v>
      </c>
    </row>
    <row r="838" spans="1:6" x14ac:dyDescent="0.45">
      <c r="A838" s="50" t="str" cm="1">
        <f t="array" aca="1" ref="A838" ca="1">IFERROR(IF(INDIRECT("'"&amp;$C838&amp;"'!"&amp;D838&amp;$F838)="","",INDIRECT("'"&amp;$C838&amp;"'!"&amp;D838&amp;$F838)),"")</f>
        <v/>
      </c>
      <c r="B838" s="50" t="str" cm="1">
        <f t="array" aca="1" ref="B838" ca="1">IFERROR(IF(INDIRECT("'"&amp;$C838&amp;"'!"&amp;E838&amp;$F838)="","",INDIRECT("'"&amp;$C838&amp;"'!"&amp;E838&amp;$F838)),"")</f>
        <v/>
      </c>
      <c r="C838" s="50" t="s">
        <v>96</v>
      </c>
      <c r="D838" s="50" t="s">
        <v>97</v>
      </c>
      <c r="E838" s="50" t="s">
        <v>98</v>
      </c>
      <c r="F838" s="50">
        <v>847</v>
      </c>
    </row>
    <row r="839" spans="1:6" x14ac:dyDescent="0.45">
      <c r="A839" s="50" t="str" cm="1">
        <f t="array" aca="1" ref="A839" ca="1">IFERROR(IF(INDIRECT("'"&amp;$C839&amp;"'!"&amp;D839&amp;$F839)="","",INDIRECT("'"&amp;$C839&amp;"'!"&amp;D839&amp;$F839)),"")</f>
        <v/>
      </c>
      <c r="B839" s="50" t="str" cm="1">
        <f t="array" aca="1" ref="B839" ca="1">IFERROR(IF(INDIRECT("'"&amp;$C839&amp;"'!"&amp;E839&amp;$F839)="","",INDIRECT("'"&amp;$C839&amp;"'!"&amp;E839&amp;$F839)),"")</f>
        <v/>
      </c>
      <c r="C839" s="50" t="s">
        <v>96</v>
      </c>
      <c r="D839" s="50" t="s">
        <v>97</v>
      </c>
      <c r="E839" s="50" t="s">
        <v>98</v>
      </c>
      <c r="F839" s="50">
        <v>848</v>
      </c>
    </row>
    <row r="840" spans="1:6" x14ac:dyDescent="0.45">
      <c r="A840" s="50" t="str" cm="1">
        <f t="array" aca="1" ref="A840" ca="1">IFERROR(IF(INDIRECT("'"&amp;$C840&amp;"'!"&amp;D840&amp;$F840)="","",INDIRECT("'"&amp;$C840&amp;"'!"&amp;D840&amp;$F840)),"")</f>
        <v/>
      </c>
      <c r="B840" s="50" t="str" cm="1">
        <f t="array" aca="1" ref="B840" ca="1">IFERROR(IF(INDIRECT("'"&amp;$C840&amp;"'!"&amp;E840&amp;$F840)="","",INDIRECT("'"&amp;$C840&amp;"'!"&amp;E840&amp;$F840)),"")</f>
        <v/>
      </c>
      <c r="C840" s="50" t="s">
        <v>96</v>
      </c>
      <c r="D840" s="50" t="s">
        <v>97</v>
      </c>
      <c r="E840" s="50" t="s">
        <v>98</v>
      </c>
      <c r="F840" s="50">
        <v>849</v>
      </c>
    </row>
    <row r="841" spans="1:6" x14ac:dyDescent="0.45">
      <c r="A841" s="50" t="str" cm="1">
        <f t="array" aca="1" ref="A841" ca="1">IFERROR(IF(INDIRECT("'"&amp;$C841&amp;"'!"&amp;D841&amp;$F841)="","",INDIRECT("'"&amp;$C841&amp;"'!"&amp;D841&amp;$F841)),"")</f>
        <v/>
      </c>
      <c r="B841" s="50" t="str" cm="1">
        <f t="array" aca="1" ref="B841" ca="1">IFERROR(IF(INDIRECT("'"&amp;$C841&amp;"'!"&amp;E841&amp;$F841)="","",INDIRECT("'"&amp;$C841&amp;"'!"&amp;E841&amp;$F841)),"")</f>
        <v/>
      </c>
      <c r="C841" s="50" t="s">
        <v>96</v>
      </c>
      <c r="D841" s="50" t="s">
        <v>97</v>
      </c>
      <c r="E841" s="50" t="s">
        <v>98</v>
      </c>
      <c r="F841" s="50">
        <v>850</v>
      </c>
    </row>
    <row r="842" spans="1:6" x14ac:dyDescent="0.45">
      <c r="A842" s="50" t="str" cm="1">
        <f t="array" aca="1" ref="A842" ca="1">IFERROR(IF(INDIRECT("'"&amp;$C842&amp;"'!"&amp;D842&amp;$F842)="","",INDIRECT("'"&amp;$C842&amp;"'!"&amp;D842&amp;$F842)),"")</f>
        <v/>
      </c>
      <c r="B842" s="50" t="str" cm="1">
        <f t="array" aca="1" ref="B842" ca="1">IFERROR(IF(INDIRECT("'"&amp;$C842&amp;"'!"&amp;E842&amp;$F842)="","",INDIRECT("'"&amp;$C842&amp;"'!"&amp;E842&amp;$F842)),"")</f>
        <v/>
      </c>
      <c r="C842" s="50" t="s">
        <v>96</v>
      </c>
      <c r="D842" s="50" t="s">
        <v>97</v>
      </c>
      <c r="E842" s="50" t="s">
        <v>98</v>
      </c>
      <c r="F842" s="50">
        <v>851</v>
      </c>
    </row>
    <row r="843" spans="1:6" x14ac:dyDescent="0.45">
      <c r="A843" s="50" t="str" cm="1">
        <f t="array" aca="1" ref="A843" ca="1">IFERROR(IF(INDIRECT("'"&amp;$C843&amp;"'!"&amp;D843&amp;$F843)="","",INDIRECT("'"&amp;$C843&amp;"'!"&amp;D843&amp;$F843)),"")</f>
        <v/>
      </c>
      <c r="B843" s="50" t="str" cm="1">
        <f t="array" aca="1" ref="B843" ca="1">IFERROR(IF(INDIRECT("'"&amp;$C843&amp;"'!"&amp;E843&amp;$F843)="","",INDIRECT("'"&amp;$C843&amp;"'!"&amp;E843&amp;$F843)),"")</f>
        <v/>
      </c>
      <c r="C843" s="50" t="s">
        <v>96</v>
      </c>
      <c r="D843" s="50" t="s">
        <v>97</v>
      </c>
      <c r="E843" s="50" t="s">
        <v>98</v>
      </c>
      <c r="F843" s="50">
        <v>852</v>
      </c>
    </row>
    <row r="844" spans="1:6" x14ac:dyDescent="0.45">
      <c r="A844" s="50" t="str" cm="1">
        <f t="array" aca="1" ref="A844" ca="1">IFERROR(IF(INDIRECT("'"&amp;$C844&amp;"'!"&amp;D844&amp;$F844)="","",INDIRECT("'"&amp;$C844&amp;"'!"&amp;D844&amp;$F844)),"")</f>
        <v/>
      </c>
      <c r="B844" s="50" t="str" cm="1">
        <f t="array" aca="1" ref="B844" ca="1">IFERROR(IF(INDIRECT("'"&amp;$C844&amp;"'!"&amp;E844&amp;$F844)="","",INDIRECT("'"&amp;$C844&amp;"'!"&amp;E844&amp;$F844)),"")</f>
        <v/>
      </c>
      <c r="C844" s="50" t="s">
        <v>96</v>
      </c>
      <c r="D844" s="50" t="s">
        <v>97</v>
      </c>
      <c r="E844" s="50" t="s">
        <v>98</v>
      </c>
      <c r="F844" s="50">
        <v>853</v>
      </c>
    </row>
    <row r="845" spans="1:6" x14ac:dyDescent="0.45">
      <c r="A845" s="50" t="str" cm="1">
        <f t="array" aca="1" ref="A845" ca="1">IFERROR(IF(INDIRECT("'"&amp;$C845&amp;"'!"&amp;D845&amp;$F845)="","",INDIRECT("'"&amp;$C845&amp;"'!"&amp;D845&amp;$F845)),"")</f>
        <v/>
      </c>
      <c r="B845" s="50" t="str" cm="1">
        <f t="array" aca="1" ref="B845" ca="1">IFERROR(IF(INDIRECT("'"&amp;$C845&amp;"'!"&amp;E845&amp;$F845)="","",INDIRECT("'"&amp;$C845&amp;"'!"&amp;E845&amp;$F845)),"")</f>
        <v/>
      </c>
      <c r="C845" s="50" t="s">
        <v>96</v>
      </c>
      <c r="D845" s="50" t="s">
        <v>97</v>
      </c>
      <c r="E845" s="50" t="s">
        <v>98</v>
      </c>
      <c r="F845" s="50">
        <v>854</v>
      </c>
    </row>
    <row r="846" spans="1:6" x14ac:dyDescent="0.45">
      <c r="A846" s="50" t="str" cm="1">
        <f t="array" aca="1" ref="A846" ca="1">IFERROR(IF(INDIRECT("'"&amp;$C846&amp;"'!"&amp;D846&amp;$F846)="","",INDIRECT("'"&amp;$C846&amp;"'!"&amp;D846&amp;$F846)),"")</f>
        <v/>
      </c>
      <c r="B846" s="50" t="str" cm="1">
        <f t="array" aca="1" ref="B846" ca="1">IFERROR(IF(INDIRECT("'"&amp;$C846&amp;"'!"&amp;E846&amp;$F846)="","",INDIRECT("'"&amp;$C846&amp;"'!"&amp;E846&amp;$F846)),"")</f>
        <v/>
      </c>
      <c r="C846" s="50" t="s">
        <v>96</v>
      </c>
      <c r="D846" s="50" t="s">
        <v>97</v>
      </c>
      <c r="E846" s="50" t="s">
        <v>98</v>
      </c>
      <c r="F846" s="50">
        <v>855</v>
      </c>
    </row>
    <row r="847" spans="1:6" x14ac:dyDescent="0.45">
      <c r="A847" s="50" t="str" cm="1">
        <f t="array" aca="1" ref="A847" ca="1">IFERROR(IF(INDIRECT("'"&amp;$C847&amp;"'!"&amp;D847&amp;$F847)="","",INDIRECT("'"&amp;$C847&amp;"'!"&amp;D847&amp;$F847)),"")</f>
        <v/>
      </c>
      <c r="B847" s="50" t="str" cm="1">
        <f t="array" aca="1" ref="B847" ca="1">IFERROR(IF(INDIRECT("'"&amp;$C847&amp;"'!"&amp;E847&amp;$F847)="","",INDIRECT("'"&amp;$C847&amp;"'!"&amp;E847&amp;$F847)),"")</f>
        <v/>
      </c>
      <c r="C847" s="50" t="s">
        <v>96</v>
      </c>
      <c r="D847" s="50" t="s">
        <v>97</v>
      </c>
      <c r="E847" s="50" t="s">
        <v>98</v>
      </c>
      <c r="F847" s="50">
        <v>856</v>
      </c>
    </row>
    <row r="848" spans="1:6" x14ac:dyDescent="0.45">
      <c r="A848" s="50" t="str" cm="1">
        <f t="array" aca="1" ref="A848" ca="1">IFERROR(IF(INDIRECT("'"&amp;$C848&amp;"'!"&amp;D848&amp;$F848)="","",INDIRECT("'"&amp;$C848&amp;"'!"&amp;D848&amp;$F848)),"")</f>
        <v/>
      </c>
      <c r="B848" s="50" t="str" cm="1">
        <f t="array" aca="1" ref="B848" ca="1">IFERROR(IF(INDIRECT("'"&amp;$C848&amp;"'!"&amp;E848&amp;$F848)="","",INDIRECT("'"&amp;$C848&amp;"'!"&amp;E848&amp;$F848)),"")</f>
        <v/>
      </c>
      <c r="C848" s="50" t="s">
        <v>96</v>
      </c>
      <c r="D848" s="50" t="s">
        <v>97</v>
      </c>
      <c r="E848" s="50" t="s">
        <v>98</v>
      </c>
      <c r="F848" s="50">
        <v>857</v>
      </c>
    </row>
    <row r="849" spans="1:6" x14ac:dyDescent="0.45">
      <c r="A849" s="50" t="str" cm="1">
        <f t="array" aca="1" ref="A849" ca="1">IFERROR(IF(INDIRECT("'"&amp;$C849&amp;"'!"&amp;D849&amp;$F849)="","",INDIRECT("'"&amp;$C849&amp;"'!"&amp;D849&amp;$F849)),"")</f>
        <v/>
      </c>
      <c r="B849" s="50" t="str" cm="1">
        <f t="array" aca="1" ref="B849" ca="1">IFERROR(IF(INDIRECT("'"&amp;$C849&amp;"'!"&amp;E849&amp;$F849)="","",INDIRECT("'"&amp;$C849&amp;"'!"&amp;E849&amp;$F849)),"")</f>
        <v/>
      </c>
      <c r="C849" s="50" t="s">
        <v>96</v>
      </c>
      <c r="D849" s="50" t="s">
        <v>97</v>
      </c>
      <c r="E849" s="50" t="s">
        <v>98</v>
      </c>
      <c r="F849" s="50">
        <v>858</v>
      </c>
    </row>
    <row r="850" spans="1:6" x14ac:dyDescent="0.45">
      <c r="A850" s="50" t="str" cm="1">
        <f t="array" aca="1" ref="A850" ca="1">IFERROR(IF(INDIRECT("'"&amp;$C850&amp;"'!"&amp;D850&amp;$F850)="","",INDIRECT("'"&amp;$C850&amp;"'!"&amp;D850&amp;$F850)),"")</f>
        <v/>
      </c>
      <c r="B850" s="50" t="str" cm="1">
        <f t="array" aca="1" ref="B850" ca="1">IFERROR(IF(INDIRECT("'"&amp;$C850&amp;"'!"&amp;E850&amp;$F850)="","",INDIRECT("'"&amp;$C850&amp;"'!"&amp;E850&amp;$F850)),"")</f>
        <v/>
      </c>
      <c r="C850" s="50" t="s">
        <v>96</v>
      </c>
      <c r="D850" s="50" t="s">
        <v>97</v>
      </c>
      <c r="E850" s="50" t="s">
        <v>98</v>
      </c>
      <c r="F850" s="50">
        <v>859</v>
      </c>
    </row>
    <row r="851" spans="1:6" x14ac:dyDescent="0.45">
      <c r="A851" s="50" t="str" cm="1">
        <f t="array" aca="1" ref="A851" ca="1">IFERROR(IF(INDIRECT("'"&amp;$C851&amp;"'!"&amp;D851&amp;$F851)="","",INDIRECT("'"&amp;$C851&amp;"'!"&amp;D851&amp;$F851)),"")</f>
        <v/>
      </c>
      <c r="B851" s="50" t="str" cm="1">
        <f t="array" aca="1" ref="B851" ca="1">IFERROR(IF(INDIRECT("'"&amp;$C851&amp;"'!"&amp;E851&amp;$F851)="","",INDIRECT("'"&amp;$C851&amp;"'!"&amp;E851&amp;$F851)),"")</f>
        <v/>
      </c>
      <c r="C851" s="50" t="s">
        <v>96</v>
      </c>
      <c r="D851" s="50" t="s">
        <v>97</v>
      </c>
      <c r="E851" s="50" t="s">
        <v>98</v>
      </c>
      <c r="F851" s="50">
        <v>860</v>
      </c>
    </row>
    <row r="852" spans="1:6" x14ac:dyDescent="0.45">
      <c r="A852" s="50" t="str" cm="1">
        <f t="array" aca="1" ref="A852" ca="1">IFERROR(IF(INDIRECT("'"&amp;$C852&amp;"'!"&amp;D852&amp;$F852)="","",INDIRECT("'"&amp;$C852&amp;"'!"&amp;D852&amp;$F852)),"")</f>
        <v/>
      </c>
      <c r="B852" s="50" t="str" cm="1">
        <f t="array" aca="1" ref="B852" ca="1">IFERROR(IF(INDIRECT("'"&amp;$C852&amp;"'!"&amp;E852&amp;$F852)="","",INDIRECT("'"&amp;$C852&amp;"'!"&amp;E852&amp;$F852)),"")</f>
        <v/>
      </c>
      <c r="C852" s="50" t="s">
        <v>96</v>
      </c>
      <c r="D852" s="50" t="s">
        <v>97</v>
      </c>
      <c r="E852" s="50" t="s">
        <v>98</v>
      </c>
      <c r="F852" s="50">
        <v>861</v>
      </c>
    </row>
    <row r="853" spans="1:6" x14ac:dyDescent="0.45">
      <c r="A853" s="50" t="str" cm="1">
        <f t="array" aca="1" ref="A853" ca="1">IFERROR(IF(INDIRECT("'"&amp;$C853&amp;"'!"&amp;D853&amp;$F853)="","",INDIRECT("'"&amp;$C853&amp;"'!"&amp;D853&amp;$F853)),"")</f>
        <v/>
      </c>
      <c r="B853" s="50" t="str" cm="1">
        <f t="array" aca="1" ref="B853" ca="1">IFERROR(IF(INDIRECT("'"&amp;$C853&amp;"'!"&amp;E853&amp;$F853)="","",INDIRECT("'"&amp;$C853&amp;"'!"&amp;E853&amp;$F853)),"")</f>
        <v/>
      </c>
      <c r="C853" s="50" t="s">
        <v>96</v>
      </c>
      <c r="D853" s="50" t="s">
        <v>97</v>
      </c>
      <c r="E853" s="50" t="s">
        <v>98</v>
      </c>
      <c r="F853" s="50">
        <v>862</v>
      </c>
    </row>
    <row r="854" spans="1:6" x14ac:dyDescent="0.45">
      <c r="A854" s="50" t="str" cm="1">
        <f t="array" aca="1" ref="A854" ca="1">IFERROR(IF(INDIRECT("'"&amp;$C854&amp;"'!"&amp;D854&amp;$F854)="","",INDIRECT("'"&amp;$C854&amp;"'!"&amp;D854&amp;$F854)),"")</f>
        <v/>
      </c>
      <c r="B854" s="50" t="str" cm="1">
        <f t="array" aca="1" ref="B854" ca="1">IFERROR(IF(INDIRECT("'"&amp;$C854&amp;"'!"&amp;E854&amp;$F854)="","",INDIRECT("'"&amp;$C854&amp;"'!"&amp;E854&amp;$F854)),"")</f>
        <v/>
      </c>
      <c r="C854" s="50" t="s">
        <v>96</v>
      </c>
      <c r="D854" s="50" t="s">
        <v>97</v>
      </c>
      <c r="E854" s="50" t="s">
        <v>98</v>
      </c>
      <c r="F854" s="50">
        <v>863</v>
      </c>
    </row>
    <row r="855" spans="1:6" x14ac:dyDescent="0.45">
      <c r="A855" s="50" t="str" cm="1">
        <f t="array" aca="1" ref="A855" ca="1">IFERROR(IF(INDIRECT("'"&amp;$C855&amp;"'!"&amp;D855&amp;$F855)="","",INDIRECT("'"&amp;$C855&amp;"'!"&amp;D855&amp;$F855)),"")</f>
        <v/>
      </c>
      <c r="B855" s="50" t="str" cm="1">
        <f t="array" aca="1" ref="B855" ca="1">IFERROR(IF(INDIRECT("'"&amp;$C855&amp;"'!"&amp;E855&amp;$F855)="","",INDIRECT("'"&amp;$C855&amp;"'!"&amp;E855&amp;$F855)),"")</f>
        <v/>
      </c>
      <c r="C855" s="50" t="s">
        <v>96</v>
      </c>
      <c r="D855" s="50" t="s">
        <v>97</v>
      </c>
      <c r="E855" s="50" t="s">
        <v>98</v>
      </c>
      <c r="F855" s="50">
        <v>864</v>
      </c>
    </row>
    <row r="856" spans="1:6" x14ac:dyDescent="0.45">
      <c r="A856" s="50" t="str" cm="1">
        <f t="array" aca="1" ref="A856" ca="1">IFERROR(IF(INDIRECT("'"&amp;$C856&amp;"'!"&amp;D856&amp;$F856)="","",INDIRECT("'"&amp;$C856&amp;"'!"&amp;D856&amp;$F856)),"")</f>
        <v/>
      </c>
      <c r="B856" s="50" t="str" cm="1">
        <f t="array" aca="1" ref="B856" ca="1">IFERROR(IF(INDIRECT("'"&amp;$C856&amp;"'!"&amp;E856&amp;$F856)="","",INDIRECT("'"&amp;$C856&amp;"'!"&amp;E856&amp;$F856)),"")</f>
        <v/>
      </c>
      <c r="C856" s="50" t="s">
        <v>96</v>
      </c>
      <c r="D856" s="50" t="s">
        <v>97</v>
      </c>
      <c r="E856" s="50" t="s">
        <v>98</v>
      </c>
      <c r="F856" s="50">
        <v>865</v>
      </c>
    </row>
    <row r="857" spans="1:6" x14ac:dyDescent="0.45">
      <c r="A857" s="50" t="str" cm="1">
        <f t="array" aca="1" ref="A857" ca="1">IFERROR(IF(INDIRECT("'"&amp;$C857&amp;"'!"&amp;D857&amp;$F857)="","",INDIRECT("'"&amp;$C857&amp;"'!"&amp;D857&amp;$F857)),"")</f>
        <v/>
      </c>
      <c r="B857" s="50" t="str" cm="1">
        <f t="array" aca="1" ref="B857" ca="1">IFERROR(IF(INDIRECT("'"&amp;$C857&amp;"'!"&amp;E857&amp;$F857)="","",INDIRECT("'"&amp;$C857&amp;"'!"&amp;E857&amp;$F857)),"")</f>
        <v/>
      </c>
      <c r="C857" s="50" t="s">
        <v>96</v>
      </c>
      <c r="D857" s="50" t="s">
        <v>97</v>
      </c>
      <c r="E857" s="50" t="s">
        <v>98</v>
      </c>
      <c r="F857" s="50">
        <v>866</v>
      </c>
    </row>
    <row r="858" spans="1:6" x14ac:dyDescent="0.45">
      <c r="A858" s="50" t="str" cm="1">
        <f t="array" aca="1" ref="A858" ca="1">IFERROR(IF(INDIRECT("'"&amp;$C858&amp;"'!"&amp;D858&amp;$F858)="","",INDIRECT("'"&amp;$C858&amp;"'!"&amp;D858&amp;$F858)),"")</f>
        <v/>
      </c>
      <c r="B858" s="50" t="str" cm="1">
        <f t="array" aca="1" ref="B858" ca="1">IFERROR(IF(INDIRECT("'"&amp;$C858&amp;"'!"&amp;E858&amp;$F858)="","",INDIRECT("'"&amp;$C858&amp;"'!"&amp;E858&amp;$F858)),"")</f>
        <v/>
      </c>
      <c r="C858" s="50" t="s">
        <v>96</v>
      </c>
      <c r="D858" s="50" t="s">
        <v>97</v>
      </c>
      <c r="E858" s="50" t="s">
        <v>98</v>
      </c>
      <c r="F858" s="50">
        <v>867</v>
      </c>
    </row>
    <row r="859" spans="1:6" x14ac:dyDescent="0.45">
      <c r="A859" s="50" t="str" cm="1">
        <f t="array" aca="1" ref="A859" ca="1">IFERROR(IF(INDIRECT("'"&amp;$C859&amp;"'!"&amp;D859&amp;$F859)="","",INDIRECT("'"&amp;$C859&amp;"'!"&amp;D859&amp;$F859)),"")</f>
        <v/>
      </c>
      <c r="B859" s="50" t="str" cm="1">
        <f t="array" aca="1" ref="B859" ca="1">IFERROR(IF(INDIRECT("'"&amp;$C859&amp;"'!"&amp;E859&amp;$F859)="","",INDIRECT("'"&amp;$C859&amp;"'!"&amp;E859&amp;$F859)),"")</f>
        <v/>
      </c>
      <c r="C859" s="50" t="s">
        <v>96</v>
      </c>
      <c r="D859" s="50" t="s">
        <v>97</v>
      </c>
      <c r="E859" s="50" t="s">
        <v>98</v>
      </c>
      <c r="F859" s="50">
        <v>868</v>
      </c>
    </row>
    <row r="860" spans="1:6" x14ac:dyDescent="0.45">
      <c r="A860" s="50" t="str" cm="1">
        <f t="array" aca="1" ref="A860" ca="1">IFERROR(IF(INDIRECT("'"&amp;$C860&amp;"'!"&amp;D860&amp;$F860)="","",INDIRECT("'"&amp;$C860&amp;"'!"&amp;D860&amp;$F860)),"")</f>
        <v/>
      </c>
      <c r="B860" s="50" t="str" cm="1">
        <f t="array" aca="1" ref="B860" ca="1">IFERROR(IF(INDIRECT("'"&amp;$C860&amp;"'!"&amp;E860&amp;$F860)="","",INDIRECT("'"&amp;$C860&amp;"'!"&amp;E860&amp;$F860)),"")</f>
        <v/>
      </c>
      <c r="C860" s="50" t="s">
        <v>96</v>
      </c>
      <c r="D860" s="50" t="s">
        <v>97</v>
      </c>
      <c r="E860" s="50" t="s">
        <v>98</v>
      </c>
      <c r="F860" s="50">
        <v>869</v>
      </c>
    </row>
    <row r="861" spans="1:6" x14ac:dyDescent="0.45">
      <c r="A861" s="50" t="str" cm="1">
        <f t="array" aca="1" ref="A861" ca="1">IFERROR(IF(INDIRECT("'"&amp;$C861&amp;"'!"&amp;D861&amp;$F861)="","",INDIRECT("'"&amp;$C861&amp;"'!"&amp;D861&amp;$F861)),"")</f>
        <v/>
      </c>
      <c r="B861" s="50" t="str" cm="1">
        <f t="array" aca="1" ref="B861" ca="1">IFERROR(IF(INDIRECT("'"&amp;$C861&amp;"'!"&amp;E861&amp;$F861)="","",INDIRECT("'"&amp;$C861&amp;"'!"&amp;E861&amp;$F861)),"")</f>
        <v/>
      </c>
      <c r="C861" s="50" t="s">
        <v>96</v>
      </c>
      <c r="D861" s="50" t="s">
        <v>97</v>
      </c>
      <c r="E861" s="50" t="s">
        <v>98</v>
      </c>
      <c r="F861" s="50">
        <v>870</v>
      </c>
    </row>
    <row r="862" spans="1:6" x14ac:dyDescent="0.45">
      <c r="A862" s="50" t="str" cm="1">
        <f t="array" aca="1" ref="A862" ca="1">IFERROR(IF(INDIRECT("'"&amp;$C862&amp;"'!"&amp;D862&amp;$F862)="","",INDIRECT("'"&amp;$C862&amp;"'!"&amp;D862&amp;$F862)),"")</f>
        <v/>
      </c>
      <c r="B862" s="50" t="str" cm="1">
        <f t="array" aca="1" ref="B862" ca="1">IFERROR(IF(INDIRECT("'"&amp;$C862&amp;"'!"&amp;E862&amp;$F862)="","",INDIRECT("'"&amp;$C862&amp;"'!"&amp;E862&amp;$F862)),"")</f>
        <v/>
      </c>
      <c r="C862" s="50" t="s">
        <v>96</v>
      </c>
      <c r="D862" s="50" t="s">
        <v>97</v>
      </c>
      <c r="E862" s="50" t="s">
        <v>98</v>
      </c>
      <c r="F862" s="50">
        <v>871</v>
      </c>
    </row>
    <row r="863" spans="1:6" x14ac:dyDescent="0.45">
      <c r="A863" s="50" t="str" cm="1">
        <f t="array" aca="1" ref="A863" ca="1">IFERROR(IF(INDIRECT("'"&amp;$C863&amp;"'!"&amp;D863&amp;$F863)="","",INDIRECT("'"&amp;$C863&amp;"'!"&amp;D863&amp;$F863)),"")</f>
        <v/>
      </c>
      <c r="B863" s="50" t="str" cm="1">
        <f t="array" aca="1" ref="B863" ca="1">IFERROR(IF(INDIRECT("'"&amp;$C863&amp;"'!"&amp;E863&amp;$F863)="","",INDIRECT("'"&amp;$C863&amp;"'!"&amp;E863&amp;$F863)),"")</f>
        <v/>
      </c>
      <c r="C863" s="50" t="s">
        <v>96</v>
      </c>
      <c r="D863" s="50" t="s">
        <v>97</v>
      </c>
      <c r="E863" s="50" t="s">
        <v>98</v>
      </c>
      <c r="F863" s="50">
        <v>872</v>
      </c>
    </row>
    <row r="864" spans="1:6" x14ac:dyDescent="0.45">
      <c r="A864" s="50" t="str" cm="1">
        <f t="array" aca="1" ref="A864" ca="1">IFERROR(IF(INDIRECT("'"&amp;$C864&amp;"'!"&amp;D864&amp;$F864)="","",INDIRECT("'"&amp;$C864&amp;"'!"&amp;D864&amp;$F864)),"")</f>
        <v/>
      </c>
      <c r="B864" s="50" t="str" cm="1">
        <f t="array" aca="1" ref="B864" ca="1">IFERROR(IF(INDIRECT("'"&amp;$C864&amp;"'!"&amp;E864&amp;$F864)="","",INDIRECT("'"&amp;$C864&amp;"'!"&amp;E864&amp;$F864)),"")</f>
        <v/>
      </c>
      <c r="C864" s="50" t="s">
        <v>96</v>
      </c>
      <c r="D864" s="50" t="s">
        <v>97</v>
      </c>
      <c r="E864" s="50" t="s">
        <v>98</v>
      </c>
      <c r="F864" s="50">
        <v>873</v>
      </c>
    </row>
    <row r="865" spans="1:6" x14ac:dyDescent="0.45">
      <c r="A865" s="50" t="str" cm="1">
        <f t="array" aca="1" ref="A865" ca="1">IFERROR(IF(INDIRECT("'"&amp;$C865&amp;"'!"&amp;D865&amp;$F865)="","",INDIRECT("'"&amp;$C865&amp;"'!"&amp;D865&amp;$F865)),"")</f>
        <v/>
      </c>
      <c r="B865" s="50" t="str" cm="1">
        <f t="array" aca="1" ref="B865" ca="1">IFERROR(IF(INDIRECT("'"&amp;$C865&amp;"'!"&amp;E865&amp;$F865)="","",INDIRECT("'"&amp;$C865&amp;"'!"&amp;E865&amp;$F865)),"")</f>
        <v/>
      </c>
      <c r="C865" s="50" t="s">
        <v>96</v>
      </c>
      <c r="D865" s="50" t="s">
        <v>97</v>
      </c>
      <c r="E865" s="50" t="s">
        <v>98</v>
      </c>
      <c r="F865" s="50">
        <v>874</v>
      </c>
    </row>
    <row r="866" spans="1:6" x14ac:dyDescent="0.45">
      <c r="A866" s="50" t="str" cm="1">
        <f t="array" aca="1" ref="A866" ca="1">IFERROR(IF(INDIRECT("'"&amp;$C866&amp;"'!"&amp;D866&amp;$F866)="","",INDIRECT("'"&amp;$C866&amp;"'!"&amp;D866&amp;$F866)),"")</f>
        <v/>
      </c>
      <c r="B866" s="50" t="str" cm="1">
        <f t="array" aca="1" ref="B866" ca="1">IFERROR(IF(INDIRECT("'"&amp;$C866&amp;"'!"&amp;E866&amp;$F866)="","",INDIRECT("'"&amp;$C866&amp;"'!"&amp;E866&amp;$F866)),"")</f>
        <v/>
      </c>
      <c r="C866" s="50" t="s">
        <v>96</v>
      </c>
      <c r="D866" s="50" t="s">
        <v>97</v>
      </c>
      <c r="E866" s="50" t="s">
        <v>98</v>
      </c>
      <c r="F866" s="50">
        <v>875</v>
      </c>
    </row>
    <row r="867" spans="1:6" x14ac:dyDescent="0.45">
      <c r="A867" s="50" t="str" cm="1">
        <f t="array" aca="1" ref="A867" ca="1">IFERROR(IF(INDIRECT("'"&amp;$C867&amp;"'!"&amp;D867&amp;$F867)="","",INDIRECT("'"&amp;$C867&amp;"'!"&amp;D867&amp;$F867)),"")</f>
        <v/>
      </c>
      <c r="B867" s="50" t="str" cm="1">
        <f t="array" aca="1" ref="B867" ca="1">IFERROR(IF(INDIRECT("'"&amp;$C867&amp;"'!"&amp;E867&amp;$F867)="","",INDIRECT("'"&amp;$C867&amp;"'!"&amp;E867&amp;$F867)),"")</f>
        <v/>
      </c>
      <c r="C867" s="50" t="s">
        <v>96</v>
      </c>
      <c r="D867" s="50" t="s">
        <v>97</v>
      </c>
      <c r="E867" s="50" t="s">
        <v>98</v>
      </c>
      <c r="F867" s="50">
        <v>876</v>
      </c>
    </row>
    <row r="868" spans="1:6" x14ac:dyDescent="0.45">
      <c r="A868" s="50" t="str" cm="1">
        <f t="array" aca="1" ref="A868" ca="1">IFERROR(IF(INDIRECT("'"&amp;$C868&amp;"'!"&amp;D868&amp;$F868)="","",INDIRECT("'"&amp;$C868&amp;"'!"&amp;D868&amp;$F868)),"")</f>
        <v/>
      </c>
      <c r="B868" s="50" t="str" cm="1">
        <f t="array" aca="1" ref="B868" ca="1">IFERROR(IF(INDIRECT("'"&amp;$C868&amp;"'!"&amp;E868&amp;$F868)="","",INDIRECT("'"&amp;$C868&amp;"'!"&amp;E868&amp;$F868)),"")</f>
        <v/>
      </c>
      <c r="C868" s="50" t="s">
        <v>96</v>
      </c>
      <c r="D868" s="50" t="s">
        <v>97</v>
      </c>
      <c r="E868" s="50" t="s">
        <v>98</v>
      </c>
      <c r="F868" s="50">
        <v>877</v>
      </c>
    </row>
    <row r="869" spans="1:6" x14ac:dyDescent="0.45">
      <c r="A869" s="50" t="str" cm="1">
        <f t="array" aca="1" ref="A869" ca="1">IFERROR(IF(INDIRECT("'"&amp;$C869&amp;"'!"&amp;D869&amp;$F869)="","",INDIRECT("'"&amp;$C869&amp;"'!"&amp;D869&amp;$F869)),"")</f>
        <v/>
      </c>
      <c r="B869" s="50" t="str" cm="1">
        <f t="array" aca="1" ref="B869" ca="1">IFERROR(IF(INDIRECT("'"&amp;$C869&amp;"'!"&amp;E869&amp;$F869)="","",INDIRECT("'"&amp;$C869&amp;"'!"&amp;E869&amp;$F869)),"")</f>
        <v/>
      </c>
      <c r="C869" s="50" t="s">
        <v>96</v>
      </c>
      <c r="D869" s="50" t="s">
        <v>97</v>
      </c>
      <c r="E869" s="50" t="s">
        <v>98</v>
      </c>
      <c r="F869" s="50">
        <v>878</v>
      </c>
    </row>
    <row r="870" spans="1:6" x14ac:dyDescent="0.45">
      <c r="A870" s="50" t="str" cm="1">
        <f t="array" aca="1" ref="A870" ca="1">IFERROR(IF(INDIRECT("'"&amp;$C870&amp;"'!"&amp;D870&amp;$F870)="","",INDIRECT("'"&amp;$C870&amp;"'!"&amp;D870&amp;$F870)),"")</f>
        <v/>
      </c>
      <c r="B870" s="50" t="str" cm="1">
        <f t="array" aca="1" ref="B870" ca="1">IFERROR(IF(INDIRECT("'"&amp;$C870&amp;"'!"&amp;E870&amp;$F870)="","",INDIRECT("'"&amp;$C870&amp;"'!"&amp;E870&amp;$F870)),"")</f>
        <v/>
      </c>
      <c r="C870" s="50" t="s">
        <v>96</v>
      </c>
      <c r="D870" s="50" t="s">
        <v>97</v>
      </c>
      <c r="E870" s="50" t="s">
        <v>98</v>
      </c>
      <c r="F870" s="50">
        <v>879</v>
      </c>
    </row>
    <row r="871" spans="1:6" x14ac:dyDescent="0.45">
      <c r="A871" s="50" t="str" cm="1">
        <f t="array" aca="1" ref="A871" ca="1">IFERROR(IF(INDIRECT("'"&amp;$C871&amp;"'!"&amp;D871&amp;$F871)="","",INDIRECT("'"&amp;$C871&amp;"'!"&amp;D871&amp;$F871)),"")</f>
        <v/>
      </c>
      <c r="B871" s="50" t="str" cm="1">
        <f t="array" aca="1" ref="B871" ca="1">IFERROR(IF(INDIRECT("'"&amp;$C871&amp;"'!"&amp;E871&amp;$F871)="","",INDIRECT("'"&amp;$C871&amp;"'!"&amp;E871&amp;$F871)),"")</f>
        <v/>
      </c>
      <c r="C871" s="50" t="s">
        <v>96</v>
      </c>
      <c r="D871" s="50" t="s">
        <v>97</v>
      </c>
      <c r="E871" s="50" t="s">
        <v>98</v>
      </c>
      <c r="F871" s="50">
        <v>880</v>
      </c>
    </row>
    <row r="872" spans="1:6" x14ac:dyDescent="0.45">
      <c r="A872" s="50" t="str" cm="1">
        <f t="array" aca="1" ref="A872" ca="1">IFERROR(IF(INDIRECT("'"&amp;$C872&amp;"'!"&amp;D872&amp;$F872)="","",INDIRECT("'"&amp;$C872&amp;"'!"&amp;D872&amp;$F872)),"")</f>
        <v/>
      </c>
      <c r="B872" s="50" t="str" cm="1">
        <f t="array" aca="1" ref="B872" ca="1">IFERROR(IF(INDIRECT("'"&amp;$C872&amp;"'!"&amp;E872&amp;$F872)="","",INDIRECT("'"&amp;$C872&amp;"'!"&amp;E872&amp;$F872)),"")</f>
        <v/>
      </c>
      <c r="C872" s="50" t="s">
        <v>96</v>
      </c>
      <c r="D872" s="50" t="s">
        <v>97</v>
      </c>
      <c r="E872" s="50" t="s">
        <v>98</v>
      </c>
      <c r="F872" s="50">
        <v>881</v>
      </c>
    </row>
    <row r="873" spans="1:6" x14ac:dyDescent="0.45">
      <c r="A873" s="50" t="str" cm="1">
        <f t="array" aca="1" ref="A873" ca="1">IFERROR(IF(INDIRECT("'"&amp;$C873&amp;"'!"&amp;D873&amp;$F873)="","",INDIRECT("'"&amp;$C873&amp;"'!"&amp;D873&amp;$F873)),"")</f>
        <v/>
      </c>
      <c r="B873" s="50" t="str" cm="1">
        <f t="array" aca="1" ref="B873" ca="1">IFERROR(IF(INDIRECT("'"&amp;$C873&amp;"'!"&amp;E873&amp;$F873)="","",INDIRECT("'"&amp;$C873&amp;"'!"&amp;E873&amp;$F873)),"")</f>
        <v/>
      </c>
      <c r="C873" s="50" t="s">
        <v>96</v>
      </c>
      <c r="D873" s="50" t="s">
        <v>97</v>
      </c>
      <c r="E873" s="50" t="s">
        <v>98</v>
      </c>
      <c r="F873" s="50">
        <v>882</v>
      </c>
    </row>
    <row r="874" spans="1:6" x14ac:dyDescent="0.45">
      <c r="A874" s="50" t="str" cm="1">
        <f t="array" aca="1" ref="A874" ca="1">IFERROR(IF(INDIRECT("'"&amp;$C874&amp;"'!"&amp;D874&amp;$F874)="","",INDIRECT("'"&amp;$C874&amp;"'!"&amp;D874&amp;$F874)),"")</f>
        <v/>
      </c>
      <c r="B874" s="50" t="str" cm="1">
        <f t="array" aca="1" ref="B874" ca="1">IFERROR(IF(INDIRECT("'"&amp;$C874&amp;"'!"&amp;E874&amp;$F874)="","",INDIRECT("'"&amp;$C874&amp;"'!"&amp;E874&amp;$F874)),"")</f>
        <v/>
      </c>
      <c r="C874" s="50" t="s">
        <v>96</v>
      </c>
      <c r="D874" s="50" t="s">
        <v>97</v>
      </c>
      <c r="E874" s="50" t="s">
        <v>98</v>
      </c>
      <c r="F874" s="50">
        <v>883</v>
      </c>
    </row>
    <row r="875" spans="1:6" x14ac:dyDescent="0.45">
      <c r="A875" s="50" t="str" cm="1">
        <f t="array" aca="1" ref="A875" ca="1">IFERROR(IF(INDIRECT("'"&amp;$C875&amp;"'!"&amp;D875&amp;$F875)="","",INDIRECT("'"&amp;$C875&amp;"'!"&amp;D875&amp;$F875)),"")</f>
        <v/>
      </c>
      <c r="B875" s="50" t="str" cm="1">
        <f t="array" aca="1" ref="B875" ca="1">IFERROR(IF(INDIRECT("'"&amp;$C875&amp;"'!"&amp;E875&amp;$F875)="","",INDIRECT("'"&amp;$C875&amp;"'!"&amp;E875&amp;$F875)),"")</f>
        <v/>
      </c>
      <c r="C875" s="50" t="s">
        <v>96</v>
      </c>
      <c r="D875" s="50" t="s">
        <v>97</v>
      </c>
      <c r="E875" s="50" t="s">
        <v>98</v>
      </c>
      <c r="F875" s="50">
        <v>884</v>
      </c>
    </row>
    <row r="876" spans="1:6" x14ac:dyDescent="0.45">
      <c r="A876" s="50" t="str" cm="1">
        <f t="array" aca="1" ref="A876" ca="1">IFERROR(IF(INDIRECT("'"&amp;$C876&amp;"'!"&amp;D876&amp;$F876)="","",INDIRECT("'"&amp;$C876&amp;"'!"&amp;D876&amp;$F876)),"")</f>
        <v/>
      </c>
      <c r="B876" s="50" t="str" cm="1">
        <f t="array" aca="1" ref="B876" ca="1">IFERROR(IF(INDIRECT("'"&amp;$C876&amp;"'!"&amp;E876&amp;$F876)="","",INDIRECT("'"&amp;$C876&amp;"'!"&amp;E876&amp;$F876)),"")</f>
        <v/>
      </c>
      <c r="C876" s="50" t="s">
        <v>96</v>
      </c>
      <c r="D876" s="50" t="s">
        <v>97</v>
      </c>
      <c r="E876" s="50" t="s">
        <v>98</v>
      </c>
      <c r="F876" s="50">
        <v>885</v>
      </c>
    </row>
    <row r="877" spans="1:6" x14ac:dyDescent="0.45">
      <c r="A877" s="50" t="str" cm="1">
        <f t="array" aca="1" ref="A877" ca="1">IFERROR(IF(INDIRECT("'"&amp;$C877&amp;"'!"&amp;D877&amp;$F877)="","",INDIRECT("'"&amp;$C877&amp;"'!"&amp;D877&amp;$F877)),"")</f>
        <v/>
      </c>
      <c r="B877" s="50" t="str" cm="1">
        <f t="array" aca="1" ref="B877" ca="1">IFERROR(IF(INDIRECT("'"&amp;$C877&amp;"'!"&amp;E877&amp;$F877)="","",INDIRECT("'"&amp;$C877&amp;"'!"&amp;E877&amp;$F877)),"")</f>
        <v/>
      </c>
      <c r="C877" s="50" t="s">
        <v>96</v>
      </c>
      <c r="D877" s="50" t="s">
        <v>97</v>
      </c>
      <c r="E877" s="50" t="s">
        <v>98</v>
      </c>
      <c r="F877" s="50">
        <v>886</v>
      </c>
    </row>
    <row r="878" spans="1:6" x14ac:dyDescent="0.45">
      <c r="A878" s="50" t="str" cm="1">
        <f t="array" aca="1" ref="A878" ca="1">IFERROR(IF(INDIRECT("'"&amp;$C878&amp;"'!"&amp;D878&amp;$F878)="","",INDIRECT("'"&amp;$C878&amp;"'!"&amp;D878&amp;$F878)),"")</f>
        <v/>
      </c>
      <c r="B878" s="50" t="str" cm="1">
        <f t="array" aca="1" ref="B878" ca="1">IFERROR(IF(INDIRECT("'"&amp;$C878&amp;"'!"&amp;E878&amp;$F878)="","",INDIRECT("'"&amp;$C878&amp;"'!"&amp;E878&amp;$F878)),"")</f>
        <v/>
      </c>
      <c r="C878" s="50" t="s">
        <v>96</v>
      </c>
      <c r="D878" s="50" t="s">
        <v>97</v>
      </c>
      <c r="E878" s="50" t="s">
        <v>98</v>
      </c>
      <c r="F878" s="50">
        <v>887</v>
      </c>
    </row>
    <row r="879" spans="1:6" x14ac:dyDescent="0.45">
      <c r="A879" s="50" t="str" cm="1">
        <f t="array" aca="1" ref="A879" ca="1">IFERROR(IF(INDIRECT("'"&amp;$C879&amp;"'!"&amp;D879&amp;$F879)="","",INDIRECT("'"&amp;$C879&amp;"'!"&amp;D879&amp;$F879)),"")</f>
        <v/>
      </c>
      <c r="B879" s="50" t="str" cm="1">
        <f t="array" aca="1" ref="B879" ca="1">IFERROR(IF(INDIRECT("'"&amp;$C879&amp;"'!"&amp;E879&amp;$F879)="","",INDIRECT("'"&amp;$C879&amp;"'!"&amp;E879&amp;$F879)),"")</f>
        <v/>
      </c>
      <c r="C879" s="50" t="s">
        <v>96</v>
      </c>
      <c r="D879" s="50" t="s">
        <v>97</v>
      </c>
      <c r="E879" s="50" t="s">
        <v>98</v>
      </c>
      <c r="F879" s="50">
        <v>888</v>
      </c>
    </row>
    <row r="880" spans="1:6" x14ac:dyDescent="0.45">
      <c r="A880" s="50" t="str" cm="1">
        <f t="array" aca="1" ref="A880" ca="1">IFERROR(IF(INDIRECT("'"&amp;$C880&amp;"'!"&amp;D880&amp;$F880)="","",INDIRECT("'"&amp;$C880&amp;"'!"&amp;D880&amp;$F880)),"")</f>
        <v/>
      </c>
      <c r="B880" s="50" t="str" cm="1">
        <f t="array" aca="1" ref="B880" ca="1">IFERROR(IF(INDIRECT("'"&amp;$C880&amp;"'!"&amp;E880&amp;$F880)="","",INDIRECT("'"&amp;$C880&amp;"'!"&amp;E880&amp;$F880)),"")</f>
        <v/>
      </c>
      <c r="C880" s="50" t="s">
        <v>96</v>
      </c>
      <c r="D880" s="50" t="s">
        <v>97</v>
      </c>
      <c r="E880" s="50" t="s">
        <v>98</v>
      </c>
      <c r="F880" s="50">
        <v>889</v>
      </c>
    </row>
    <row r="881" spans="1:6" x14ac:dyDescent="0.45">
      <c r="A881" s="50" t="str" cm="1">
        <f t="array" aca="1" ref="A881" ca="1">IFERROR(IF(INDIRECT("'"&amp;$C881&amp;"'!"&amp;D881&amp;$F881)="","",INDIRECT("'"&amp;$C881&amp;"'!"&amp;D881&amp;$F881)),"")</f>
        <v/>
      </c>
      <c r="B881" s="50" t="str" cm="1">
        <f t="array" aca="1" ref="B881" ca="1">IFERROR(IF(INDIRECT("'"&amp;$C881&amp;"'!"&amp;E881&amp;$F881)="","",INDIRECT("'"&amp;$C881&amp;"'!"&amp;E881&amp;$F881)),"")</f>
        <v/>
      </c>
      <c r="C881" s="50" t="s">
        <v>96</v>
      </c>
      <c r="D881" s="50" t="s">
        <v>97</v>
      </c>
      <c r="E881" s="50" t="s">
        <v>98</v>
      </c>
      <c r="F881" s="50">
        <v>890</v>
      </c>
    </row>
    <row r="882" spans="1:6" x14ac:dyDescent="0.45">
      <c r="A882" s="50" t="str" cm="1">
        <f t="array" aca="1" ref="A882" ca="1">IFERROR(IF(INDIRECT("'"&amp;$C882&amp;"'!"&amp;D882&amp;$F882)="","",INDIRECT("'"&amp;$C882&amp;"'!"&amp;D882&amp;$F882)),"")</f>
        <v/>
      </c>
      <c r="B882" s="50" t="str" cm="1">
        <f t="array" aca="1" ref="B882" ca="1">IFERROR(IF(INDIRECT("'"&amp;$C882&amp;"'!"&amp;E882&amp;$F882)="","",INDIRECT("'"&amp;$C882&amp;"'!"&amp;E882&amp;$F882)),"")</f>
        <v/>
      </c>
      <c r="C882" s="50" t="s">
        <v>96</v>
      </c>
      <c r="D882" s="50" t="s">
        <v>97</v>
      </c>
      <c r="E882" s="50" t="s">
        <v>98</v>
      </c>
      <c r="F882" s="50">
        <v>891</v>
      </c>
    </row>
    <row r="883" spans="1:6" x14ac:dyDescent="0.45">
      <c r="A883" s="50" t="str" cm="1">
        <f t="array" aca="1" ref="A883" ca="1">IFERROR(IF(INDIRECT("'"&amp;$C883&amp;"'!"&amp;D883&amp;$F883)="","",INDIRECT("'"&amp;$C883&amp;"'!"&amp;D883&amp;$F883)),"")</f>
        <v/>
      </c>
      <c r="B883" s="50" t="str" cm="1">
        <f t="array" aca="1" ref="B883" ca="1">IFERROR(IF(INDIRECT("'"&amp;$C883&amp;"'!"&amp;E883&amp;$F883)="","",INDIRECT("'"&amp;$C883&amp;"'!"&amp;E883&amp;$F883)),"")</f>
        <v/>
      </c>
      <c r="C883" s="50" t="s">
        <v>96</v>
      </c>
      <c r="D883" s="50" t="s">
        <v>97</v>
      </c>
      <c r="E883" s="50" t="s">
        <v>98</v>
      </c>
      <c r="F883" s="50">
        <v>892</v>
      </c>
    </row>
    <row r="884" spans="1:6" x14ac:dyDescent="0.45">
      <c r="A884" s="50" t="str" cm="1">
        <f t="array" aca="1" ref="A884" ca="1">IFERROR(IF(INDIRECT("'"&amp;$C884&amp;"'!"&amp;D884&amp;$F884)="","",INDIRECT("'"&amp;$C884&amp;"'!"&amp;D884&amp;$F884)),"")</f>
        <v/>
      </c>
      <c r="B884" s="50" t="str" cm="1">
        <f t="array" aca="1" ref="B884" ca="1">IFERROR(IF(INDIRECT("'"&amp;$C884&amp;"'!"&amp;E884&amp;$F884)="","",INDIRECT("'"&amp;$C884&amp;"'!"&amp;E884&amp;$F884)),"")</f>
        <v/>
      </c>
      <c r="C884" s="50" t="s">
        <v>96</v>
      </c>
      <c r="D884" s="50" t="s">
        <v>97</v>
      </c>
      <c r="E884" s="50" t="s">
        <v>98</v>
      </c>
      <c r="F884" s="50">
        <v>893</v>
      </c>
    </row>
    <row r="885" spans="1:6" x14ac:dyDescent="0.45">
      <c r="A885" s="50" t="str" cm="1">
        <f t="array" aca="1" ref="A885" ca="1">IFERROR(IF(INDIRECT("'"&amp;$C885&amp;"'!"&amp;D885&amp;$F885)="","",INDIRECT("'"&amp;$C885&amp;"'!"&amp;D885&amp;$F885)),"")</f>
        <v/>
      </c>
      <c r="B885" s="50" t="str" cm="1">
        <f t="array" aca="1" ref="B885" ca="1">IFERROR(IF(INDIRECT("'"&amp;$C885&amp;"'!"&amp;E885&amp;$F885)="","",INDIRECT("'"&amp;$C885&amp;"'!"&amp;E885&amp;$F885)),"")</f>
        <v/>
      </c>
      <c r="C885" s="50" t="s">
        <v>96</v>
      </c>
      <c r="D885" s="50" t="s">
        <v>97</v>
      </c>
      <c r="E885" s="50" t="s">
        <v>98</v>
      </c>
      <c r="F885" s="50">
        <v>894</v>
      </c>
    </row>
    <row r="886" spans="1:6" x14ac:dyDescent="0.45">
      <c r="A886" s="50" t="str" cm="1">
        <f t="array" aca="1" ref="A886" ca="1">IFERROR(IF(INDIRECT("'"&amp;$C886&amp;"'!"&amp;D886&amp;$F886)="","",INDIRECT("'"&amp;$C886&amp;"'!"&amp;D886&amp;$F886)),"")</f>
        <v/>
      </c>
      <c r="B886" s="50" t="str" cm="1">
        <f t="array" aca="1" ref="B886" ca="1">IFERROR(IF(INDIRECT("'"&amp;$C886&amp;"'!"&amp;E886&amp;$F886)="","",INDIRECT("'"&amp;$C886&amp;"'!"&amp;E886&amp;$F886)),"")</f>
        <v/>
      </c>
      <c r="C886" s="50" t="s">
        <v>96</v>
      </c>
      <c r="D886" s="50" t="s">
        <v>97</v>
      </c>
      <c r="E886" s="50" t="s">
        <v>98</v>
      </c>
      <c r="F886" s="50">
        <v>895</v>
      </c>
    </row>
    <row r="887" spans="1:6" x14ac:dyDescent="0.45">
      <c r="A887" s="50" t="str" cm="1">
        <f t="array" aca="1" ref="A887" ca="1">IFERROR(IF(INDIRECT("'"&amp;$C887&amp;"'!"&amp;D887&amp;$F887)="","",INDIRECT("'"&amp;$C887&amp;"'!"&amp;D887&amp;$F887)),"")</f>
        <v/>
      </c>
      <c r="B887" s="50" t="str" cm="1">
        <f t="array" aca="1" ref="B887" ca="1">IFERROR(IF(INDIRECT("'"&amp;$C887&amp;"'!"&amp;E887&amp;$F887)="","",INDIRECT("'"&amp;$C887&amp;"'!"&amp;E887&amp;$F887)),"")</f>
        <v/>
      </c>
      <c r="C887" s="50" t="s">
        <v>96</v>
      </c>
      <c r="D887" s="50" t="s">
        <v>97</v>
      </c>
      <c r="E887" s="50" t="s">
        <v>98</v>
      </c>
      <c r="F887" s="50">
        <v>896</v>
      </c>
    </row>
    <row r="888" spans="1:6" x14ac:dyDescent="0.45">
      <c r="A888" s="50" t="str" cm="1">
        <f t="array" aca="1" ref="A888" ca="1">IFERROR(IF(INDIRECT("'"&amp;$C888&amp;"'!"&amp;D888&amp;$F888)="","",INDIRECT("'"&amp;$C888&amp;"'!"&amp;D888&amp;$F888)),"")</f>
        <v/>
      </c>
      <c r="B888" s="50" t="str" cm="1">
        <f t="array" aca="1" ref="B888" ca="1">IFERROR(IF(INDIRECT("'"&amp;$C888&amp;"'!"&amp;E888&amp;$F888)="","",INDIRECT("'"&amp;$C888&amp;"'!"&amp;E888&amp;$F888)),"")</f>
        <v/>
      </c>
      <c r="C888" s="50" t="s">
        <v>96</v>
      </c>
      <c r="D888" s="50" t="s">
        <v>97</v>
      </c>
      <c r="E888" s="50" t="s">
        <v>98</v>
      </c>
      <c r="F888" s="50">
        <v>897</v>
      </c>
    </row>
    <row r="889" spans="1:6" x14ac:dyDescent="0.45">
      <c r="A889" s="50" t="str" cm="1">
        <f t="array" aca="1" ref="A889" ca="1">IFERROR(IF(INDIRECT("'"&amp;$C889&amp;"'!"&amp;D889&amp;$F889)="","",INDIRECT("'"&amp;$C889&amp;"'!"&amp;D889&amp;$F889)),"")</f>
        <v/>
      </c>
      <c r="B889" s="50" t="str" cm="1">
        <f t="array" aca="1" ref="B889" ca="1">IFERROR(IF(INDIRECT("'"&amp;$C889&amp;"'!"&amp;E889&amp;$F889)="","",INDIRECT("'"&amp;$C889&amp;"'!"&amp;E889&amp;$F889)),"")</f>
        <v/>
      </c>
      <c r="C889" s="50" t="s">
        <v>96</v>
      </c>
      <c r="D889" s="50" t="s">
        <v>97</v>
      </c>
      <c r="E889" s="50" t="s">
        <v>98</v>
      </c>
      <c r="F889" s="50">
        <v>898</v>
      </c>
    </row>
    <row r="890" spans="1:6" x14ac:dyDescent="0.45">
      <c r="A890" s="50" t="str" cm="1">
        <f t="array" aca="1" ref="A890" ca="1">IFERROR(IF(INDIRECT("'"&amp;$C890&amp;"'!"&amp;D890&amp;$F890)="","",INDIRECT("'"&amp;$C890&amp;"'!"&amp;D890&amp;$F890)),"")</f>
        <v/>
      </c>
      <c r="B890" s="50" t="str" cm="1">
        <f t="array" aca="1" ref="B890" ca="1">IFERROR(IF(INDIRECT("'"&amp;$C890&amp;"'!"&amp;E890&amp;$F890)="","",INDIRECT("'"&amp;$C890&amp;"'!"&amp;E890&amp;$F890)),"")</f>
        <v/>
      </c>
      <c r="C890" s="50" t="s">
        <v>96</v>
      </c>
      <c r="D890" s="50" t="s">
        <v>97</v>
      </c>
      <c r="E890" s="50" t="s">
        <v>98</v>
      </c>
      <c r="F890" s="50">
        <v>899</v>
      </c>
    </row>
    <row r="891" spans="1:6" x14ac:dyDescent="0.45">
      <c r="A891" s="50" t="str" cm="1">
        <f t="array" aca="1" ref="A891" ca="1">IFERROR(IF(INDIRECT("'"&amp;$C891&amp;"'!"&amp;D891&amp;$F891)="","",INDIRECT("'"&amp;$C891&amp;"'!"&amp;D891&amp;$F891)),"")</f>
        <v/>
      </c>
      <c r="B891" s="50" t="str" cm="1">
        <f t="array" aca="1" ref="B891" ca="1">IFERROR(IF(INDIRECT("'"&amp;$C891&amp;"'!"&amp;E891&amp;$F891)="","",INDIRECT("'"&amp;$C891&amp;"'!"&amp;E891&amp;$F891)),"")</f>
        <v/>
      </c>
      <c r="C891" s="50" t="s">
        <v>96</v>
      </c>
      <c r="D891" s="50" t="s">
        <v>97</v>
      </c>
      <c r="E891" s="50" t="s">
        <v>98</v>
      </c>
      <c r="F891" s="50">
        <v>900</v>
      </c>
    </row>
    <row r="892" spans="1:6" x14ac:dyDescent="0.45">
      <c r="A892" s="50" t="str" cm="1">
        <f t="array" aca="1" ref="A892" ca="1">IFERROR(IF(INDIRECT("'"&amp;$C892&amp;"'!"&amp;D892&amp;$F892)="","",INDIRECT("'"&amp;$C892&amp;"'!"&amp;D892&amp;$F892)),"")</f>
        <v/>
      </c>
      <c r="B892" s="50" t="str" cm="1">
        <f t="array" aca="1" ref="B892" ca="1">IFERROR(IF(INDIRECT("'"&amp;$C892&amp;"'!"&amp;E892&amp;$F892)="","",INDIRECT("'"&amp;$C892&amp;"'!"&amp;E892&amp;$F892)),"")</f>
        <v/>
      </c>
      <c r="C892" s="50" t="s">
        <v>96</v>
      </c>
      <c r="D892" s="50" t="s">
        <v>97</v>
      </c>
      <c r="E892" s="50" t="s">
        <v>98</v>
      </c>
      <c r="F892" s="50">
        <v>901</v>
      </c>
    </row>
    <row r="893" spans="1:6" x14ac:dyDescent="0.45">
      <c r="A893" s="50" t="str" cm="1">
        <f t="array" aca="1" ref="A893" ca="1">IFERROR(IF(INDIRECT("'"&amp;$C893&amp;"'!"&amp;D893&amp;$F893)="","",INDIRECT("'"&amp;$C893&amp;"'!"&amp;D893&amp;$F893)),"")</f>
        <v/>
      </c>
      <c r="B893" s="50" t="str" cm="1">
        <f t="array" aca="1" ref="B893" ca="1">IFERROR(IF(INDIRECT("'"&amp;$C893&amp;"'!"&amp;E893&amp;$F893)="","",INDIRECT("'"&amp;$C893&amp;"'!"&amp;E893&amp;$F893)),"")</f>
        <v/>
      </c>
      <c r="C893" s="50" t="s">
        <v>96</v>
      </c>
      <c r="D893" s="50" t="s">
        <v>97</v>
      </c>
      <c r="E893" s="50" t="s">
        <v>98</v>
      </c>
      <c r="F893" s="50">
        <v>902</v>
      </c>
    </row>
    <row r="894" spans="1:6" x14ac:dyDescent="0.45">
      <c r="A894" s="50" t="str" cm="1">
        <f t="array" aca="1" ref="A894" ca="1">IFERROR(IF(INDIRECT("'"&amp;$C894&amp;"'!"&amp;D894&amp;$F894)="","",INDIRECT("'"&amp;$C894&amp;"'!"&amp;D894&amp;$F894)),"")</f>
        <v/>
      </c>
      <c r="B894" s="50" t="str" cm="1">
        <f t="array" aca="1" ref="B894" ca="1">IFERROR(IF(INDIRECT("'"&amp;$C894&amp;"'!"&amp;E894&amp;$F894)="","",INDIRECT("'"&amp;$C894&amp;"'!"&amp;E894&amp;$F894)),"")</f>
        <v/>
      </c>
      <c r="C894" s="50" t="s">
        <v>96</v>
      </c>
      <c r="D894" s="50" t="s">
        <v>97</v>
      </c>
      <c r="E894" s="50" t="s">
        <v>98</v>
      </c>
      <c r="F894" s="50">
        <v>903</v>
      </c>
    </row>
    <row r="895" spans="1:6" x14ac:dyDescent="0.45">
      <c r="A895" s="50" t="str" cm="1">
        <f t="array" aca="1" ref="A895" ca="1">IFERROR(IF(INDIRECT("'"&amp;$C895&amp;"'!"&amp;D895&amp;$F895)="","",INDIRECT("'"&amp;$C895&amp;"'!"&amp;D895&amp;$F895)),"")</f>
        <v/>
      </c>
      <c r="B895" s="50" t="str" cm="1">
        <f t="array" aca="1" ref="B895" ca="1">IFERROR(IF(INDIRECT("'"&amp;$C895&amp;"'!"&amp;E895&amp;$F895)="","",INDIRECT("'"&amp;$C895&amp;"'!"&amp;E895&amp;$F895)),"")</f>
        <v/>
      </c>
      <c r="C895" s="50" t="s">
        <v>96</v>
      </c>
      <c r="D895" s="50" t="s">
        <v>97</v>
      </c>
      <c r="E895" s="50" t="s">
        <v>98</v>
      </c>
      <c r="F895" s="50">
        <v>904</v>
      </c>
    </row>
    <row r="896" spans="1:6" x14ac:dyDescent="0.45">
      <c r="A896" s="50" t="str" cm="1">
        <f t="array" aca="1" ref="A896" ca="1">IFERROR(IF(INDIRECT("'"&amp;$C896&amp;"'!"&amp;D896&amp;$F896)="","",INDIRECT("'"&amp;$C896&amp;"'!"&amp;D896&amp;$F896)),"")</f>
        <v/>
      </c>
      <c r="B896" s="50" t="str" cm="1">
        <f t="array" aca="1" ref="B896" ca="1">IFERROR(IF(INDIRECT("'"&amp;$C896&amp;"'!"&amp;E896&amp;$F896)="","",INDIRECT("'"&amp;$C896&amp;"'!"&amp;E896&amp;$F896)),"")</f>
        <v/>
      </c>
      <c r="C896" s="50" t="s">
        <v>96</v>
      </c>
      <c r="D896" s="50" t="s">
        <v>97</v>
      </c>
      <c r="E896" s="50" t="s">
        <v>98</v>
      </c>
      <c r="F896" s="50">
        <v>905</v>
      </c>
    </row>
    <row r="897" spans="1:6" x14ac:dyDescent="0.45">
      <c r="A897" s="50" t="str" cm="1">
        <f t="array" aca="1" ref="A897" ca="1">IFERROR(IF(INDIRECT("'"&amp;$C897&amp;"'!"&amp;D897&amp;$F897)="","",INDIRECT("'"&amp;$C897&amp;"'!"&amp;D897&amp;$F897)),"")</f>
        <v/>
      </c>
      <c r="B897" s="50" t="str" cm="1">
        <f t="array" aca="1" ref="B897" ca="1">IFERROR(IF(INDIRECT("'"&amp;$C897&amp;"'!"&amp;E897&amp;$F897)="","",INDIRECT("'"&amp;$C897&amp;"'!"&amp;E897&amp;$F897)),"")</f>
        <v/>
      </c>
      <c r="C897" s="50" t="s">
        <v>96</v>
      </c>
      <c r="D897" s="50" t="s">
        <v>97</v>
      </c>
      <c r="E897" s="50" t="s">
        <v>98</v>
      </c>
      <c r="F897" s="50">
        <v>906</v>
      </c>
    </row>
    <row r="898" spans="1:6" x14ac:dyDescent="0.45">
      <c r="A898" s="50" t="str" cm="1">
        <f t="array" aca="1" ref="A898" ca="1">IFERROR(IF(INDIRECT("'"&amp;$C898&amp;"'!"&amp;D898&amp;$F898)="","",INDIRECT("'"&amp;$C898&amp;"'!"&amp;D898&amp;$F898)),"")</f>
        <v/>
      </c>
      <c r="B898" s="50" t="str" cm="1">
        <f t="array" aca="1" ref="B898" ca="1">IFERROR(IF(INDIRECT("'"&amp;$C898&amp;"'!"&amp;E898&amp;$F898)="","",INDIRECT("'"&amp;$C898&amp;"'!"&amp;E898&amp;$F898)),"")</f>
        <v/>
      </c>
      <c r="C898" s="50" t="s">
        <v>96</v>
      </c>
      <c r="D898" s="50" t="s">
        <v>97</v>
      </c>
      <c r="E898" s="50" t="s">
        <v>98</v>
      </c>
      <c r="F898" s="50">
        <v>907</v>
      </c>
    </row>
    <row r="899" spans="1:6" x14ac:dyDescent="0.45">
      <c r="A899" s="50" t="str" cm="1">
        <f t="array" aca="1" ref="A899" ca="1">IFERROR(IF(INDIRECT("'"&amp;$C899&amp;"'!"&amp;D899&amp;$F899)="","",INDIRECT("'"&amp;$C899&amp;"'!"&amp;D899&amp;$F899)),"")</f>
        <v/>
      </c>
      <c r="B899" s="50" t="str" cm="1">
        <f t="array" aca="1" ref="B899" ca="1">IFERROR(IF(INDIRECT("'"&amp;$C899&amp;"'!"&amp;E899&amp;$F899)="","",INDIRECT("'"&amp;$C899&amp;"'!"&amp;E899&amp;$F899)),"")</f>
        <v/>
      </c>
      <c r="C899" s="50" t="s">
        <v>96</v>
      </c>
      <c r="D899" s="50" t="s">
        <v>97</v>
      </c>
      <c r="E899" s="50" t="s">
        <v>98</v>
      </c>
      <c r="F899" s="50">
        <v>908</v>
      </c>
    </row>
    <row r="900" spans="1:6" x14ac:dyDescent="0.45">
      <c r="A900" s="50" t="str" cm="1">
        <f t="array" aca="1" ref="A900" ca="1">IFERROR(IF(INDIRECT("'"&amp;$C900&amp;"'!"&amp;D900&amp;$F900)="","",INDIRECT("'"&amp;$C900&amp;"'!"&amp;D900&amp;$F900)),"")</f>
        <v/>
      </c>
      <c r="B900" s="50" t="str" cm="1">
        <f t="array" aca="1" ref="B900" ca="1">IFERROR(IF(INDIRECT("'"&amp;$C900&amp;"'!"&amp;E900&amp;$F900)="","",INDIRECT("'"&amp;$C900&amp;"'!"&amp;E900&amp;$F900)),"")</f>
        <v/>
      </c>
      <c r="C900" s="50" t="s">
        <v>96</v>
      </c>
      <c r="D900" s="50" t="s">
        <v>97</v>
      </c>
      <c r="E900" s="50" t="s">
        <v>98</v>
      </c>
      <c r="F900" s="50">
        <v>909</v>
      </c>
    </row>
    <row r="901" spans="1:6" x14ac:dyDescent="0.45">
      <c r="A901" s="50" t="str" cm="1">
        <f t="array" aca="1" ref="A901" ca="1">IFERROR(IF(INDIRECT("'"&amp;$C901&amp;"'!"&amp;D901&amp;$F901)="","",INDIRECT("'"&amp;$C901&amp;"'!"&amp;D901&amp;$F901)),"")</f>
        <v/>
      </c>
      <c r="B901" s="50" t="str" cm="1">
        <f t="array" aca="1" ref="B901" ca="1">IFERROR(IF(INDIRECT("'"&amp;$C901&amp;"'!"&amp;E901&amp;$F901)="","",INDIRECT("'"&amp;$C901&amp;"'!"&amp;E901&amp;$F901)),"")</f>
        <v/>
      </c>
      <c r="C901" s="50" t="s">
        <v>96</v>
      </c>
      <c r="D901" s="50" t="s">
        <v>97</v>
      </c>
      <c r="E901" s="50" t="s">
        <v>98</v>
      </c>
      <c r="F901" s="50">
        <v>910</v>
      </c>
    </row>
    <row r="902" spans="1:6" x14ac:dyDescent="0.45">
      <c r="A902" s="50" t="str" cm="1">
        <f t="array" aca="1" ref="A902" ca="1">IFERROR(IF(INDIRECT("'"&amp;$C902&amp;"'!"&amp;D902&amp;$F902)="","",INDIRECT("'"&amp;$C902&amp;"'!"&amp;D902&amp;$F902)),"")</f>
        <v/>
      </c>
      <c r="B902" s="50" t="str" cm="1">
        <f t="array" aca="1" ref="B902" ca="1">IFERROR(IF(INDIRECT("'"&amp;$C902&amp;"'!"&amp;E902&amp;$F902)="","",INDIRECT("'"&amp;$C902&amp;"'!"&amp;E902&amp;$F902)),"")</f>
        <v/>
      </c>
      <c r="C902" s="50" t="s">
        <v>96</v>
      </c>
      <c r="D902" s="50" t="s">
        <v>97</v>
      </c>
      <c r="E902" s="50" t="s">
        <v>98</v>
      </c>
      <c r="F902" s="50">
        <v>911</v>
      </c>
    </row>
    <row r="903" spans="1:6" x14ac:dyDescent="0.45">
      <c r="A903" s="50" t="str" cm="1">
        <f t="array" aca="1" ref="A903" ca="1">IFERROR(IF(INDIRECT("'"&amp;$C903&amp;"'!"&amp;D903&amp;$F903)="","",INDIRECT("'"&amp;$C903&amp;"'!"&amp;D903&amp;$F903)),"")</f>
        <v/>
      </c>
      <c r="B903" s="50" t="str" cm="1">
        <f t="array" aca="1" ref="B903" ca="1">IFERROR(IF(INDIRECT("'"&amp;$C903&amp;"'!"&amp;E903&amp;$F903)="","",INDIRECT("'"&amp;$C903&amp;"'!"&amp;E903&amp;$F903)),"")</f>
        <v/>
      </c>
      <c r="C903" s="50" t="s">
        <v>96</v>
      </c>
      <c r="D903" s="50" t="s">
        <v>97</v>
      </c>
      <c r="E903" s="50" t="s">
        <v>98</v>
      </c>
      <c r="F903" s="50">
        <v>912</v>
      </c>
    </row>
    <row r="904" spans="1:6" x14ac:dyDescent="0.45">
      <c r="A904" s="50" t="str" cm="1">
        <f t="array" aca="1" ref="A904" ca="1">IFERROR(IF(INDIRECT("'"&amp;$C904&amp;"'!"&amp;D904&amp;$F904)="","",INDIRECT("'"&amp;$C904&amp;"'!"&amp;D904&amp;$F904)),"")</f>
        <v/>
      </c>
      <c r="B904" s="50" t="str" cm="1">
        <f t="array" aca="1" ref="B904" ca="1">IFERROR(IF(INDIRECT("'"&amp;$C904&amp;"'!"&amp;E904&amp;$F904)="","",INDIRECT("'"&amp;$C904&amp;"'!"&amp;E904&amp;$F904)),"")</f>
        <v/>
      </c>
      <c r="C904" s="50" t="s">
        <v>96</v>
      </c>
      <c r="D904" s="50" t="s">
        <v>97</v>
      </c>
      <c r="E904" s="50" t="s">
        <v>98</v>
      </c>
      <c r="F904" s="50">
        <v>913</v>
      </c>
    </row>
    <row r="905" spans="1:6" x14ac:dyDescent="0.45">
      <c r="A905" s="50" t="str" cm="1">
        <f t="array" aca="1" ref="A905" ca="1">IFERROR(IF(INDIRECT("'"&amp;$C905&amp;"'!"&amp;D905&amp;$F905)="","",INDIRECT("'"&amp;$C905&amp;"'!"&amp;D905&amp;$F905)),"")</f>
        <v/>
      </c>
      <c r="B905" s="50" t="str" cm="1">
        <f t="array" aca="1" ref="B905" ca="1">IFERROR(IF(INDIRECT("'"&amp;$C905&amp;"'!"&amp;E905&amp;$F905)="","",INDIRECT("'"&amp;$C905&amp;"'!"&amp;E905&amp;$F905)),"")</f>
        <v/>
      </c>
      <c r="C905" s="50" t="s">
        <v>96</v>
      </c>
      <c r="D905" s="50" t="s">
        <v>97</v>
      </c>
      <c r="E905" s="50" t="s">
        <v>98</v>
      </c>
      <c r="F905" s="50">
        <v>914</v>
      </c>
    </row>
    <row r="906" spans="1:6" x14ac:dyDescent="0.45">
      <c r="A906" s="50" t="str" cm="1">
        <f t="array" aca="1" ref="A906" ca="1">IFERROR(IF(INDIRECT("'"&amp;$C906&amp;"'!"&amp;D906&amp;$F906)="","",INDIRECT("'"&amp;$C906&amp;"'!"&amp;D906&amp;$F906)),"")</f>
        <v/>
      </c>
      <c r="B906" s="50" t="str" cm="1">
        <f t="array" aca="1" ref="B906" ca="1">IFERROR(IF(INDIRECT("'"&amp;$C906&amp;"'!"&amp;E906&amp;$F906)="","",INDIRECT("'"&amp;$C906&amp;"'!"&amp;E906&amp;$F906)),"")</f>
        <v/>
      </c>
      <c r="C906" s="50" t="s">
        <v>96</v>
      </c>
      <c r="D906" s="50" t="s">
        <v>97</v>
      </c>
      <c r="E906" s="50" t="s">
        <v>98</v>
      </c>
      <c r="F906" s="50">
        <v>915</v>
      </c>
    </row>
    <row r="907" spans="1:6" x14ac:dyDescent="0.45">
      <c r="A907" s="50" t="str" cm="1">
        <f t="array" aca="1" ref="A907" ca="1">IFERROR(IF(INDIRECT("'"&amp;$C907&amp;"'!"&amp;D907&amp;$F907)="","",INDIRECT("'"&amp;$C907&amp;"'!"&amp;D907&amp;$F907)),"")</f>
        <v/>
      </c>
      <c r="B907" s="50" t="str" cm="1">
        <f t="array" aca="1" ref="B907" ca="1">IFERROR(IF(INDIRECT("'"&amp;$C907&amp;"'!"&amp;E907&amp;$F907)="","",INDIRECT("'"&amp;$C907&amp;"'!"&amp;E907&amp;$F907)),"")</f>
        <v/>
      </c>
      <c r="C907" s="50" t="s">
        <v>96</v>
      </c>
      <c r="D907" s="50" t="s">
        <v>97</v>
      </c>
      <c r="E907" s="50" t="s">
        <v>98</v>
      </c>
      <c r="F907" s="50">
        <v>916</v>
      </c>
    </row>
    <row r="908" spans="1:6" x14ac:dyDescent="0.45">
      <c r="A908" s="50" t="str" cm="1">
        <f t="array" aca="1" ref="A908" ca="1">IFERROR(IF(INDIRECT("'"&amp;$C908&amp;"'!"&amp;D908&amp;$F908)="","",INDIRECT("'"&amp;$C908&amp;"'!"&amp;D908&amp;$F908)),"")</f>
        <v/>
      </c>
      <c r="B908" s="50" t="str" cm="1">
        <f t="array" aca="1" ref="B908" ca="1">IFERROR(IF(INDIRECT("'"&amp;$C908&amp;"'!"&amp;E908&amp;$F908)="","",INDIRECT("'"&amp;$C908&amp;"'!"&amp;E908&amp;$F908)),"")</f>
        <v/>
      </c>
      <c r="C908" s="50" t="s">
        <v>96</v>
      </c>
      <c r="D908" s="50" t="s">
        <v>97</v>
      </c>
      <c r="E908" s="50" t="s">
        <v>98</v>
      </c>
      <c r="F908" s="50">
        <v>917</v>
      </c>
    </row>
    <row r="909" spans="1:6" x14ac:dyDescent="0.45">
      <c r="A909" s="50" t="str" cm="1">
        <f t="array" aca="1" ref="A909" ca="1">IFERROR(IF(INDIRECT("'"&amp;$C909&amp;"'!"&amp;D909&amp;$F909)="","",INDIRECT("'"&amp;$C909&amp;"'!"&amp;D909&amp;$F909)),"")</f>
        <v/>
      </c>
      <c r="B909" s="50" t="str" cm="1">
        <f t="array" aca="1" ref="B909" ca="1">IFERROR(IF(INDIRECT("'"&amp;$C909&amp;"'!"&amp;E909&amp;$F909)="","",INDIRECT("'"&amp;$C909&amp;"'!"&amp;E909&amp;$F909)),"")</f>
        <v/>
      </c>
      <c r="C909" s="50" t="s">
        <v>96</v>
      </c>
      <c r="D909" s="50" t="s">
        <v>97</v>
      </c>
      <c r="E909" s="50" t="s">
        <v>98</v>
      </c>
      <c r="F909" s="50">
        <v>918</v>
      </c>
    </row>
    <row r="910" spans="1:6" x14ac:dyDescent="0.45">
      <c r="A910" s="50" t="str" cm="1">
        <f t="array" aca="1" ref="A910" ca="1">IFERROR(IF(INDIRECT("'"&amp;$C910&amp;"'!"&amp;D910&amp;$F910)="","",INDIRECT("'"&amp;$C910&amp;"'!"&amp;D910&amp;$F910)),"")</f>
        <v/>
      </c>
      <c r="B910" s="50" t="str" cm="1">
        <f t="array" aca="1" ref="B910" ca="1">IFERROR(IF(INDIRECT("'"&amp;$C910&amp;"'!"&amp;E910&amp;$F910)="","",INDIRECT("'"&amp;$C910&amp;"'!"&amp;E910&amp;$F910)),"")</f>
        <v/>
      </c>
      <c r="C910" s="50" t="s">
        <v>96</v>
      </c>
      <c r="D910" s="50" t="s">
        <v>97</v>
      </c>
      <c r="E910" s="50" t="s">
        <v>98</v>
      </c>
      <c r="F910" s="50">
        <v>919</v>
      </c>
    </row>
    <row r="911" spans="1:6" x14ac:dyDescent="0.45">
      <c r="A911" s="50" t="str" cm="1">
        <f t="array" aca="1" ref="A911" ca="1">IFERROR(IF(INDIRECT("'"&amp;$C911&amp;"'!"&amp;D911&amp;$F911)="","",INDIRECT("'"&amp;$C911&amp;"'!"&amp;D911&amp;$F911)),"")</f>
        <v/>
      </c>
      <c r="B911" s="50" t="str" cm="1">
        <f t="array" aca="1" ref="B911" ca="1">IFERROR(IF(INDIRECT("'"&amp;$C911&amp;"'!"&amp;E911&amp;$F911)="","",INDIRECT("'"&amp;$C911&amp;"'!"&amp;E911&amp;$F911)),"")</f>
        <v/>
      </c>
      <c r="C911" s="50" t="s">
        <v>96</v>
      </c>
      <c r="D911" s="50" t="s">
        <v>97</v>
      </c>
      <c r="E911" s="50" t="s">
        <v>98</v>
      </c>
      <c r="F911" s="50">
        <v>920</v>
      </c>
    </row>
    <row r="912" spans="1:6" x14ac:dyDescent="0.45">
      <c r="A912" s="50" t="str" cm="1">
        <f t="array" aca="1" ref="A912" ca="1">IFERROR(IF(INDIRECT("'"&amp;$C912&amp;"'!"&amp;D912&amp;$F912)="","",INDIRECT("'"&amp;$C912&amp;"'!"&amp;D912&amp;$F912)),"")</f>
        <v/>
      </c>
      <c r="B912" s="50" t="str" cm="1">
        <f t="array" aca="1" ref="B912" ca="1">IFERROR(IF(INDIRECT("'"&amp;$C912&amp;"'!"&amp;E912&amp;$F912)="","",INDIRECT("'"&amp;$C912&amp;"'!"&amp;E912&amp;$F912)),"")</f>
        <v/>
      </c>
      <c r="C912" s="50" t="s">
        <v>96</v>
      </c>
      <c r="D912" s="50" t="s">
        <v>97</v>
      </c>
      <c r="E912" s="50" t="s">
        <v>98</v>
      </c>
      <c r="F912" s="50">
        <v>921</v>
      </c>
    </row>
    <row r="913" spans="1:6" x14ac:dyDescent="0.45">
      <c r="A913" s="50" t="str" cm="1">
        <f t="array" aca="1" ref="A913" ca="1">IFERROR(IF(INDIRECT("'"&amp;$C913&amp;"'!"&amp;D913&amp;$F913)="","",INDIRECT("'"&amp;$C913&amp;"'!"&amp;D913&amp;$F913)),"")</f>
        <v/>
      </c>
      <c r="B913" s="50" t="str" cm="1">
        <f t="array" aca="1" ref="B913" ca="1">IFERROR(IF(INDIRECT("'"&amp;$C913&amp;"'!"&amp;E913&amp;$F913)="","",INDIRECT("'"&amp;$C913&amp;"'!"&amp;E913&amp;$F913)),"")</f>
        <v/>
      </c>
      <c r="C913" s="50" t="s">
        <v>96</v>
      </c>
      <c r="D913" s="50" t="s">
        <v>97</v>
      </c>
      <c r="E913" s="50" t="s">
        <v>98</v>
      </c>
      <c r="F913" s="50">
        <v>922</v>
      </c>
    </row>
    <row r="914" spans="1:6" x14ac:dyDescent="0.45">
      <c r="A914" s="50" t="str" cm="1">
        <f t="array" aca="1" ref="A914" ca="1">IFERROR(IF(INDIRECT("'"&amp;$C914&amp;"'!"&amp;D914&amp;$F914)="","",INDIRECT("'"&amp;$C914&amp;"'!"&amp;D914&amp;$F914)),"")</f>
        <v/>
      </c>
      <c r="B914" s="50" t="str" cm="1">
        <f t="array" aca="1" ref="B914" ca="1">IFERROR(IF(INDIRECT("'"&amp;$C914&amp;"'!"&amp;E914&amp;$F914)="","",INDIRECT("'"&amp;$C914&amp;"'!"&amp;E914&amp;$F914)),"")</f>
        <v/>
      </c>
      <c r="C914" s="50" t="s">
        <v>96</v>
      </c>
      <c r="D914" s="50" t="s">
        <v>97</v>
      </c>
      <c r="E914" s="50" t="s">
        <v>98</v>
      </c>
      <c r="F914" s="50">
        <v>923</v>
      </c>
    </row>
    <row r="915" spans="1:6" x14ac:dyDescent="0.45">
      <c r="A915" s="50" t="str" cm="1">
        <f t="array" aca="1" ref="A915" ca="1">IFERROR(IF(INDIRECT("'"&amp;$C915&amp;"'!"&amp;D915&amp;$F915)="","",INDIRECT("'"&amp;$C915&amp;"'!"&amp;D915&amp;$F915)),"")</f>
        <v/>
      </c>
      <c r="B915" s="50" t="str" cm="1">
        <f t="array" aca="1" ref="B915" ca="1">IFERROR(IF(INDIRECT("'"&amp;$C915&amp;"'!"&amp;E915&amp;$F915)="","",INDIRECT("'"&amp;$C915&amp;"'!"&amp;E915&amp;$F915)),"")</f>
        <v/>
      </c>
      <c r="C915" s="50" t="s">
        <v>96</v>
      </c>
      <c r="D915" s="50" t="s">
        <v>97</v>
      </c>
      <c r="E915" s="50" t="s">
        <v>98</v>
      </c>
      <c r="F915" s="50">
        <v>924</v>
      </c>
    </row>
    <row r="916" spans="1:6" x14ac:dyDescent="0.45">
      <c r="A916" s="50" t="str" cm="1">
        <f t="array" aca="1" ref="A916" ca="1">IFERROR(IF(INDIRECT("'"&amp;$C916&amp;"'!"&amp;D916&amp;$F916)="","",INDIRECT("'"&amp;$C916&amp;"'!"&amp;D916&amp;$F916)),"")</f>
        <v/>
      </c>
      <c r="B916" s="50" t="str" cm="1">
        <f t="array" aca="1" ref="B916" ca="1">IFERROR(IF(INDIRECT("'"&amp;$C916&amp;"'!"&amp;E916&amp;$F916)="","",INDIRECT("'"&amp;$C916&amp;"'!"&amp;E916&amp;$F916)),"")</f>
        <v/>
      </c>
      <c r="C916" s="50" t="s">
        <v>96</v>
      </c>
      <c r="D916" s="50" t="s">
        <v>97</v>
      </c>
      <c r="E916" s="50" t="s">
        <v>98</v>
      </c>
      <c r="F916" s="50">
        <v>925</v>
      </c>
    </row>
    <row r="917" spans="1:6" x14ac:dyDescent="0.45">
      <c r="A917" s="50" t="str" cm="1">
        <f t="array" aca="1" ref="A917" ca="1">IFERROR(IF(INDIRECT("'"&amp;$C917&amp;"'!"&amp;D917&amp;$F917)="","",INDIRECT("'"&amp;$C917&amp;"'!"&amp;D917&amp;$F917)),"")</f>
        <v/>
      </c>
      <c r="B917" s="50" t="str" cm="1">
        <f t="array" aca="1" ref="B917" ca="1">IFERROR(IF(INDIRECT("'"&amp;$C917&amp;"'!"&amp;E917&amp;$F917)="","",INDIRECT("'"&amp;$C917&amp;"'!"&amp;E917&amp;$F917)),"")</f>
        <v/>
      </c>
      <c r="C917" s="50" t="s">
        <v>96</v>
      </c>
      <c r="D917" s="50" t="s">
        <v>97</v>
      </c>
      <c r="E917" s="50" t="s">
        <v>98</v>
      </c>
      <c r="F917" s="50">
        <v>926</v>
      </c>
    </row>
    <row r="918" spans="1:6" x14ac:dyDescent="0.45">
      <c r="A918" s="50" t="str" cm="1">
        <f t="array" aca="1" ref="A918" ca="1">IFERROR(IF(INDIRECT("'"&amp;$C918&amp;"'!"&amp;D918&amp;$F918)="","",INDIRECT("'"&amp;$C918&amp;"'!"&amp;D918&amp;$F918)),"")</f>
        <v/>
      </c>
      <c r="B918" s="50" t="str" cm="1">
        <f t="array" aca="1" ref="B918" ca="1">IFERROR(IF(INDIRECT("'"&amp;$C918&amp;"'!"&amp;E918&amp;$F918)="","",INDIRECT("'"&amp;$C918&amp;"'!"&amp;E918&amp;$F918)),"")</f>
        <v/>
      </c>
      <c r="C918" s="50" t="s">
        <v>96</v>
      </c>
      <c r="D918" s="50" t="s">
        <v>97</v>
      </c>
      <c r="E918" s="50" t="s">
        <v>98</v>
      </c>
      <c r="F918" s="50">
        <v>927</v>
      </c>
    </row>
    <row r="919" spans="1:6" x14ac:dyDescent="0.45">
      <c r="A919" s="50" t="str" cm="1">
        <f t="array" aca="1" ref="A919" ca="1">IFERROR(IF(INDIRECT("'"&amp;$C919&amp;"'!"&amp;D919&amp;$F919)="","",INDIRECT("'"&amp;$C919&amp;"'!"&amp;D919&amp;$F919)),"")</f>
        <v/>
      </c>
      <c r="B919" s="50" t="str" cm="1">
        <f t="array" aca="1" ref="B919" ca="1">IFERROR(IF(INDIRECT("'"&amp;$C919&amp;"'!"&amp;E919&amp;$F919)="","",INDIRECT("'"&amp;$C919&amp;"'!"&amp;E919&amp;$F919)),"")</f>
        <v/>
      </c>
      <c r="C919" s="50" t="s">
        <v>96</v>
      </c>
      <c r="D919" s="50" t="s">
        <v>97</v>
      </c>
      <c r="E919" s="50" t="s">
        <v>98</v>
      </c>
      <c r="F919" s="50">
        <v>928</v>
      </c>
    </row>
    <row r="920" spans="1:6" x14ac:dyDescent="0.45">
      <c r="A920" s="50" t="str" cm="1">
        <f t="array" aca="1" ref="A920" ca="1">IFERROR(IF(INDIRECT("'"&amp;$C920&amp;"'!"&amp;D920&amp;$F920)="","",INDIRECT("'"&amp;$C920&amp;"'!"&amp;D920&amp;$F920)),"")</f>
        <v/>
      </c>
      <c r="B920" s="50" t="str" cm="1">
        <f t="array" aca="1" ref="B920" ca="1">IFERROR(IF(INDIRECT("'"&amp;$C920&amp;"'!"&amp;E920&amp;$F920)="","",INDIRECT("'"&amp;$C920&amp;"'!"&amp;E920&amp;$F920)),"")</f>
        <v/>
      </c>
      <c r="C920" s="50" t="s">
        <v>96</v>
      </c>
      <c r="D920" s="50" t="s">
        <v>97</v>
      </c>
      <c r="E920" s="50" t="s">
        <v>98</v>
      </c>
      <c r="F920" s="50">
        <v>929</v>
      </c>
    </row>
    <row r="921" spans="1:6" x14ac:dyDescent="0.45">
      <c r="A921" s="50" t="str" cm="1">
        <f t="array" aca="1" ref="A921" ca="1">IFERROR(IF(INDIRECT("'"&amp;$C921&amp;"'!"&amp;D921&amp;$F921)="","",INDIRECT("'"&amp;$C921&amp;"'!"&amp;D921&amp;$F921)),"")</f>
        <v/>
      </c>
      <c r="B921" s="50" t="str" cm="1">
        <f t="array" aca="1" ref="B921" ca="1">IFERROR(IF(INDIRECT("'"&amp;$C921&amp;"'!"&amp;E921&amp;$F921)="","",INDIRECT("'"&amp;$C921&amp;"'!"&amp;E921&amp;$F921)),"")</f>
        <v/>
      </c>
      <c r="C921" s="50" t="s">
        <v>96</v>
      </c>
      <c r="D921" s="50" t="s">
        <v>97</v>
      </c>
      <c r="E921" s="50" t="s">
        <v>98</v>
      </c>
      <c r="F921" s="50">
        <v>930</v>
      </c>
    </row>
    <row r="922" spans="1:6" x14ac:dyDescent="0.45">
      <c r="A922" s="50" t="str" cm="1">
        <f t="array" aca="1" ref="A922" ca="1">IFERROR(IF(INDIRECT("'"&amp;$C922&amp;"'!"&amp;D922&amp;$F922)="","",INDIRECT("'"&amp;$C922&amp;"'!"&amp;D922&amp;$F922)),"")</f>
        <v/>
      </c>
      <c r="B922" s="50" t="str" cm="1">
        <f t="array" aca="1" ref="B922" ca="1">IFERROR(IF(INDIRECT("'"&amp;$C922&amp;"'!"&amp;E922&amp;$F922)="","",INDIRECT("'"&amp;$C922&amp;"'!"&amp;E922&amp;$F922)),"")</f>
        <v/>
      </c>
      <c r="C922" s="50" t="s">
        <v>96</v>
      </c>
      <c r="D922" s="50" t="s">
        <v>97</v>
      </c>
      <c r="E922" s="50" t="s">
        <v>98</v>
      </c>
      <c r="F922" s="50">
        <v>931</v>
      </c>
    </row>
    <row r="923" spans="1:6" x14ac:dyDescent="0.45">
      <c r="A923" s="50" t="str" cm="1">
        <f t="array" aca="1" ref="A923" ca="1">IFERROR(IF(INDIRECT("'"&amp;$C923&amp;"'!"&amp;D923&amp;$F923)="","",INDIRECT("'"&amp;$C923&amp;"'!"&amp;D923&amp;$F923)),"")</f>
        <v/>
      </c>
      <c r="B923" s="50" t="str" cm="1">
        <f t="array" aca="1" ref="B923" ca="1">IFERROR(IF(INDIRECT("'"&amp;$C923&amp;"'!"&amp;E923&amp;$F923)="","",INDIRECT("'"&amp;$C923&amp;"'!"&amp;E923&amp;$F923)),"")</f>
        <v/>
      </c>
      <c r="C923" s="50" t="s">
        <v>96</v>
      </c>
      <c r="D923" s="50" t="s">
        <v>97</v>
      </c>
      <c r="E923" s="50" t="s">
        <v>98</v>
      </c>
      <c r="F923" s="50">
        <v>932</v>
      </c>
    </row>
    <row r="924" spans="1:6" x14ac:dyDescent="0.45">
      <c r="A924" s="50" t="str" cm="1">
        <f t="array" aca="1" ref="A924" ca="1">IFERROR(IF(INDIRECT("'"&amp;$C924&amp;"'!"&amp;D924&amp;$F924)="","",INDIRECT("'"&amp;$C924&amp;"'!"&amp;D924&amp;$F924)),"")</f>
        <v/>
      </c>
      <c r="B924" s="50" t="str" cm="1">
        <f t="array" aca="1" ref="B924" ca="1">IFERROR(IF(INDIRECT("'"&amp;$C924&amp;"'!"&amp;E924&amp;$F924)="","",INDIRECT("'"&amp;$C924&amp;"'!"&amp;E924&amp;$F924)),"")</f>
        <v/>
      </c>
      <c r="C924" s="50" t="s">
        <v>96</v>
      </c>
      <c r="D924" s="50" t="s">
        <v>97</v>
      </c>
      <c r="E924" s="50" t="s">
        <v>98</v>
      </c>
      <c r="F924" s="50">
        <v>933</v>
      </c>
    </row>
    <row r="925" spans="1:6" x14ac:dyDescent="0.45">
      <c r="A925" s="50" t="str" cm="1">
        <f t="array" aca="1" ref="A925" ca="1">IFERROR(IF(INDIRECT("'"&amp;$C925&amp;"'!"&amp;D925&amp;$F925)="","",INDIRECT("'"&amp;$C925&amp;"'!"&amp;D925&amp;$F925)),"")</f>
        <v/>
      </c>
      <c r="B925" s="50" t="str" cm="1">
        <f t="array" aca="1" ref="B925" ca="1">IFERROR(IF(INDIRECT("'"&amp;$C925&amp;"'!"&amp;E925&amp;$F925)="","",INDIRECT("'"&amp;$C925&amp;"'!"&amp;E925&amp;$F925)),"")</f>
        <v/>
      </c>
      <c r="C925" s="50" t="s">
        <v>96</v>
      </c>
      <c r="D925" s="50" t="s">
        <v>97</v>
      </c>
      <c r="E925" s="50" t="s">
        <v>98</v>
      </c>
      <c r="F925" s="50">
        <v>934</v>
      </c>
    </row>
    <row r="926" spans="1:6" x14ac:dyDescent="0.45">
      <c r="A926" s="50" t="str" cm="1">
        <f t="array" aca="1" ref="A926" ca="1">IFERROR(IF(INDIRECT("'"&amp;$C926&amp;"'!"&amp;D926&amp;$F926)="","",INDIRECT("'"&amp;$C926&amp;"'!"&amp;D926&amp;$F926)),"")</f>
        <v/>
      </c>
      <c r="B926" s="50" t="str" cm="1">
        <f t="array" aca="1" ref="B926" ca="1">IFERROR(IF(INDIRECT("'"&amp;$C926&amp;"'!"&amp;E926&amp;$F926)="","",INDIRECT("'"&amp;$C926&amp;"'!"&amp;E926&amp;$F926)),"")</f>
        <v/>
      </c>
      <c r="C926" s="50" t="s">
        <v>96</v>
      </c>
      <c r="D926" s="50" t="s">
        <v>97</v>
      </c>
      <c r="E926" s="50" t="s">
        <v>98</v>
      </c>
      <c r="F926" s="50">
        <v>935</v>
      </c>
    </row>
    <row r="927" spans="1:6" x14ac:dyDescent="0.45">
      <c r="A927" s="50" t="str" cm="1">
        <f t="array" aca="1" ref="A927" ca="1">IFERROR(IF(INDIRECT("'"&amp;$C927&amp;"'!"&amp;D927&amp;$F927)="","",INDIRECT("'"&amp;$C927&amp;"'!"&amp;D927&amp;$F927)),"")</f>
        <v/>
      </c>
      <c r="B927" s="50" t="str" cm="1">
        <f t="array" aca="1" ref="B927" ca="1">IFERROR(IF(INDIRECT("'"&amp;$C927&amp;"'!"&amp;E927&amp;$F927)="","",INDIRECT("'"&amp;$C927&amp;"'!"&amp;E927&amp;$F927)),"")</f>
        <v/>
      </c>
      <c r="C927" s="50" t="s">
        <v>96</v>
      </c>
      <c r="D927" s="50" t="s">
        <v>97</v>
      </c>
      <c r="E927" s="50" t="s">
        <v>98</v>
      </c>
      <c r="F927" s="50">
        <v>936</v>
      </c>
    </row>
    <row r="928" spans="1:6" x14ac:dyDescent="0.45">
      <c r="A928" s="50" t="str" cm="1">
        <f t="array" aca="1" ref="A928" ca="1">IFERROR(IF(INDIRECT("'"&amp;$C928&amp;"'!"&amp;D928&amp;$F928)="","",INDIRECT("'"&amp;$C928&amp;"'!"&amp;D928&amp;$F928)),"")</f>
        <v/>
      </c>
      <c r="B928" s="50" t="str" cm="1">
        <f t="array" aca="1" ref="B928" ca="1">IFERROR(IF(INDIRECT("'"&amp;$C928&amp;"'!"&amp;E928&amp;$F928)="","",INDIRECT("'"&amp;$C928&amp;"'!"&amp;E928&amp;$F928)),"")</f>
        <v/>
      </c>
      <c r="C928" s="50" t="s">
        <v>96</v>
      </c>
      <c r="D928" s="50" t="s">
        <v>97</v>
      </c>
      <c r="E928" s="50" t="s">
        <v>98</v>
      </c>
      <c r="F928" s="50">
        <v>937</v>
      </c>
    </row>
    <row r="929" spans="1:6" x14ac:dyDescent="0.45">
      <c r="A929" s="50" t="str" cm="1">
        <f t="array" aca="1" ref="A929" ca="1">IFERROR(IF(INDIRECT("'"&amp;$C929&amp;"'!"&amp;D929&amp;$F929)="","",INDIRECT("'"&amp;$C929&amp;"'!"&amp;D929&amp;$F929)),"")</f>
        <v/>
      </c>
      <c r="B929" s="50" t="str" cm="1">
        <f t="array" aca="1" ref="B929" ca="1">IFERROR(IF(INDIRECT("'"&amp;$C929&amp;"'!"&amp;E929&amp;$F929)="","",INDIRECT("'"&amp;$C929&amp;"'!"&amp;E929&amp;$F929)),"")</f>
        <v/>
      </c>
      <c r="C929" s="50" t="s">
        <v>96</v>
      </c>
      <c r="D929" s="50" t="s">
        <v>97</v>
      </c>
      <c r="E929" s="50" t="s">
        <v>98</v>
      </c>
      <c r="F929" s="50">
        <v>938</v>
      </c>
    </row>
    <row r="930" spans="1:6" x14ac:dyDescent="0.45">
      <c r="A930" s="50" t="str" cm="1">
        <f t="array" aca="1" ref="A930" ca="1">IFERROR(IF(INDIRECT("'"&amp;$C930&amp;"'!"&amp;D930&amp;$F930)="","",INDIRECT("'"&amp;$C930&amp;"'!"&amp;D930&amp;$F930)),"")</f>
        <v/>
      </c>
      <c r="B930" s="50" t="str" cm="1">
        <f t="array" aca="1" ref="B930" ca="1">IFERROR(IF(INDIRECT("'"&amp;$C930&amp;"'!"&amp;E930&amp;$F930)="","",INDIRECT("'"&amp;$C930&amp;"'!"&amp;E930&amp;$F930)),"")</f>
        <v/>
      </c>
      <c r="C930" s="50" t="s">
        <v>96</v>
      </c>
      <c r="D930" s="50" t="s">
        <v>97</v>
      </c>
      <c r="E930" s="50" t="s">
        <v>98</v>
      </c>
      <c r="F930" s="50">
        <v>939</v>
      </c>
    </row>
    <row r="931" spans="1:6" x14ac:dyDescent="0.45">
      <c r="A931" s="50" t="str" cm="1">
        <f t="array" aca="1" ref="A931" ca="1">IFERROR(IF(INDIRECT("'"&amp;$C931&amp;"'!"&amp;D931&amp;$F931)="","",INDIRECT("'"&amp;$C931&amp;"'!"&amp;D931&amp;$F931)),"")</f>
        <v/>
      </c>
      <c r="B931" s="50" t="str" cm="1">
        <f t="array" aca="1" ref="B931" ca="1">IFERROR(IF(INDIRECT("'"&amp;$C931&amp;"'!"&amp;E931&amp;$F931)="","",INDIRECT("'"&amp;$C931&amp;"'!"&amp;E931&amp;$F931)),"")</f>
        <v/>
      </c>
      <c r="C931" s="50" t="s">
        <v>96</v>
      </c>
      <c r="D931" s="50" t="s">
        <v>97</v>
      </c>
      <c r="E931" s="50" t="s">
        <v>98</v>
      </c>
      <c r="F931" s="50">
        <v>940</v>
      </c>
    </row>
    <row r="932" spans="1:6" x14ac:dyDescent="0.45">
      <c r="A932" s="50" t="str" cm="1">
        <f t="array" aca="1" ref="A932" ca="1">IFERROR(IF(INDIRECT("'"&amp;$C932&amp;"'!"&amp;D932&amp;$F932)="","",INDIRECT("'"&amp;$C932&amp;"'!"&amp;D932&amp;$F932)),"")</f>
        <v/>
      </c>
      <c r="B932" s="50" t="str" cm="1">
        <f t="array" aca="1" ref="B932" ca="1">IFERROR(IF(INDIRECT("'"&amp;$C932&amp;"'!"&amp;E932&amp;$F932)="","",INDIRECT("'"&amp;$C932&amp;"'!"&amp;E932&amp;$F932)),"")</f>
        <v/>
      </c>
      <c r="C932" s="50" t="s">
        <v>96</v>
      </c>
      <c r="D932" s="50" t="s">
        <v>97</v>
      </c>
      <c r="E932" s="50" t="s">
        <v>98</v>
      </c>
      <c r="F932" s="50">
        <v>941</v>
      </c>
    </row>
    <row r="933" spans="1:6" x14ac:dyDescent="0.45">
      <c r="A933" s="50" t="str" cm="1">
        <f t="array" aca="1" ref="A933" ca="1">IFERROR(IF(INDIRECT("'"&amp;$C933&amp;"'!"&amp;D933&amp;$F933)="","",INDIRECT("'"&amp;$C933&amp;"'!"&amp;D933&amp;$F933)),"")</f>
        <v/>
      </c>
      <c r="B933" s="50" t="str" cm="1">
        <f t="array" aca="1" ref="B933" ca="1">IFERROR(IF(INDIRECT("'"&amp;$C933&amp;"'!"&amp;E933&amp;$F933)="","",INDIRECT("'"&amp;$C933&amp;"'!"&amp;E933&amp;$F933)),"")</f>
        <v/>
      </c>
      <c r="C933" s="50" t="s">
        <v>96</v>
      </c>
      <c r="D933" s="50" t="s">
        <v>97</v>
      </c>
      <c r="E933" s="50" t="s">
        <v>98</v>
      </c>
      <c r="F933" s="50">
        <v>942</v>
      </c>
    </row>
    <row r="934" spans="1:6" x14ac:dyDescent="0.45">
      <c r="A934" s="50" t="str" cm="1">
        <f t="array" aca="1" ref="A934" ca="1">IFERROR(IF(INDIRECT("'"&amp;$C934&amp;"'!"&amp;D934&amp;$F934)="","",INDIRECT("'"&amp;$C934&amp;"'!"&amp;D934&amp;$F934)),"")</f>
        <v/>
      </c>
      <c r="B934" s="50" t="str" cm="1">
        <f t="array" aca="1" ref="B934" ca="1">IFERROR(IF(INDIRECT("'"&amp;$C934&amp;"'!"&amp;E934&amp;$F934)="","",INDIRECT("'"&amp;$C934&amp;"'!"&amp;E934&amp;$F934)),"")</f>
        <v/>
      </c>
      <c r="C934" s="50" t="s">
        <v>96</v>
      </c>
      <c r="D934" s="50" t="s">
        <v>97</v>
      </c>
      <c r="E934" s="50" t="s">
        <v>98</v>
      </c>
      <c r="F934" s="50">
        <v>943</v>
      </c>
    </row>
    <row r="935" spans="1:6" x14ac:dyDescent="0.45">
      <c r="A935" s="50" t="str" cm="1">
        <f t="array" aca="1" ref="A935" ca="1">IFERROR(IF(INDIRECT("'"&amp;$C935&amp;"'!"&amp;D935&amp;$F935)="","",INDIRECT("'"&amp;$C935&amp;"'!"&amp;D935&amp;$F935)),"")</f>
        <v/>
      </c>
      <c r="B935" s="50" t="str" cm="1">
        <f t="array" aca="1" ref="B935" ca="1">IFERROR(IF(INDIRECT("'"&amp;$C935&amp;"'!"&amp;E935&amp;$F935)="","",INDIRECT("'"&amp;$C935&amp;"'!"&amp;E935&amp;$F935)),"")</f>
        <v/>
      </c>
      <c r="C935" s="50" t="s">
        <v>96</v>
      </c>
      <c r="D935" s="50" t="s">
        <v>97</v>
      </c>
      <c r="E935" s="50" t="s">
        <v>98</v>
      </c>
      <c r="F935" s="50">
        <v>944</v>
      </c>
    </row>
    <row r="936" spans="1:6" x14ac:dyDescent="0.45">
      <c r="A936" s="50" t="str" cm="1">
        <f t="array" aca="1" ref="A936" ca="1">IFERROR(IF(INDIRECT("'"&amp;$C936&amp;"'!"&amp;D936&amp;$F936)="","",INDIRECT("'"&amp;$C936&amp;"'!"&amp;D936&amp;$F936)),"")</f>
        <v/>
      </c>
      <c r="B936" s="50" t="str" cm="1">
        <f t="array" aca="1" ref="B936" ca="1">IFERROR(IF(INDIRECT("'"&amp;$C936&amp;"'!"&amp;E936&amp;$F936)="","",INDIRECT("'"&amp;$C936&amp;"'!"&amp;E936&amp;$F936)),"")</f>
        <v/>
      </c>
      <c r="C936" s="50" t="s">
        <v>96</v>
      </c>
      <c r="D936" s="50" t="s">
        <v>97</v>
      </c>
      <c r="E936" s="50" t="s">
        <v>98</v>
      </c>
      <c r="F936" s="50">
        <v>945</v>
      </c>
    </row>
    <row r="937" spans="1:6" x14ac:dyDescent="0.45">
      <c r="A937" s="50" t="str" cm="1">
        <f t="array" aca="1" ref="A937" ca="1">IFERROR(IF(INDIRECT("'"&amp;$C937&amp;"'!"&amp;D937&amp;$F937)="","",INDIRECT("'"&amp;$C937&amp;"'!"&amp;D937&amp;$F937)),"")</f>
        <v/>
      </c>
      <c r="B937" s="50" t="str" cm="1">
        <f t="array" aca="1" ref="B937" ca="1">IFERROR(IF(INDIRECT("'"&amp;$C937&amp;"'!"&amp;E937&amp;$F937)="","",INDIRECT("'"&amp;$C937&amp;"'!"&amp;E937&amp;$F937)),"")</f>
        <v/>
      </c>
      <c r="C937" s="50" t="s">
        <v>96</v>
      </c>
      <c r="D937" s="50" t="s">
        <v>97</v>
      </c>
      <c r="E937" s="50" t="s">
        <v>98</v>
      </c>
      <c r="F937" s="50">
        <v>946</v>
      </c>
    </row>
    <row r="938" spans="1:6" x14ac:dyDescent="0.45">
      <c r="A938" s="50" t="str" cm="1">
        <f t="array" aca="1" ref="A938" ca="1">IFERROR(IF(INDIRECT("'"&amp;$C938&amp;"'!"&amp;D938&amp;$F938)="","",INDIRECT("'"&amp;$C938&amp;"'!"&amp;D938&amp;$F938)),"")</f>
        <v/>
      </c>
      <c r="B938" s="50" t="str" cm="1">
        <f t="array" aca="1" ref="B938" ca="1">IFERROR(IF(INDIRECT("'"&amp;$C938&amp;"'!"&amp;E938&amp;$F938)="","",INDIRECT("'"&amp;$C938&amp;"'!"&amp;E938&amp;$F938)),"")</f>
        <v/>
      </c>
      <c r="C938" s="50" t="s">
        <v>96</v>
      </c>
      <c r="D938" s="50" t="s">
        <v>97</v>
      </c>
      <c r="E938" s="50" t="s">
        <v>98</v>
      </c>
      <c r="F938" s="50">
        <v>947</v>
      </c>
    </row>
    <row r="939" spans="1:6" x14ac:dyDescent="0.45">
      <c r="A939" s="50" t="str" cm="1">
        <f t="array" aca="1" ref="A939" ca="1">IFERROR(IF(INDIRECT("'"&amp;$C939&amp;"'!"&amp;D939&amp;$F939)="","",INDIRECT("'"&amp;$C939&amp;"'!"&amp;D939&amp;$F939)),"")</f>
        <v/>
      </c>
      <c r="B939" s="50" t="str" cm="1">
        <f t="array" aca="1" ref="B939" ca="1">IFERROR(IF(INDIRECT("'"&amp;$C939&amp;"'!"&amp;E939&amp;$F939)="","",INDIRECT("'"&amp;$C939&amp;"'!"&amp;E939&amp;$F939)),"")</f>
        <v/>
      </c>
      <c r="C939" s="50" t="s">
        <v>96</v>
      </c>
      <c r="D939" s="50" t="s">
        <v>97</v>
      </c>
      <c r="E939" s="50" t="s">
        <v>98</v>
      </c>
      <c r="F939" s="50">
        <v>948</v>
      </c>
    </row>
    <row r="940" spans="1:6" x14ac:dyDescent="0.45">
      <c r="A940" s="50" t="str" cm="1">
        <f t="array" aca="1" ref="A940" ca="1">IFERROR(IF(INDIRECT("'"&amp;$C940&amp;"'!"&amp;D940&amp;$F940)="","",INDIRECT("'"&amp;$C940&amp;"'!"&amp;D940&amp;$F940)),"")</f>
        <v/>
      </c>
      <c r="B940" s="50" t="str" cm="1">
        <f t="array" aca="1" ref="B940" ca="1">IFERROR(IF(INDIRECT("'"&amp;$C940&amp;"'!"&amp;E940&amp;$F940)="","",INDIRECT("'"&amp;$C940&amp;"'!"&amp;E940&amp;$F940)),"")</f>
        <v/>
      </c>
      <c r="C940" s="50" t="s">
        <v>96</v>
      </c>
      <c r="D940" s="50" t="s">
        <v>97</v>
      </c>
      <c r="E940" s="50" t="s">
        <v>98</v>
      </c>
      <c r="F940" s="50">
        <v>949</v>
      </c>
    </row>
    <row r="941" spans="1:6" x14ac:dyDescent="0.45">
      <c r="A941" s="50" t="str" cm="1">
        <f t="array" aca="1" ref="A941" ca="1">IFERROR(IF(INDIRECT("'"&amp;$C941&amp;"'!"&amp;D941&amp;$F941)="","",INDIRECT("'"&amp;$C941&amp;"'!"&amp;D941&amp;$F941)),"")</f>
        <v/>
      </c>
      <c r="B941" s="50" t="str" cm="1">
        <f t="array" aca="1" ref="B941" ca="1">IFERROR(IF(INDIRECT("'"&amp;$C941&amp;"'!"&amp;E941&amp;$F941)="","",INDIRECT("'"&amp;$C941&amp;"'!"&amp;E941&amp;$F941)),"")</f>
        <v/>
      </c>
      <c r="C941" s="50" t="s">
        <v>96</v>
      </c>
      <c r="D941" s="50" t="s">
        <v>97</v>
      </c>
      <c r="E941" s="50" t="s">
        <v>98</v>
      </c>
      <c r="F941" s="50">
        <v>950</v>
      </c>
    </row>
    <row r="942" spans="1:6" x14ac:dyDescent="0.45">
      <c r="A942" s="50" t="str" cm="1">
        <f t="array" aca="1" ref="A942" ca="1">IFERROR(IF(INDIRECT("'"&amp;$C942&amp;"'!"&amp;D942&amp;$F942)="","",INDIRECT("'"&amp;$C942&amp;"'!"&amp;D942&amp;$F942)),"")</f>
        <v/>
      </c>
      <c r="B942" s="50" t="str" cm="1">
        <f t="array" aca="1" ref="B942" ca="1">IFERROR(IF(INDIRECT("'"&amp;$C942&amp;"'!"&amp;E942&amp;$F942)="","",INDIRECT("'"&amp;$C942&amp;"'!"&amp;E942&amp;$F942)),"")</f>
        <v/>
      </c>
      <c r="C942" s="50" t="s">
        <v>96</v>
      </c>
      <c r="D942" s="50" t="s">
        <v>97</v>
      </c>
      <c r="E942" s="50" t="s">
        <v>98</v>
      </c>
      <c r="F942" s="50">
        <v>951</v>
      </c>
    </row>
    <row r="943" spans="1:6" x14ac:dyDescent="0.45">
      <c r="A943" s="50" t="str" cm="1">
        <f t="array" aca="1" ref="A943" ca="1">IFERROR(IF(INDIRECT("'"&amp;$C943&amp;"'!"&amp;D943&amp;$F943)="","",INDIRECT("'"&amp;$C943&amp;"'!"&amp;D943&amp;$F943)),"")</f>
        <v/>
      </c>
      <c r="B943" s="50" t="str" cm="1">
        <f t="array" aca="1" ref="B943" ca="1">IFERROR(IF(INDIRECT("'"&amp;$C943&amp;"'!"&amp;E943&amp;$F943)="","",INDIRECT("'"&amp;$C943&amp;"'!"&amp;E943&amp;$F943)),"")</f>
        <v/>
      </c>
      <c r="C943" s="50" t="s">
        <v>96</v>
      </c>
      <c r="D943" s="50" t="s">
        <v>97</v>
      </c>
      <c r="E943" s="50" t="s">
        <v>98</v>
      </c>
      <c r="F943" s="50">
        <v>952</v>
      </c>
    </row>
    <row r="944" spans="1:6" x14ac:dyDescent="0.45">
      <c r="A944" s="50" t="str" cm="1">
        <f t="array" aca="1" ref="A944" ca="1">IFERROR(IF(INDIRECT("'"&amp;$C944&amp;"'!"&amp;D944&amp;$F944)="","",INDIRECT("'"&amp;$C944&amp;"'!"&amp;D944&amp;$F944)),"")</f>
        <v/>
      </c>
      <c r="B944" s="50" t="str" cm="1">
        <f t="array" aca="1" ref="B944" ca="1">IFERROR(IF(INDIRECT("'"&amp;$C944&amp;"'!"&amp;E944&amp;$F944)="","",INDIRECT("'"&amp;$C944&amp;"'!"&amp;E944&amp;$F944)),"")</f>
        <v/>
      </c>
      <c r="C944" s="50" t="s">
        <v>96</v>
      </c>
      <c r="D944" s="50" t="s">
        <v>97</v>
      </c>
      <c r="E944" s="50" t="s">
        <v>98</v>
      </c>
      <c r="F944" s="50">
        <v>953</v>
      </c>
    </row>
    <row r="945" spans="1:6" x14ac:dyDescent="0.45">
      <c r="A945" s="50" t="str" cm="1">
        <f t="array" aca="1" ref="A945" ca="1">IFERROR(IF(INDIRECT("'"&amp;$C945&amp;"'!"&amp;D945&amp;$F945)="","",INDIRECT("'"&amp;$C945&amp;"'!"&amp;D945&amp;$F945)),"")</f>
        <v/>
      </c>
      <c r="B945" s="50" t="str" cm="1">
        <f t="array" aca="1" ref="B945" ca="1">IFERROR(IF(INDIRECT("'"&amp;$C945&amp;"'!"&amp;E945&amp;$F945)="","",INDIRECT("'"&amp;$C945&amp;"'!"&amp;E945&amp;$F945)),"")</f>
        <v/>
      </c>
      <c r="C945" s="50" t="s">
        <v>96</v>
      </c>
      <c r="D945" s="50" t="s">
        <v>97</v>
      </c>
      <c r="E945" s="50" t="s">
        <v>98</v>
      </c>
      <c r="F945" s="50">
        <v>954</v>
      </c>
    </row>
    <row r="946" spans="1:6" x14ac:dyDescent="0.45">
      <c r="A946" s="50" t="str" cm="1">
        <f t="array" aca="1" ref="A946" ca="1">IFERROR(IF(INDIRECT("'"&amp;$C946&amp;"'!"&amp;D946&amp;$F946)="","",INDIRECT("'"&amp;$C946&amp;"'!"&amp;D946&amp;$F946)),"")</f>
        <v/>
      </c>
      <c r="B946" s="50" t="str" cm="1">
        <f t="array" aca="1" ref="B946" ca="1">IFERROR(IF(INDIRECT("'"&amp;$C946&amp;"'!"&amp;E946&amp;$F946)="","",INDIRECT("'"&amp;$C946&amp;"'!"&amp;E946&amp;$F946)),"")</f>
        <v/>
      </c>
      <c r="C946" s="50" t="s">
        <v>96</v>
      </c>
      <c r="D946" s="50" t="s">
        <v>97</v>
      </c>
      <c r="E946" s="50" t="s">
        <v>98</v>
      </c>
      <c r="F946" s="50">
        <v>955</v>
      </c>
    </row>
    <row r="947" spans="1:6" x14ac:dyDescent="0.45">
      <c r="A947" s="50" t="str" cm="1">
        <f t="array" aca="1" ref="A947" ca="1">IFERROR(IF(INDIRECT("'"&amp;$C947&amp;"'!"&amp;D947&amp;$F947)="","",INDIRECT("'"&amp;$C947&amp;"'!"&amp;D947&amp;$F947)),"")</f>
        <v/>
      </c>
      <c r="B947" s="50" t="str" cm="1">
        <f t="array" aca="1" ref="B947" ca="1">IFERROR(IF(INDIRECT("'"&amp;$C947&amp;"'!"&amp;E947&amp;$F947)="","",INDIRECT("'"&amp;$C947&amp;"'!"&amp;E947&amp;$F947)),"")</f>
        <v/>
      </c>
      <c r="C947" s="50" t="s">
        <v>96</v>
      </c>
      <c r="D947" s="50" t="s">
        <v>97</v>
      </c>
      <c r="E947" s="50" t="s">
        <v>98</v>
      </c>
      <c r="F947" s="50">
        <v>956</v>
      </c>
    </row>
    <row r="948" spans="1:6" x14ac:dyDescent="0.45">
      <c r="A948" s="50" t="str" cm="1">
        <f t="array" aca="1" ref="A948" ca="1">IFERROR(IF(INDIRECT("'"&amp;$C948&amp;"'!"&amp;D948&amp;$F948)="","",INDIRECT("'"&amp;$C948&amp;"'!"&amp;D948&amp;$F948)),"")</f>
        <v/>
      </c>
      <c r="B948" s="50" t="str" cm="1">
        <f t="array" aca="1" ref="B948" ca="1">IFERROR(IF(INDIRECT("'"&amp;$C948&amp;"'!"&amp;E948&amp;$F948)="","",INDIRECT("'"&amp;$C948&amp;"'!"&amp;E948&amp;$F948)),"")</f>
        <v/>
      </c>
      <c r="C948" s="50" t="s">
        <v>96</v>
      </c>
      <c r="D948" s="50" t="s">
        <v>97</v>
      </c>
      <c r="E948" s="50" t="s">
        <v>98</v>
      </c>
      <c r="F948" s="50">
        <v>957</v>
      </c>
    </row>
    <row r="949" spans="1:6" x14ac:dyDescent="0.45">
      <c r="A949" s="50" t="str" cm="1">
        <f t="array" aca="1" ref="A949" ca="1">IFERROR(IF(INDIRECT("'"&amp;$C949&amp;"'!"&amp;D949&amp;$F949)="","",INDIRECT("'"&amp;$C949&amp;"'!"&amp;D949&amp;$F949)),"")</f>
        <v/>
      </c>
      <c r="B949" s="50" t="str" cm="1">
        <f t="array" aca="1" ref="B949" ca="1">IFERROR(IF(INDIRECT("'"&amp;$C949&amp;"'!"&amp;E949&amp;$F949)="","",INDIRECT("'"&amp;$C949&amp;"'!"&amp;E949&amp;$F949)),"")</f>
        <v/>
      </c>
      <c r="C949" s="50" t="s">
        <v>96</v>
      </c>
      <c r="D949" s="50" t="s">
        <v>97</v>
      </c>
      <c r="E949" s="50" t="s">
        <v>98</v>
      </c>
      <c r="F949" s="50">
        <v>958</v>
      </c>
    </row>
    <row r="950" spans="1:6" x14ac:dyDescent="0.45">
      <c r="A950" s="50" t="str" cm="1">
        <f t="array" aca="1" ref="A950" ca="1">IFERROR(IF(INDIRECT("'"&amp;$C950&amp;"'!"&amp;D950&amp;$F950)="","",INDIRECT("'"&amp;$C950&amp;"'!"&amp;D950&amp;$F950)),"")</f>
        <v/>
      </c>
      <c r="B950" s="50" t="str" cm="1">
        <f t="array" aca="1" ref="B950" ca="1">IFERROR(IF(INDIRECT("'"&amp;$C950&amp;"'!"&amp;E950&amp;$F950)="","",INDIRECT("'"&amp;$C950&amp;"'!"&amp;E950&amp;$F950)),"")</f>
        <v/>
      </c>
      <c r="C950" s="50" t="s">
        <v>96</v>
      </c>
      <c r="D950" s="50" t="s">
        <v>97</v>
      </c>
      <c r="E950" s="50" t="s">
        <v>98</v>
      </c>
      <c r="F950" s="50">
        <v>959</v>
      </c>
    </row>
    <row r="951" spans="1:6" x14ac:dyDescent="0.45">
      <c r="A951" s="50" t="str" cm="1">
        <f t="array" aca="1" ref="A951" ca="1">IFERROR(IF(INDIRECT("'"&amp;$C951&amp;"'!"&amp;D951&amp;$F951)="","",INDIRECT("'"&amp;$C951&amp;"'!"&amp;D951&amp;$F951)),"")</f>
        <v/>
      </c>
      <c r="B951" s="50" t="str" cm="1">
        <f t="array" aca="1" ref="B951" ca="1">IFERROR(IF(INDIRECT("'"&amp;$C951&amp;"'!"&amp;E951&amp;$F951)="","",INDIRECT("'"&amp;$C951&amp;"'!"&amp;E951&amp;$F951)),"")</f>
        <v/>
      </c>
      <c r="C951" s="50" t="s">
        <v>96</v>
      </c>
      <c r="D951" s="50" t="s">
        <v>97</v>
      </c>
      <c r="E951" s="50" t="s">
        <v>98</v>
      </c>
      <c r="F951" s="50">
        <v>960</v>
      </c>
    </row>
    <row r="952" spans="1:6" x14ac:dyDescent="0.45">
      <c r="A952" s="50" t="str" cm="1">
        <f t="array" aca="1" ref="A952" ca="1">IFERROR(IF(INDIRECT("'"&amp;$C952&amp;"'!"&amp;D952&amp;$F952)="","",INDIRECT("'"&amp;$C952&amp;"'!"&amp;D952&amp;$F952)),"")</f>
        <v/>
      </c>
      <c r="B952" s="50" t="str" cm="1">
        <f t="array" aca="1" ref="B952" ca="1">IFERROR(IF(INDIRECT("'"&amp;$C952&amp;"'!"&amp;E952&amp;$F952)="","",INDIRECT("'"&amp;$C952&amp;"'!"&amp;E952&amp;$F952)),"")</f>
        <v/>
      </c>
      <c r="C952" s="50" t="s">
        <v>96</v>
      </c>
      <c r="D952" s="50" t="s">
        <v>97</v>
      </c>
      <c r="E952" s="50" t="s">
        <v>98</v>
      </c>
      <c r="F952" s="50">
        <v>961</v>
      </c>
    </row>
    <row r="953" spans="1:6" x14ac:dyDescent="0.45">
      <c r="A953" s="50" t="str" cm="1">
        <f t="array" aca="1" ref="A953" ca="1">IFERROR(IF(INDIRECT("'"&amp;$C953&amp;"'!"&amp;D953&amp;$F953)="","",INDIRECT("'"&amp;$C953&amp;"'!"&amp;D953&amp;$F953)),"")</f>
        <v/>
      </c>
      <c r="B953" s="50" t="str" cm="1">
        <f t="array" aca="1" ref="B953" ca="1">IFERROR(IF(INDIRECT("'"&amp;$C953&amp;"'!"&amp;E953&amp;$F953)="","",INDIRECT("'"&amp;$C953&amp;"'!"&amp;E953&amp;$F953)),"")</f>
        <v/>
      </c>
      <c r="C953" s="50" t="s">
        <v>96</v>
      </c>
      <c r="D953" s="50" t="s">
        <v>97</v>
      </c>
      <c r="E953" s="50" t="s">
        <v>98</v>
      </c>
      <c r="F953" s="50">
        <v>962</v>
      </c>
    </row>
    <row r="954" spans="1:6" x14ac:dyDescent="0.45">
      <c r="A954" s="50" t="str" cm="1">
        <f t="array" aca="1" ref="A954" ca="1">IFERROR(IF(INDIRECT("'"&amp;$C954&amp;"'!"&amp;D954&amp;$F954)="","",INDIRECT("'"&amp;$C954&amp;"'!"&amp;D954&amp;$F954)),"")</f>
        <v/>
      </c>
      <c r="B954" s="50" t="str" cm="1">
        <f t="array" aca="1" ref="B954" ca="1">IFERROR(IF(INDIRECT("'"&amp;$C954&amp;"'!"&amp;E954&amp;$F954)="","",INDIRECT("'"&amp;$C954&amp;"'!"&amp;E954&amp;$F954)),"")</f>
        <v/>
      </c>
      <c r="C954" s="50" t="s">
        <v>96</v>
      </c>
      <c r="D954" s="50" t="s">
        <v>97</v>
      </c>
      <c r="E954" s="50" t="s">
        <v>98</v>
      </c>
      <c r="F954" s="50">
        <v>963</v>
      </c>
    </row>
    <row r="955" spans="1:6" x14ac:dyDescent="0.45">
      <c r="A955" s="50" t="str" cm="1">
        <f t="array" aca="1" ref="A955" ca="1">IFERROR(IF(INDIRECT("'"&amp;$C955&amp;"'!"&amp;D955&amp;$F955)="","",INDIRECT("'"&amp;$C955&amp;"'!"&amp;D955&amp;$F955)),"")</f>
        <v/>
      </c>
      <c r="B955" s="50" t="str" cm="1">
        <f t="array" aca="1" ref="B955" ca="1">IFERROR(IF(INDIRECT("'"&amp;$C955&amp;"'!"&amp;E955&amp;$F955)="","",INDIRECT("'"&amp;$C955&amp;"'!"&amp;E955&amp;$F955)),"")</f>
        <v/>
      </c>
      <c r="C955" s="50" t="s">
        <v>96</v>
      </c>
      <c r="D955" s="50" t="s">
        <v>97</v>
      </c>
      <c r="E955" s="50" t="s">
        <v>98</v>
      </c>
      <c r="F955" s="50">
        <v>964</v>
      </c>
    </row>
    <row r="956" spans="1:6" x14ac:dyDescent="0.45">
      <c r="A956" s="50" t="str" cm="1">
        <f t="array" aca="1" ref="A956" ca="1">IFERROR(IF(INDIRECT("'"&amp;$C956&amp;"'!"&amp;D956&amp;$F956)="","",INDIRECT("'"&amp;$C956&amp;"'!"&amp;D956&amp;$F956)),"")</f>
        <v/>
      </c>
      <c r="B956" s="50" t="str" cm="1">
        <f t="array" aca="1" ref="B956" ca="1">IFERROR(IF(INDIRECT("'"&amp;$C956&amp;"'!"&amp;E956&amp;$F956)="","",INDIRECT("'"&amp;$C956&amp;"'!"&amp;E956&amp;$F956)),"")</f>
        <v/>
      </c>
      <c r="C956" s="50" t="s">
        <v>96</v>
      </c>
      <c r="D956" s="50" t="s">
        <v>97</v>
      </c>
      <c r="E956" s="50" t="s">
        <v>98</v>
      </c>
      <c r="F956" s="50">
        <v>965</v>
      </c>
    </row>
    <row r="957" spans="1:6" x14ac:dyDescent="0.45">
      <c r="A957" s="50" t="str" cm="1">
        <f t="array" aca="1" ref="A957" ca="1">IFERROR(IF(INDIRECT("'"&amp;$C957&amp;"'!"&amp;D957&amp;$F957)="","",INDIRECT("'"&amp;$C957&amp;"'!"&amp;D957&amp;$F957)),"")</f>
        <v/>
      </c>
      <c r="B957" s="50" t="str" cm="1">
        <f t="array" aca="1" ref="B957" ca="1">IFERROR(IF(INDIRECT("'"&amp;$C957&amp;"'!"&amp;E957&amp;$F957)="","",INDIRECT("'"&amp;$C957&amp;"'!"&amp;E957&amp;$F957)),"")</f>
        <v/>
      </c>
      <c r="C957" s="50" t="s">
        <v>96</v>
      </c>
      <c r="D957" s="50" t="s">
        <v>97</v>
      </c>
      <c r="E957" s="50" t="s">
        <v>98</v>
      </c>
      <c r="F957" s="50">
        <v>966</v>
      </c>
    </row>
    <row r="958" spans="1:6" x14ac:dyDescent="0.45">
      <c r="A958" s="50" t="str" cm="1">
        <f t="array" aca="1" ref="A958" ca="1">IFERROR(IF(INDIRECT("'"&amp;$C958&amp;"'!"&amp;D958&amp;$F958)="","",INDIRECT("'"&amp;$C958&amp;"'!"&amp;D958&amp;$F958)),"")</f>
        <v/>
      </c>
      <c r="B958" s="50" t="str" cm="1">
        <f t="array" aca="1" ref="B958" ca="1">IFERROR(IF(INDIRECT("'"&amp;$C958&amp;"'!"&amp;E958&amp;$F958)="","",INDIRECT("'"&amp;$C958&amp;"'!"&amp;E958&amp;$F958)),"")</f>
        <v/>
      </c>
      <c r="C958" s="50" t="s">
        <v>96</v>
      </c>
      <c r="D958" s="50" t="s">
        <v>97</v>
      </c>
      <c r="E958" s="50" t="s">
        <v>98</v>
      </c>
      <c r="F958" s="50">
        <v>967</v>
      </c>
    </row>
    <row r="959" spans="1:6" x14ac:dyDescent="0.45">
      <c r="A959" s="50" t="str" cm="1">
        <f t="array" aca="1" ref="A959" ca="1">IFERROR(IF(INDIRECT("'"&amp;$C959&amp;"'!"&amp;D959&amp;$F959)="","",INDIRECT("'"&amp;$C959&amp;"'!"&amp;D959&amp;$F959)),"")</f>
        <v/>
      </c>
      <c r="B959" s="50" t="str" cm="1">
        <f t="array" aca="1" ref="B959" ca="1">IFERROR(IF(INDIRECT("'"&amp;$C959&amp;"'!"&amp;E959&amp;$F959)="","",INDIRECT("'"&amp;$C959&amp;"'!"&amp;E959&amp;$F959)),"")</f>
        <v/>
      </c>
      <c r="C959" s="50" t="s">
        <v>96</v>
      </c>
      <c r="D959" s="50" t="s">
        <v>97</v>
      </c>
      <c r="E959" s="50" t="s">
        <v>98</v>
      </c>
      <c r="F959" s="50">
        <v>968</v>
      </c>
    </row>
    <row r="960" spans="1:6" x14ac:dyDescent="0.45">
      <c r="A960" s="50" t="str" cm="1">
        <f t="array" aca="1" ref="A960" ca="1">IFERROR(IF(INDIRECT("'"&amp;$C960&amp;"'!"&amp;D960&amp;$F960)="","",INDIRECT("'"&amp;$C960&amp;"'!"&amp;D960&amp;$F960)),"")</f>
        <v/>
      </c>
      <c r="B960" s="50" t="str" cm="1">
        <f t="array" aca="1" ref="B960" ca="1">IFERROR(IF(INDIRECT("'"&amp;$C960&amp;"'!"&amp;E960&amp;$F960)="","",INDIRECT("'"&amp;$C960&amp;"'!"&amp;E960&amp;$F960)),"")</f>
        <v/>
      </c>
      <c r="C960" s="50" t="s">
        <v>96</v>
      </c>
      <c r="D960" s="50" t="s">
        <v>97</v>
      </c>
      <c r="E960" s="50" t="s">
        <v>98</v>
      </c>
      <c r="F960" s="50">
        <v>969</v>
      </c>
    </row>
    <row r="961" spans="1:6" x14ac:dyDescent="0.45">
      <c r="A961" s="50" t="str" cm="1">
        <f t="array" aca="1" ref="A961" ca="1">IFERROR(IF(INDIRECT("'"&amp;$C961&amp;"'!"&amp;D961&amp;$F961)="","",INDIRECT("'"&amp;$C961&amp;"'!"&amp;D961&amp;$F961)),"")</f>
        <v/>
      </c>
      <c r="B961" s="50" t="str" cm="1">
        <f t="array" aca="1" ref="B961" ca="1">IFERROR(IF(INDIRECT("'"&amp;$C961&amp;"'!"&amp;E961&amp;$F961)="","",INDIRECT("'"&amp;$C961&amp;"'!"&amp;E961&amp;$F961)),"")</f>
        <v/>
      </c>
      <c r="C961" s="50" t="s">
        <v>96</v>
      </c>
      <c r="D961" s="50" t="s">
        <v>97</v>
      </c>
      <c r="E961" s="50" t="s">
        <v>98</v>
      </c>
      <c r="F961" s="50">
        <v>970</v>
      </c>
    </row>
    <row r="962" spans="1:6" x14ac:dyDescent="0.45">
      <c r="A962" s="50" t="str" cm="1">
        <f t="array" aca="1" ref="A962" ca="1">IFERROR(IF(INDIRECT("'"&amp;$C962&amp;"'!"&amp;D962&amp;$F962)="","",INDIRECT("'"&amp;$C962&amp;"'!"&amp;D962&amp;$F962)),"")</f>
        <v/>
      </c>
      <c r="B962" s="50" t="str" cm="1">
        <f t="array" aca="1" ref="B962" ca="1">IFERROR(IF(INDIRECT("'"&amp;$C962&amp;"'!"&amp;E962&amp;$F962)="","",INDIRECT("'"&amp;$C962&amp;"'!"&amp;E962&amp;$F962)),"")</f>
        <v/>
      </c>
      <c r="C962" s="50" t="s">
        <v>96</v>
      </c>
      <c r="D962" s="50" t="s">
        <v>97</v>
      </c>
      <c r="E962" s="50" t="s">
        <v>98</v>
      </c>
      <c r="F962" s="50">
        <v>971</v>
      </c>
    </row>
    <row r="963" spans="1:6" x14ac:dyDescent="0.45">
      <c r="A963" s="50" t="str" cm="1">
        <f t="array" aca="1" ref="A963" ca="1">IFERROR(IF(INDIRECT("'"&amp;$C963&amp;"'!"&amp;D963&amp;$F963)="","",INDIRECT("'"&amp;$C963&amp;"'!"&amp;D963&amp;$F963)),"")</f>
        <v/>
      </c>
      <c r="B963" s="50" t="str" cm="1">
        <f t="array" aca="1" ref="B963" ca="1">IFERROR(IF(INDIRECT("'"&amp;$C963&amp;"'!"&amp;E963&amp;$F963)="","",INDIRECT("'"&amp;$C963&amp;"'!"&amp;E963&amp;$F963)),"")</f>
        <v/>
      </c>
      <c r="C963" s="50" t="s">
        <v>96</v>
      </c>
      <c r="D963" s="50" t="s">
        <v>97</v>
      </c>
      <c r="E963" s="50" t="s">
        <v>98</v>
      </c>
      <c r="F963" s="50">
        <v>972</v>
      </c>
    </row>
    <row r="964" spans="1:6" x14ac:dyDescent="0.45">
      <c r="A964" s="50" t="str" cm="1">
        <f t="array" aca="1" ref="A964" ca="1">IFERROR(IF(INDIRECT("'"&amp;$C964&amp;"'!"&amp;D964&amp;$F964)="","",INDIRECT("'"&amp;$C964&amp;"'!"&amp;D964&amp;$F964)),"")</f>
        <v/>
      </c>
      <c r="B964" s="50" t="str" cm="1">
        <f t="array" aca="1" ref="B964" ca="1">IFERROR(IF(INDIRECT("'"&amp;$C964&amp;"'!"&amp;E964&amp;$F964)="","",INDIRECT("'"&amp;$C964&amp;"'!"&amp;E964&amp;$F964)),"")</f>
        <v/>
      </c>
      <c r="C964" s="50" t="s">
        <v>96</v>
      </c>
      <c r="D964" s="50" t="s">
        <v>97</v>
      </c>
      <c r="E964" s="50" t="s">
        <v>98</v>
      </c>
      <c r="F964" s="50">
        <v>973</v>
      </c>
    </row>
    <row r="965" spans="1:6" x14ac:dyDescent="0.45">
      <c r="A965" s="50" t="str" cm="1">
        <f t="array" aca="1" ref="A965" ca="1">IFERROR(IF(INDIRECT("'"&amp;$C965&amp;"'!"&amp;D965&amp;$F965)="","",INDIRECT("'"&amp;$C965&amp;"'!"&amp;D965&amp;$F965)),"")</f>
        <v/>
      </c>
      <c r="B965" s="50" t="str" cm="1">
        <f t="array" aca="1" ref="B965" ca="1">IFERROR(IF(INDIRECT("'"&amp;$C965&amp;"'!"&amp;E965&amp;$F965)="","",INDIRECT("'"&amp;$C965&amp;"'!"&amp;E965&amp;$F965)),"")</f>
        <v/>
      </c>
      <c r="C965" s="50" t="s">
        <v>96</v>
      </c>
      <c r="D965" s="50" t="s">
        <v>97</v>
      </c>
      <c r="E965" s="50" t="s">
        <v>98</v>
      </c>
      <c r="F965" s="50">
        <v>974</v>
      </c>
    </row>
    <row r="966" spans="1:6" x14ac:dyDescent="0.45">
      <c r="A966" s="50" t="str" cm="1">
        <f t="array" aca="1" ref="A966" ca="1">IFERROR(IF(INDIRECT("'"&amp;$C966&amp;"'!"&amp;D966&amp;$F966)="","",INDIRECT("'"&amp;$C966&amp;"'!"&amp;D966&amp;$F966)),"")</f>
        <v/>
      </c>
      <c r="B966" s="50" t="str" cm="1">
        <f t="array" aca="1" ref="B966" ca="1">IFERROR(IF(INDIRECT("'"&amp;$C966&amp;"'!"&amp;E966&amp;$F966)="","",INDIRECT("'"&amp;$C966&amp;"'!"&amp;E966&amp;$F966)),"")</f>
        <v/>
      </c>
      <c r="C966" s="50" t="s">
        <v>96</v>
      </c>
      <c r="D966" s="50" t="s">
        <v>97</v>
      </c>
      <c r="E966" s="50" t="s">
        <v>98</v>
      </c>
      <c r="F966" s="50">
        <v>975</v>
      </c>
    </row>
    <row r="967" spans="1:6" x14ac:dyDescent="0.45">
      <c r="A967" s="50" t="str" cm="1">
        <f t="array" aca="1" ref="A967" ca="1">IFERROR(IF(INDIRECT("'"&amp;$C967&amp;"'!"&amp;D967&amp;$F967)="","",INDIRECT("'"&amp;$C967&amp;"'!"&amp;D967&amp;$F967)),"")</f>
        <v/>
      </c>
      <c r="B967" s="50" t="str" cm="1">
        <f t="array" aca="1" ref="B967" ca="1">IFERROR(IF(INDIRECT("'"&amp;$C967&amp;"'!"&amp;E967&amp;$F967)="","",INDIRECT("'"&amp;$C967&amp;"'!"&amp;E967&amp;$F967)),"")</f>
        <v/>
      </c>
      <c r="C967" s="50" t="s">
        <v>96</v>
      </c>
      <c r="D967" s="50" t="s">
        <v>97</v>
      </c>
      <c r="E967" s="50" t="s">
        <v>98</v>
      </c>
      <c r="F967" s="50">
        <v>976</v>
      </c>
    </row>
    <row r="968" spans="1:6" x14ac:dyDescent="0.45">
      <c r="A968" s="50" t="str" cm="1">
        <f t="array" aca="1" ref="A968" ca="1">IFERROR(IF(INDIRECT("'"&amp;$C968&amp;"'!"&amp;D968&amp;$F968)="","",INDIRECT("'"&amp;$C968&amp;"'!"&amp;D968&amp;$F968)),"")</f>
        <v/>
      </c>
      <c r="B968" s="50" t="str" cm="1">
        <f t="array" aca="1" ref="B968" ca="1">IFERROR(IF(INDIRECT("'"&amp;$C968&amp;"'!"&amp;E968&amp;$F968)="","",INDIRECT("'"&amp;$C968&amp;"'!"&amp;E968&amp;$F968)),"")</f>
        <v/>
      </c>
      <c r="C968" s="50" t="s">
        <v>96</v>
      </c>
      <c r="D968" s="50" t="s">
        <v>97</v>
      </c>
      <c r="E968" s="50" t="s">
        <v>98</v>
      </c>
      <c r="F968" s="50">
        <v>977</v>
      </c>
    </row>
    <row r="969" spans="1:6" x14ac:dyDescent="0.45">
      <c r="A969" s="50" t="str" cm="1">
        <f t="array" aca="1" ref="A969" ca="1">IFERROR(IF(INDIRECT("'"&amp;$C969&amp;"'!"&amp;D969&amp;$F969)="","",INDIRECT("'"&amp;$C969&amp;"'!"&amp;D969&amp;$F969)),"")</f>
        <v/>
      </c>
      <c r="B969" s="50" t="str" cm="1">
        <f t="array" aca="1" ref="B969" ca="1">IFERROR(IF(INDIRECT("'"&amp;$C969&amp;"'!"&amp;E969&amp;$F969)="","",INDIRECT("'"&amp;$C969&amp;"'!"&amp;E969&amp;$F969)),"")</f>
        <v/>
      </c>
      <c r="C969" s="50" t="s">
        <v>96</v>
      </c>
      <c r="D969" s="50" t="s">
        <v>97</v>
      </c>
      <c r="E969" s="50" t="s">
        <v>98</v>
      </c>
      <c r="F969" s="50">
        <v>978</v>
      </c>
    </row>
    <row r="970" spans="1:6" x14ac:dyDescent="0.45">
      <c r="A970" s="50" t="str" cm="1">
        <f t="array" aca="1" ref="A970" ca="1">IFERROR(IF(INDIRECT("'"&amp;$C970&amp;"'!"&amp;D970&amp;$F970)="","",INDIRECT("'"&amp;$C970&amp;"'!"&amp;D970&amp;$F970)),"")</f>
        <v/>
      </c>
      <c r="B970" s="50" t="str" cm="1">
        <f t="array" aca="1" ref="B970" ca="1">IFERROR(IF(INDIRECT("'"&amp;$C970&amp;"'!"&amp;E970&amp;$F970)="","",INDIRECT("'"&amp;$C970&amp;"'!"&amp;E970&amp;$F970)),"")</f>
        <v/>
      </c>
      <c r="C970" s="50" t="s">
        <v>96</v>
      </c>
      <c r="D970" s="50" t="s">
        <v>97</v>
      </c>
      <c r="E970" s="50" t="s">
        <v>98</v>
      </c>
      <c r="F970" s="50">
        <v>979</v>
      </c>
    </row>
    <row r="971" spans="1:6" x14ac:dyDescent="0.45">
      <c r="A971" s="50" t="str" cm="1">
        <f t="array" aca="1" ref="A971" ca="1">IFERROR(IF(INDIRECT("'"&amp;$C971&amp;"'!"&amp;D971&amp;$F971)="","",INDIRECT("'"&amp;$C971&amp;"'!"&amp;D971&amp;$F971)),"")</f>
        <v/>
      </c>
      <c r="B971" s="50" t="str" cm="1">
        <f t="array" aca="1" ref="B971" ca="1">IFERROR(IF(INDIRECT("'"&amp;$C971&amp;"'!"&amp;E971&amp;$F971)="","",INDIRECT("'"&amp;$C971&amp;"'!"&amp;E971&amp;$F971)),"")</f>
        <v/>
      </c>
      <c r="C971" s="50" t="s">
        <v>96</v>
      </c>
      <c r="D971" s="50" t="s">
        <v>97</v>
      </c>
      <c r="E971" s="50" t="s">
        <v>98</v>
      </c>
      <c r="F971" s="50">
        <v>980</v>
      </c>
    </row>
    <row r="972" spans="1:6" x14ac:dyDescent="0.45">
      <c r="A972" s="50" t="str" cm="1">
        <f t="array" aca="1" ref="A972" ca="1">IFERROR(IF(INDIRECT("'"&amp;$C972&amp;"'!"&amp;D972&amp;$F972)="","",INDIRECT("'"&amp;$C972&amp;"'!"&amp;D972&amp;$F972)),"")</f>
        <v/>
      </c>
      <c r="B972" s="50" t="str" cm="1">
        <f t="array" aca="1" ref="B972" ca="1">IFERROR(IF(INDIRECT("'"&amp;$C972&amp;"'!"&amp;E972&amp;$F972)="","",INDIRECT("'"&amp;$C972&amp;"'!"&amp;E972&amp;$F972)),"")</f>
        <v/>
      </c>
      <c r="C972" s="50" t="s">
        <v>96</v>
      </c>
      <c r="D972" s="50" t="s">
        <v>97</v>
      </c>
      <c r="E972" s="50" t="s">
        <v>98</v>
      </c>
      <c r="F972" s="50">
        <v>981</v>
      </c>
    </row>
    <row r="973" spans="1:6" x14ac:dyDescent="0.45">
      <c r="A973" s="50" t="str" cm="1">
        <f t="array" aca="1" ref="A973" ca="1">IFERROR(IF(INDIRECT("'"&amp;$C973&amp;"'!"&amp;D973&amp;$F973)="","",INDIRECT("'"&amp;$C973&amp;"'!"&amp;D973&amp;$F973)),"")</f>
        <v/>
      </c>
      <c r="B973" s="50" t="str" cm="1">
        <f t="array" aca="1" ref="B973" ca="1">IFERROR(IF(INDIRECT("'"&amp;$C973&amp;"'!"&amp;E973&amp;$F973)="","",INDIRECT("'"&amp;$C973&amp;"'!"&amp;E973&amp;$F973)),"")</f>
        <v/>
      </c>
      <c r="C973" s="50" t="s">
        <v>96</v>
      </c>
      <c r="D973" s="50" t="s">
        <v>97</v>
      </c>
      <c r="E973" s="50" t="s">
        <v>98</v>
      </c>
      <c r="F973" s="50">
        <v>982</v>
      </c>
    </row>
    <row r="974" spans="1:6" x14ac:dyDescent="0.45">
      <c r="A974" s="50" t="str" cm="1">
        <f t="array" aca="1" ref="A974" ca="1">IFERROR(IF(INDIRECT("'"&amp;$C974&amp;"'!"&amp;D974&amp;$F974)="","",INDIRECT("'"&amp;$C974&amp;"'!"&amp;D974&amp;$F974)),"")</f>
        <v/>
      </c>
      <c r="B974" s="50" t="str" cm="1">
        <f t="array" aca="1" ref="B974" ca="1">IFERROR(IF(INDIRECT("'"&amp;$C974&amp;"'!"&amp;E974&amp;$F974)="","",INDIRECT("'"&amp;$C974&amp;"'!"&amp;E974&amp;$F974)),"")</f>
        <v/>
      </c>
      <c r="C974" s="50" t="s">
        <v>96</v>
      </c>
      <c r="D974" s="50" t="s">
        <v>97</v>
      </c>
      <c r="E974" s="50" t="s">
        <v>98</v>
      </c>
      <c r="F974" s="50">
        <v>983</v>
      </c>
    </row>
    <row r="975" spans="1:6" x14ac:dyDescent="0.45">
      <c r="A975" s="50" t="str" cm="1">
        <f t="array" aca="1" ref="A975" ca="1">IFERROR(IF(INDIRECT("'"&amp;$C975&amp;"'!"&amp;D975&amp;$F975)="","",INDIRECT("'"&amp;$C975&amp;"'!"&amp;D975&amp;$F975)),"")</f>
        <v/>
      </c>
      <c r="B975" s="50" t="str" cm="1">
        <f t="array" aca="1" ref="B975" ca="1">IFERROR(IF(INDIRECT("'"&amp;$C975&amp;"'!"&amp;E975&amp;$F975)="","",INDIRECT("'"&amp;$C975&amp;"'!"&amp;E975&amp;$F975)),"")</f>
        <v/>
      </c>
      <c r="C975" s="50" t="s">
        <v>96</v>
      </c>
      <c r="D975" s="50" t="s">
        <v>97</v>
      </c>
      <c r="E975" s="50" t="s">
        <v>98</v>
      </c>
      <c r="F975" s="50">
        <v>984</v>
      </c>
    </row>
    <row r="976" spans="1:6" x14ac:dyDescent="0.45">
      <c r="A976" s="50" t="str" cm="1">
        <f t="array" aca="1" ref="A976" ca="1">IFERROR(IF(INDIRECT("'"&amp;$C976&amp;"'!"&amp;D976&amp;$F976)="","",INDIRECT("'"&amp;$C976&amp;"'!"&amp;D976&amp;$F976)),"")</f>
        <v/>
      </c>
      <c r="B976" s="50" t="str" cm="1">
        <f t="array" aca="1" ref="B976" ca="1">IFERROR(IF(INDIRECT("'"&amp;$C976&amp;"'!"&amp;E976&amp;$F976)="","",INDIRECT("'"&amp;$C976&amp;"'!"&amp;E976&amp;$F976)),"")</f>
        <v/>
      </c>
      <c r="C976" s="50" t="s">
        <v>96</v>
      </c>
      <c r="D976" s="50" t="s">
        <v>97</v>
      </c>
      <c r="E976" s="50" t="s">
        <v>98</v>
      </c>
      <c r="F976" s="50">
        <v>985</v>
      </c>
    </row>
    <row r="977" spans="1:6" x14ac:dyDescent="0.45">
      <c r="A977" s="50" t="str" cm="1">
        <f t="array" aca="1" ref="A977" ca="1">IFERROR(IF(INDIRECT("'"&amp;$C977&amp;"'!"&amp;D977&amp;$F977)="","",INDIRECT("'"&amp;$C977&amp;"'!"&amp;D977&amp;$F977)),"")</f>
        <v/>
      </c>
      <c r="B977" s="50" t="str" cm="1">
        <f t="array" aca="1" ref="B977" ca="1">IFERROR(IF(INDIRECT("'"&amp;$C977&amp;"'!"&amp;E977&amp;$F977)="","",INDIRECT("'"&amp;$C977&amp;"'!"&amp;E977&amp;$F977)),"")</f>
        <v/>
      </c>
      <c r="C977" s="50" t="s">
        <v>96</v>
      </c>
      <c r="D977" s="50" t="s">
        <v>97</v>
      </c>
      <c r="E977" s="50" t="s">
        <v>98</v>
      </c>
      <c r="F977" s="50">
        <v>986</v>
      </c>
    </row>
    <row r="978" spans="1:6" x14ac:dyDescent="0.45">
      <c r="A978" s="50" t="str" cm="1">
        <f t="array" aca="1" ref="A978" ca="1">IFERROR(IF(INDIRECT("'"&amp;$C978&amp;"'!"&amp;D978&amp;$F978)="","",INDIRECT("'"&amp;$C978&amp;"'!"&amp;D978&amp;$F978)),"")</f>
        <v/>
      </c>
      <c r="B978" s="50" t="str" cm="1">
        <f t="array" aca="1" ref="B978" ca="1">IFERROR(IF(INDIRECT("'"&amp;$C978&amp;"'!"&amp;E978&amp;$F978)="","",INDIRECT("'"&amp;$C978&amp;"'!"&amp;E978&amp;$F978)),"")</f>
        <v/>
      </c>
      <c r="C978" s="50" t="s">
        <v>96</v>
      </c>
      <c r="D978" s="50" t="s">
        <v>97</v>
      </c>
      <c r="E978" s="50" t="s">
        <v>98</v>
      </c>
      <c r="F978" s="50">
        <v>987</v>
      </c>
    </row>
    <row r="979" spans="1:6" x14ac:dyDescent="0.45">
      <c r="A979" s="50" t="str" cm="1">
        <f t="array" aca="1" ref="A979" ca="1">IFERROR(IF(INDIRECT("'"&amp;$C979&amp;"'!"&amp;D979&amp;$F979)="","",INDIRECT("'"&amp;$C979&amp;"'!"&amp;D979&amp;$F979)),"")</f>
        <v/>
      </c>
      <c r="B979" s="50" t="str" cm="1">
        <f t="array" aca="1" ref="B979" ca="1">IFERROR(IF(INDIRECT("'"&amp;$C979&amp;"'!"&amp;E979&amp;$F979)="","",INDIRECT("'"&amp;$C979&amp;"'!"&amp;E979&amp;$F979)),"")</f>
        <v/>
      </c>
      <c r="C979" s="50" t="s">
        <v>96</v>
      </c>
      <c r="D979" s="50" t="s">
        <v>97</v>
      </c>
      <c r="E979" s="50" t="s">
        <v>98</v>
      </c>
      <c r="F979" s="50">
        <v>988</v>
      </c>
    </row>
    <row r="980" spans="1:6" x14ac:dyDescent="0.45">
      <c r="A980" s="50" t="str" cm="1">
        <f t="array" aca="1" ref="A980" ca="1">IFERROR(IF(INDIRECT("'"&amp;$C980&amp;"'!"&amp;D980&amp;$F980)="","",INDIRECT("'"&amp;$C980&amp;"'!"&amp;D980&amp;$F980)),"")</f>
        <v/>
      </c>
      <c r="B980" s="50" t="str" cm="1">
        <f t="array" aca="1" ref="B980" ca="1">IFERROR(IF(INDIRECT("'"&amp;$C980&amp;"'!"&amp;E980&amp;$F980)="","",INDIRECT("'"&amp;$C980&amp;"'!"&amp;E980&amp;$F980)),"")</f>
        <v/>
      </c>
      <c r="C980" s="50" t="s">
        <v>96</v>
      </c>
      <c r="D980" s="50" t="s">
        <v>97</v>
      </c>
      <c r="E980" s="50" t="s">
        <v>98</v>
      </c>
      <c r="F980" s="50">
        <v>989</v>
      </c>
    </row>
    <row r="981" spans="1:6" x14ac:dyDescent="0.45">
      <c r="A981" s="50" t="str" cm="1">
        <f t="array" aca="1" ref="A981" ca="1">IFERROR(IF(INDIRECT("'"&amp;$C981&amp;"'!"&amp;D981&amp;$F981)="","",INDIRECT("'"&amp;$C981&amp;"'!"&amp;D981&amp;$F981)),"")</f>
        <v/>
      </c>
      <c r="B981" s="50" t="str" cm="1">
        <f t="array" aca="1" ref="B981" ca="1">IFERROR(IF(INDIRECT("'"&amp;$C981&amp;"'!"&amp;E981&amp;$F981)="","",INDIRECT("'"&amp;$C981&amp;"'!"&amp;E981&amp;$F981)),"")</f>
        <v/>
      </c>
      <c r="C981" s="50" t="s">
        <v>96</v>
      </c>
      <c r="D981" s="50" t="s">
        <v>97</v>
      </c>
      <c r="E981" s="50" t="s">
        <v>98</v>
      </c>
      <c r="F981" s="50">
        <v>990</v>
      </c>
    </row>
    <row r="982" spans="1:6" x14ac:dyDescent="0.45">
      <c r="A982" s="50" t="str" cm="1">
        <f t="array" aca="1" ref="A982" ca="1">IFERROR(IF(INDIRECT("'"&amp;$C982&amp;"'!"&amp;D982&amp;$F982)="","",INDIRECT("'"&amp;$C982&amp;"'!"&amp;D982&amp;$F982)),"")</f>
        <v/>
      </c>
      <c r="B982" s="50" t="str" cm="1">
        <f t="array" aca="1" ref="B982" ca="1">IFERROR(IF(INDIRECT("'"&amp;$C982&amp;"'!"&amp;E982&amp;$F982)="","",INDIRECT("'"&amp;$C982&amp;"'!"&amp;E982&amp;$F982)),"")</f>
        <v/>
      </c>
      <c r="C982" s="50" t="s">
        <v>96</v>
      </c>
      <c r="D982" s="50" t="s">
        <v>97</v>
      </c>
      <c r="E982" s="50" t="s">
        <v>98</v>
      </c>
      <c r="F982" s="50">
        <v>991</v>
      </c>
    </row>
    <row r="983" spans="1:6" x14ac:dyDescent="0.45">
      <c r="A983" s="50" t="str" cm="1">
        <f t="array" aca="1" ref="A983" ca="1">IFERROR(IF(INDIRECT("'"&amp;$C983&amp;"'!"&amp;D983&amp;$F983)="","",INDIRECT("'"&amp;$C983&amp;"'!"&amp;D983&amp;$F983)),"")</f>
        <v/>
      </c>
      <c r="B983" s="50" t="str" cm="1">
        <f t="array" aca="1" ref="B983" ca="1">IFERROR(IF(INDIRECT("'"&amp;$C983&amp;"'!"&amp;E983&amp;$F983)="","",INDIRECT("'"&amp;$C983&amp;"'!"&amp;E983&amp;$F983)),"")</f>
        <v/>
      </c>
      <c r="C983" s="50" t="s">
        <v>96</v>
      </c>
      <c r="D983" s="50" t="s">
        <v>97</v>
      </c>
      <c r="E983" s="50" t="s">
        <v>98</v>
      </c>
      <c r="F983" s="50">
        <v>992</v>
      </c>
    </row>
    <row r="984" spans="1:6" x14ac:dyDescent="0.45">
      <c r="A984" s="50" t="str" cm="1">
        <f t="array" aca="1" ref="A984" ca="1">IFERROR(IF(INDIRECT("'"&amp;$C984&amp;"'!"&amp;D984&amp;$F984)="","",INDIRECT("'"&amp;$C984&amp;"'!"&amp;D984&amp;$F984)),"")</f>
        <v/>
      </c>
      <c r="B984" s="50" t="str" cm="1">
        <f t="array" aca="1" ref="B984" ca="1">IFERROR(IF(INDIRECT("'"&amp;$C984&amp;"'!"&amp;E984&amp;$F984)="","",INDIRECT("'"&amp;$C984&amp;"'!"&amp;E984&amp;$F984)),"")</f>
        <v/>
      </c>
      <c r="C984" s="50" t="s">
        <v>96</v>
      </c>
      <c r="D984" s="50" t="s">
        <v>97</v>
      </c>
      <c r="E984" s="50" t="s">
        <v>98</v>
      </c>
      <c r="F984" s="50">
        <v>993</v>
      </c>
    </row>
    <row r="985" spans="1:6" x14ac:dyDescent="0.45">
      <c r="A985" s="50" t="str" cm="1">
        <f t="array" aca="1" ref="A985" ca="1">IFERROR(IF(INDIRECT("'"&amp;$C985&amp;"'!"&amp;D985&amp;$F985)="","",INDIRECT("'"&amp;$C985&amp;"'!"&amp;D985&amp;$F985)),"")</f>
        <v/>
      </c>
      <c r="B985" s="50" t="str" cm="1">
        <f t="array" aca="1" ref="B985" ca="1">IFERROR(IF(INDIRECT("'"&amp;$C985&amp;"'!"&amp;E985&amp;$F985)="","",INDIRECT("'"&amp;$C985&amp;"'!"&amp;E985&amp;$F985)),"")</f>
        <v/>
      </c>
      <c r="C985" s="50" t="s">
        <v>96</v>
      </c>
      <c r="D985" s="50" t="s">
        <v>97</v>
      </c>
      <c r="E985" s="50" t="s">
        <v>98</v>
      </c>
      <c r="F985" s="50">
        <v>994</v>
      </c>
    </row>
    <row r="986" spans="1:6" x14ac:dyDescent="0.45">
      <c r="A986" s="50" t="str" cm="1">
        <f t="array" aca="1" ref="A986" ca="1">IFERROR(IF(INDIRECT("'"&amp;$C986&amp;"'!"&amp;D986&amp;$F986)="","",INDIRECT("'"&amp;$C986&amp;"'!"&amp;D986&amp;$F986)),"")</f>
        <v/>
      </c>
      <c r="B986" s="50" t="str" cm="1">
        <f t="array" aca="1" ref="B986" ca="1">IFERROR(IF(INDIRECT("'"&amp;$C986&amp;"'!"&amp;E986&amp;$F986)="","",INDIRECT("'"&amp;$C986&amp;"'!"&amp;E986&amp;$F986)),"")</f>
        <v/>
      </c>
      <c r="C986" s="50" t="s">
        <v>96</v>
      </c>
      <c r="D986" s="50" t="s">
        <v>97</v>
      </c>
      <c r="E986" s="50" t="s">
        <v>98</v>
      </c>
      <c r="F986" s="50">
        <v>995</v>
      </c>
    </row>
    <row r="987" spans="1:6" x14ac:dyDescent="0.45">
      <c r="A987" s="50" t="str" cm="1">
        <f t="array" aca="1" ref="A987" ca="1">IFERROR(IF(INDIRECT("'"&amp;$C987&amp;"'!"&amp;D987&amp;$F987)="","",INDIRECT("'"&amp;$C987&amp;"'!"&amp;D987&amp;$F987)),"")</f>
        <v/>
      </c>
      <c r="B987" s="50" t="str" cm="1">
        <f t="array" aca="1" ref="B987" ca="1">IFERROR(IF(INDIRECT("'"&amp;$C987&amp;"'!"&amp;E987&amp;$F987)="","",INDIRECT("'"&amp;$C987&amp;"'!"&amp;E987&amp;$F987)),"")</f>
        <v/>
      </c>
      <c r="C987" s="50" t="s">
        <v>96</v>
      </c>
      <c r="D987" s="50" t="s">
        <v>97</v>
      </c>
      <c r="E987" s="50" t="s">
        <v>98</v>
      </c>
      <c r="F987" s="50">
        <v>996</v>
      </c>
    </row>
    <row r="988" spans="1:6" x14ac:dyDescent="0.45">
      <c r="A988" s="50" t="str" cm="1">
        <f t="array" aca="1" ref="A988" ca="1">IFERROR(IF(INDIRECT("'"&amp;$C988&amp;"'!"&amp;D988&amp;$F988)="","",INDIRECT("'"&amp;$C988&amp;"'!"&amp;D988&amp;$F988)),"")</f>
        <v/>
      </c>
      <c r="B988" s="50" t="str" cm="1">
        <f t="array" aca="1" ref="B988" ca="1">IFERROR(IF(INDIRECT("'"&amp;$C988&amp;"'!"&amp;E988&amp;$F988)="","",INDIRECT("'"&amp;$C988&amp;"'!"&amp;E988&amp;$F988)),"")</f>
        <v/>
      </c>
      <c r="C988" s="50" t="s">
        <v>96</v>
      </c>
      <c r="D988" s="50" t="s">
        <v>97</v>
      </c>
      <c r="E988" s="50" t="s">
        <v>98</v>
      </c>
      <c r="F988" s="50">
        <v>997</v>
      </c>
    </row>
    <row r="989" spans="1:6" x14ac:dyDescent="0.45">
      <c r="A989" s="50" t="str" cm="1">
        <f t="array" aca="1" ref="A989" ca="1">IFERROR(IF(INDIRECT("'"&amp;$C989&amp;"'!"&amp;D989&amp;$F989)="","",INDIRECT("'"&amp;$C989&amp;"'!"&amp;D989&amp;$F989)),"")</f>
        <v/>
      </c>
      <c r="B989" s="50" t="str" cm="1">
        <f t="array" aca="1" ref="B989" ca="1">IFERROR(IF(INDIRECT("'"&amp;$C989&amp;"'!"&amp;E989&amp;$F989)="","",INDIRECT("'"&amp;$C989&amp;"'!"&amp;E989&amp;$F989)),"")</f>
        <v/>
      </c>
      <c r="C989" s="50" t="s">
        <v>96</v>
      </c>
      <c r="D989" s="50" t="s">
        <v>97</v>
      </c>
      <c r="E989" s="50" t="s">
        <v>98</v>
      </c>
      <c r="F989" s="50">
        <v>998</v>
      </c>
    </row>
    <row r="990" spans="1:6" x14ac:dyDescent="0.45">
      <c r="A990" s="50" t="str" cm="1">
        <f t="array" aca="1" ref="A990" ca="1">IFERROR(IF(INDIRECT("'"&amp;$C990&amp;"'!"&amp;D990&amp;$F990)="","",INDIRECT("'"&amp;$C990&amp;"'!"&amp;D990&amp;$F990)),"")</f>
        <v/>
      </c>
      <c r="B990" s="50" t="str" cm="1">
        <f t="array" aca="1" ref="B990" ca="1">IFERROR(IF(INDIRECT("'"&amp;$C990&amp;"'!"&amp;E990&amp;$F990)="","",INDIRECT("'"&amp;$C990&amp;"'!"&amp;E990&amp;$F990)),"")</f>
        <v/>
      </c>
      <c r="C990" s="50" t="s">
        <v>96</v>
      </c>
      <c r="D990" s="50" t="s">
        <v>97</v>
      </c>
      <c r="E990" s="50" t="s">
        <v>98</v>
      </c>
      <c r="F990" s="50">
        <v>999</v>
      </c>
    </row>
    <row r="991" spans="1:6" x14ac:dyDescent="0.45">
      <c r="A991" s="50" t="str" cm="1">
        <f t="array" aca="1" ref="A991" ca="1">IFERROR(IF(INDIRECT("'"&amp;$C991&amp;"'!"&amp;D991&amp;$F991)="","",INDIRECT("'"&amp;$C991&amp;"'!"&amp;D991&amp;$F991)),"")</f>
        <v/>
      </c>
      <c r="B991" s="50" t="str" cm="1">
        <f t="array" aca="1" ref="B991" ca="1">IFERROR(IF(INDIRECT("'"&amp;$C991&amp;"'!"&amp;E991&amp;$F991)="","",INDIRECT("'"&amp;$C991&amp;"'!"&amp;E991&amp;$F991)),"")</f>
        <v/>
      </c>
      <c r="C991" s="50" t="s">
        <v>96</v>
      </c>
      <c r="D991" s="50" t="s">
        <v>97</v>
      </c>
      <c r="E991" s="50" t="s">
        <v>98</v>
      </c>
      <c r="F991" s="50">
        <v>1000</v>
      </c>
    </row>
    <row r="992" spans="1:6" x14ac:dyDescent="0.45">
      <c r="A992" s="50" t="str" cm="1">
        <f t="array" aca="1" ref="A992" ca="1">IFERROR(IF(INDIRECT("'"&amp;$C992&amp;"'!"&amp;D992&amp;$F992)="","",INDIRECT("'"&amp;$C992&amp;"'!"&amp;D992&amp;$F992)),"")</f>
        <v/>
      </c>
      <c r="B992" s="50" t="str" cm="1">
        <f t="array" aca="1" ref="B992" ca="1">IFERROR(IF(INDIRECT("'"&amp;$C992&amp;"'!"&amp;E992&amp;$F992)="","",INDIRECT("'"&amp;$C992&amp;"'!"&amp;E992&amp;$F992)),"")</f>
        <v/>
      </c>
      <c r="C992" s="50" t="s">
        <v>96</v>
      </c>
      <c r="D992" s="50" t="s">
        <v>97</v>
      </c>
      <c r="E992" s="50" t="s">
        <v>98</v>
      </c>
      <c r="F992" s="50">
        <v>1001</v>
      </c>
    </row>
    <row r="993" spans="1:6" x14ac:dyDescent="0.45">
      <c r="A993" s="50" t="str" cm="1">
        <f t="array" aca="1" ref="A993" ca="1">IFERROR(IF(INDIRECT("'"&amp;$C993&amp;"'!"&amp;D993&amp;$F993)="","",INDIRECT("'"&amp;$C993&amp;"'!"&amp;D993&amp;$F993)),"")</f>
        <v/>
      </c>
      <c r="B993" s="50" t="str" cm="1">
        <f t="array" aca="1" ref="B993" ca="1">IFERROR(IF(INDIRECT("'"&amp;$C993&amp;"'!"&amp;E993&amp;$F993)="","",INDIRECT("'"&amp;$C993&amp;"'!"&amp;E993&amp;$F993)),"")</f>
        <v/>
      </c>
      <c r="C993" s="50" t="s">
        <v>96</v>
      </c>
      <c r="D993" s="50" t="s">
        <v>97</v>
      </c>
      <c r="E993" s="50" t="s">
        <v>98</v>
      </c>
      <c r="F993" s="50">
        <v>1002</v>
      </c>
    </row>
    <row r="994" spans="1:6" x14ac:dyDescent="0.45">
      <c r="A994" s="50" t="str" cm="1">
        <f t="array" aca="1" ref="A994" ca="1">IFERROR(IF(INDIRECT("'"&amp;$C994&amp;"'!"&amp;D994&amp;$F994)="","",INDIRECT("'"&amp;$C994&amp;"'!"&amp;D994&amp;$F994)),"")</f>
        <v/>
      </c>
      <c r="B994" s="50" t="str" cm="1">
        <f t="array" aca="1" ref="B994" ca="1">IFERROR(IF(INDIRECT("'"&amp;$C994&amp;"'!"&amp;E994&amp;$F994)="","",INDIRECT("'"&amp;$C994&amp;"'!"&amp;E994&amp;$F994)),"")</f>
        <v/>
      </c>
      <c r="C994" s="50" t="s">
        <v>96</v>
      </c>
      <c r="D994" s="50" t="s">
        <v>97</v>
      </c>
      <c r="E994" s="50" t="s">
        <v>98</v>
      </c>
      <c r="F994" s="50">
        <v>1003</v>
      </c>
    </row>
    <row r="995" spans="1:6" x14ac:dyDescent="0.45">
      <c r="A995" s="50" t="str" cm="1">
        <f t="array" aca="1" ref="A995" ca="1">IFERROR(IF(INDIRECT("'"&amp;$C995&amp;"'!"&amp;D995&amp;$F995)="","",INDIRECT("'"&amp;$C995&amp;"'!"&amp;D995&amp;$F995)),"")</f>
        <v/>
      </c>
      <c r="B995" s="50" t="str" cm="1">
        <f t="array" aca="1" ref="B995" ca="1">IFERROR(IF(INDIRECT("'"&amp;$C995&amp;"'!"&amp;E995&amp;$F995)="","",INDIRECT("'"&amp;$C995&amp;"'!"&amp;E995&amp;$F995)),"")</f>
        <v/>
      </c>
      <c r="C995" s="50" t="s">
        <v>96</v>
      </c>
      <c r="D995" s="50" t="s">
        <v>97</v>
      </c>
      <c r="E995" s="50" t="s">
        <v>98</v>
      </c>
      <c r="F995" s="50">
        <v>1004</v>
      </c>
    </row>
    <row r="996" spans="1:6" x14ac:dyDescent="0.45">
      <c r="A996" s="50" t="str" cm="1">
        <f t="array" aca="1" ref="A996" ca="1">IFERROR(IF(INDIRECT("'"&amp;$C996&amp;"'!"&amp;D996&amp;$F996)="","",INDIRECT("'"&amp;$C996&amp;"'!"&amp;D996&amp;$F996)),"")</f>
        <v/>
      </c>
      <c r="B996" s="50" t="str" cm="1">
        <f t="array" aca="1" ref="B996" ca="1">IFERROR(IF(INDIRECT("'"&amp;$C996&amp;"'!"&amp;E996&amp;$F996)="","",INDIRECT("'"&amp;$C996&amp;"'!"&amp;E996&amp;$F996)),"")</f>
        <v/>
      </c>
      <c r="C996" s="50" t="s">
        <v>96</v>
      </c>
      <c r="D996" s="50" t="s">
        <v>97</v>
      </c>
      <c r="E996" s="50" t="s">
        <v>98</v>
      </c>
      <c r="F996" s="50">
        <v>1005</v>
      </c>
    </row>
    <row r="997" spans="1:6" x14ac:dyDescent="0.45">
      <c r="A997" s="50" t="str" cm="1">
        <f t="array" aca="1" ref="A997" ca="1">IFERROR(IF(INDIRECT("'"&amp;$C997&amp;"'!"&amp;D997&amp;$F997)="","",INDIRECT("'"&amp;$C997&amp;"'!"&amp;D997&amp;$F997)),"")</f>
        <v/>
      </c>
      <c r="B997" s="50" t="str" cm="1">
        <f t="array" aca="1" ref="B997" ca="1">IFERROR(IF(INDIRECT("'"&amp;$C997&amp;"'!"&amp;E997&amp;$F997)="","",INDIRECT("'"&amp;$C997&amp;"'!"&amp;E997&amp;$F997)),"")</f>
        <v/>
      </c>
      <c r="C997" s="50" t="s">
        <v>96</v>
      </c>
      <c r="D997" s="50" t="s">
        <v>97</v>
      </c>
      <c r="E997" s="50" t="s">
        <v>98</v>
      </c>
      <c r="F997" s="50">
        <v>1006</v>
      </c>
    </row>
    <row r="998" spans="1:6" x14ac:dyDescent="0.45">
      <c r="A998" s="50" t="str" cm="1">
        <f t="array" aca="1" ref="A998" ca="1">IFERROR(IF(INDIRECT("'"&amp;$C998&amp;"'!"&amp;D998&amp;$F998)="","",INDIRECT("'"&amp;$C998&amp;"'!"&amp;D998&amp;$F998)),"")</f>
        <v/>
      </c>
      <c r="B998" s="50" t="str" cm="1">
        <f t="array" aca="1" ref="B998" ca="1">IFERROR(IF(INDIRECT("'"&amp;$C998&amp;"'!"&amp;E998&amp;$F998)="","",INDIRECT("'"&amp;$C998&amp;"'!"&amp;E998&amp;$F998)),"")</f>
        <v/>
      </c>
      <c r="C998" s="50" t="s">
        <v>96</v>
      </c>
      <c r="D998" s="50" t="s">
        <v>97</v>
      </c>
      <c r="E998" s="50" t="s">
        <v>98</v>
      </c>
      <c r="F998" s="50">
        <v>1007</v>
      </c>
    </row>
    <row r="999" spans="1:6" x14ac:dyDescent="0.45">
      <c r="A999" s="50" t="str" cm="1">
        <f t="array" aca="1" ref="A999" ca="1">IFERROR(IF(INDIRECT("'"&amp;$C999&amp;"'!"&amp;D999&amp;$F999)="","",INDIRECT("'"&amp;$C999&amp;"'!"&amp;D999&amp;$F999)),"")</f>
        <v/>
      </c>
      <c r="B999" s="50" t="str" cm="1">
        <f t="array" aca="1" ref="B999" ca="1">IFERROR(IF(INDIRECT("'"&amp;$C999&amp;"'!"&amp;E999&amp;$F999)="","",INDIRECT("'"&amp;$C999&amp;"'!"&amp;E999&amp;$F999)),"")</f>
        <v/>
      </c>
      <c r="C999" s="50" t="s">
        <v>96</v>
      </c>
      <c r="D999" s="50" t="s">
        <v>97</v>
      </c>
      <c r="E999" s="50" t="s">
        <v>98</v>
      </c>
      <c r="F999" s="50">
        <v>1008</v>
      </c>
    </row>
    <row r="1000" spans="1:6" x14ac:dyDescent="0.45">
      <c r="A1000" s="50" t="str" cm="1">
        <f t="array" aca="1" ref="A1000" ca="1">IFERROR(IF(INDIRECT("'"&amp;$C1000&amp;"'!"&amp;D1000&amp;$F1000)="","",INDIRECT("'"&amp;$C1000&amp;"'!"&amp;D1000&amp;$F1000)),"")</f>
        <v/>
      </c>
      <c r="B1000" s="50" t="str" cm="1">
        <f t="array" aca="1" ref="B1000" ca="1">IFERROR(IF(INDIRECT("'"&amp;$C1000&amp;"'!"&amp;E1000&amp;$F1000)="","",INDIRECT("'"&amp;$C1000&amp;"'!"&amp;E1000&amp;$F1000)),"")</f>
        <v/>
      </c>
      <c r="C1000" s="50" t="s">
        <v>96</v>
      </c>
      <c r="D1000" s="50" t="s">
        <v>97</v>
      </c>
      <c r="E1000" s="50" t="s">
        <v>98</v>
      </c>
      <c r="F1000" s="50">
        <v>1009</v>
      </c>
    </row>
    <row r="1001" spans="1:6" x14ac:dyDescent="0.45">
      <c r="A1001" s="50" t="str" cm="1">
        <f t="array" aca="1" ref="A1001" ca="1">IFERROR(IF(INDIRECT("'"&amp;$C1001&amp;"'!"&amp;D1001&amp;$F1001)="","",INDIRECT("'"&amp;$C1001&amp;"'!"&amp;D1001&amp;$F1001)),"")</f>
        <v/>
      </c>
      <c r="B1001" s="50" t="str" cm="1">
        <f t="array" aca="1" ref="B1001" ca="1">IFERROR(IF(INDIRECT("'"&amp;$C1001&amp;"'!"&amp;E1001&amp;$F1001)="","",INDIRECT("'"&amp;$C1001&amp;"'!"&amp;E1001&amp;$F1001)),"")</f>
        <v/>
      </c>
      <c r="C1001" s="50" t="s">
        <v>96</v>
      </c>
      <c r="D1001" s="50" t="s">
        <v>97</v>
      </c>
      <c r="E1001" s="50" t="s">
        <v>98</v>
      </c>
      <c r="F1001" s="50">
        <v>1010</v>
      </c>
    </row>
  </sheetData>
  <sheetProtection selectLockedCells="1" selectUnlockedCells="1"/>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0F52C-5B99-4F1C-B86C-F39D35E80B04}">
  <dimension ref="A1:BI1042"/>
  <sheetViews>
    <sheetView showGridLines="0" tabSelected="1" zoomScale="85" zoomScaleNormal="85" workbookViewId="0">
      <selection activeCell="AI9" sqref="AI9:AN9"/>
    </sheetView>
  </sheetViews>
  <sheetFormatPr defaultColWidth="3.09765625" defaultRowHeight="18" x14ac:dyDescent="0.45"/>
  <cols>
    <col min="1" max="1" width="3.19921875" style="14" customWidth="1"/>
    <col min="2" max="2" width="5.8984375" style="20" customWidth="1"/>
    <col min="3" max="14" width="3.09765625" style="20" customWidth="1"/>
    <col min="15" max="36" width="3.09765625" style="20"/>
    <col min="37" max="40" width="3.09765625" style="40"/>
    <col min="41" max="41" width="10.3984375" style="20" customWidth="1"/>
    <col min="42" max="43" width="2.296875" style="20" customWidth="1"/>
    <col min="44" max="44" width="30.796875" style="20" customWidth="1"/>
    <col min="45" max="55" width="4.8984375" style="20" customWidth="1"/>
    <col min="56" max="57" width="3.09765625" style="14"/>
    <col min="58" max="58" width="22.296875" style="14" hidden="1" customWidth="1"/>
    <col min="59" max="59" width="3.09765625" style="14" customWidth="1"/>
    <col min="60" max="60" width="8.19921875" style="15" hidden="1" customWidth="1"/>
    <col min="61" max="63" width="3.09765625" style="14" customWidth="1"/>
    <col min="64" max="16384" width="3.09765625" style="14"/>
  </cols>
  <sheetData>
    <row r="1" spans="1:61" ht="26.4" x14ac:dyDescent="0.45">
      <c r="A1" s="12" t="s">
        <v>0</v>
      </c>
      <c r="B1" s="13"/>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t="s">
        <v>1</v>
      </c>
      <c r="AF1" s="14"/>
      <c r="AG1" s="14"/>
      <c r="AH1" s="14"/>
      <c r="AI1" s="14"/>
      <c r="AJ1" s="14"/>
      <c r="AK1" s="14"/>
      <c r="AL1" s="14"/>
      <c r="AM1" s="13" t="s">
        <v>2</v>
      </c>
      <c r="AN1" s="14"/>
      <c r="AO1" s="14"/>
      <c r="AP1" s="14"/>
      <c r="AQ1" s="14"/>
      <c r="AR1" s="14"/>
      <c r="AS1" s="14"/>
      <c r="AT1" s="14"/>
      <c r="AU1" s="14"/>
      <c r="AV1" s="14"/>
      <c r="AW1" s="14"/>
      <c r="AX1" s="14"/>
      <c r="AY1" s="14"/>
      <c r="AZ1" s="14"/>
      <c r="BA1" s="14"/>
      <c r="BB1" s="14"/>
      <c r="BC1" s="14"/>
    </row>
    <row r="2" spans="1:61" x14ac:dyDescent="0.45">
      <c r="B2" s="16"/>
      <c r="C2" s="16"/>
      <c r="D2" s="17" t="s">
        <v>30</v>
      </c>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row>
    <row r="3" spans="1:61" x14ac:dyDescent="0.45">
      <c r="B3" s="18"/>
      <c r="C3" s="18"/>
      <c r="D3" s="17" t="s">
        <v>99</v>
      </c>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row>
    <row r="4" spans="1:61" x14ac:dyDescent="0.45">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row>
    <row r="5" spans="1:61" x14ac:dyDescent="0.45">
      <c r="B5" s="13" t="s">
        <v>4</v>
      </c>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51"/>
      <c r="AQ5" s="51"/>
      <c r="AR5" s="51"/>
      <c r="AS5" s="14"/>
      <c r="AT5" s="14"/>
      <c r="AU5" s="14"/>
      <c r="AV5" s="14"/>
      <c r="AW5" s="14"/>
      <c r="AX5" s="14"/>
      <c r="AY5" s="14"/>
      <c r="AZ5" s="14"/>
      <c r="BA5" s="14"/>
      <c r="BB5" s="14"/>
      <c r="BC5" s="14"/>
    </row>
    <row r="6" spans="1:61" x14ac:dyDescent="0.45">
      <c r="B6" s="14" t="s">
        <v>31</v>
      </c>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51"/>
      <c r="AQ6" s="51"/>
      <c r="AR6" s="51"/>
      <c r="AS6" s="14"/>
      <c r="AT6" s="14"/>
      <c r="AU6" s="14"/>
      <c r="AV6" s="14"/>
      <c r="AW6" s="14"/>
      <c r="AX6" s="14"/>
      <c r="AY6" s="14"/>
      <c r="AZ6" s="14"/>
      <c r="BA6" s="14"/>
      <c r="BB6" s="14"/>
      <c r="BC6" s="14"/>
    </row>
    <row r="7" spans="1:61" x14ac:dyDescent="0.45">
      <c r="B7" s="17" t="s">
        <v>63</v>
      </c>
      <c r="C7" s="17"/>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52"/>
      <c r="AQ7" s="52"/>
      <c r="AR7" s="52"/>
      <c r="AS7" s="14"/>
      <c r="AT7" s="14"/>
      <c r="AU7" s="14"/>
      <c r="AV7" s="14"/>
      <c r="AW7" s="14"/>
      <c r="AX7" s="14"/>
      <c r="AY7" s="14"/>
      <c r="AZ7" s="14"/>
      <c r="BA7" s="14"/>
      <c r="BB7" s="14"/>
      <c r="BC7" s="14"/>
    </row>
    <row r="8" spans="1:61" x14ac:dyDescent="0.45">
      <c r="B8" s="19" t="s">
        <v>5</v>
      </c>
      <c r="C8" s="87" t="s">
        <v>6</v>
      </c>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9"/>
      <c r="AI8" s="87" t="s">
        <v>7</v>
      </c>
      <c r="AJ8" s="88"/>
      <c r="AK8" s="88"/>
      <c r="AL8" s="88"/>
      <c r="AM8" s="88"/>
      <c r="AN8" s="89"/>
      <c r="AP8" s="90" t="s">
        <v>8</v>
      </c>
      <c r="AQ8" s="91"/>
      <c r="AR8" s="92"/>
      <c r="AS8" s="90" t="s">
        <v>9</v>
      </c>
      <c r="AT8" s="91"/>
      <c r="AU8" s="91"/>
      <c r="AV8" s="91"/>
      <c r="AW8" s="91"/>
      <c r="AX8" s="91"/>
      <c r="AY8" s="91"/>
      <c r="AZ8" s="91"/>
      <c r="BA8" s="91"/>
      <c r="BB8" s="91"/>
      <c r="BC8" s="92"/>
    </row>
    <row r="9" spans="1:61" x14ac:dyDescent="0.45">
      <c r="B9" s="21">
        <v>1</v>
      </c>
      <c r="C9" s="96" t="s">
        <v>53</v>
      </c>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8"/>
      <c r="AI9" s="93"/>
      <c r="AJ9" s="94"/>
      <c r="AK9" s="94"/>
      <c r="AL9" s="94"/>
      <c r="AM9" s="94"/>
      <c r="AN9" s="95"/>
      <c r="AO9" s="22"/>
      <c r="AP9" s="64" t="str">
        <f>IF(AI9="", "NG", "OK")</f>
        <v>NG</v>
      </c>
      <c r="AQ9" s="64"/>
      <c r="AR9" s="64"/>
      <c r="AS9" s="64" t="str">
        <f>IF(AP9="NG", "アンケート１が未回答です。", "")</f>
        <v>アンケート１が未回答です。</v>
      </c>
      <c r="AT9" s="64"/>
      <c r="AU9" s="64"/>
      <c r="AV9" s="64"/>
      <c r="AW9" s="64"/>
      <c r="AX9" s="64"/>
      <c r="AY9" s="64"/>
      <c r="AZ9" s="64"/>
      <c r="BA9" s="64"/>
      <c r="BB9" s="64"/>
      <c r="BC9" s="64"/>
      <c r="BH9" s="23" t="str">
        <f>IF(AI9="", "", AI9)</f>
        <v/>
      </c>
    </row>
    <row r="10" spans="1:61" ht="18" customHeight="1" x14ac:dyDescent="0.45">
      <c r="B10" s="108">
        <v>2</v>
      </c>
      <c r="C10" s="109" t="s">
        <v>54</v>
      </c>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1"/>
      <c r="AO10" s="24"/>
      <c r="AP10" s="116" t="str">
        <f>IF(BH9=0, "OK",
    IF(BH27="", "NG",
        IF(OR(BH9=BH27,AS10="　"), "OK", "NG")
    )
)</f>
        <v>NG</v>
      </c>
      <c r="AQ10" s="116"/>
      <c r="AR10" s="116"/>
      <c r="AS10" s="116" t="str">
        <f>IF(BH9=0,
    IF(BH27="", "　", "回答不要"),
    IF(AND(BH9&gt;=1, BH27=""), "アンケート２が未回答です。",
        IF(BH9&lt;&gt;BH27, "アンケート１の人数と不一致です。", "")
    )
)</f>
        <v>アンケート２が未回答です。</v>
      </c>
      <c r="AT10" s="116"/>
      <c r="AU10" s="116"/>
      <c r="AV10" s="116"/>
      <c r="AW10" s="116"/>
      <c r="AX10" s="116"/>
      <c r="AY10" s="116"/>
      <c r="AZ10" s="116"/>
      <c r="BA10" s="116"/>
      <c r="BB10" s="116"/>
      <c r="BC10" s="116"/>
    </row>
    <row r="11" spans="1:61" x14ac:dyDescent="0.45">
      <c r="B11" s="108"/>
      <c r="C11" s="112"/>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4"/>
      <c r="AO11" s="24"/>
      <c r="AP11" s="116"/>
      <c r="AQ11" s="116"/>
      <c r="AR11" s="116"/>
      <c r="AS11" s="116"/>
      <c r="AT11" s="116"/>
      <c r="AU11" s="116"/>
      <c r="AV11" s="116"/>
      <c r="AW11" s="116"/>
      <c r="AX11" s="116"/>
      <c r="AY11" s="116"/>
      <c r="AZ11" s="116"/>
      <c r="BA11" s="116"/>
      <c r="BB11" s="116"/>
      <c r="BC11" s="116"/>
    </row>
    <row r="12" spans="1:61" x14ac:dyDescent="0.45">
      <c r="B12" s="108"/>
      <c r="C12" s="25"/>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7"/>
      <c r="AO12" s="24"/>
      <c r="AP12" s="116"/>
      <c r="AQ12" s="116"/>
      <c r="AR12" s="116"/>
      <c r="AS12" s="116"/>
      <c r="AT12" s="116"/>
      <c r="AU12" s="116"/>
      <c r="AV12" s="116"/>
      <c r="AW12" s="116"/>
      <c r="AX12" s="116"/>
      <c r="AY12" s="116"/>
      <c r="AZ12" s="116"/>
      <c r="BA12" s="116"/>
      <c r="BB12" s="116"/>
      <c r="BC12" s="116"/>
    </row>
    <row r="13" spans="1:61" x14ac:dyDescent="0.45">
      <c r="B13" s="108"/>
      <c r="C13" s="25"/>
      <c r="D13" s="115"/>
      <c r="E13" s="115"/>
      <c r="F13" s="115"/>
      <c r="G13" s="115"/>
      <c r="H13" s="115"/>
      <c r="I13" s="115"/>
      <c r="J13" s="115"/>
      <c r="K13" s="115"/>
      <c r="L13" s="115"/>
      <c r="M13" s="115"/>
      <c r="N13" s="115"/>
      <c r="O13" s="115"/>
      <c r="P13" s="115"/>
      <c r="Q13" s="115" t="s">
        <v>38</v>
      </c>
      <c r="R13" s="115"/>
      <c r="S13" s="115"/>
      <c r="T13" s="115" t="s">
        <v>39</v>
      </c>
      <c r="U13" s="115"/>
      <c r="V13" s="115"/>
      <c r="W13" s="115" t="s">
        <v>40</v>
      </c>
      <c r="X13" s="115"/>
      <c r="Y13" s="115"/>
      <c r="Z13" s="115" t="s">
        <v>41</v>
      </c>
      <c r="AA13" s="115"/>
      <c r="AB13" s="115"/>
      <c r="AC13" s="115" t="s">
        <v>42</v>
      </c>
      <c r="AD13" s="115"/>
      <c r="AE13" s="115"/>
      <c r="AF13" s="115" t="s">
        <v>43</v>
      </c>
      <c r="AG13" s="115"/>
      <c r="AH13" s="115"/>
      <c r="AI13" s="115" t="s">
        <v>44</v>
      </c>
      <c r="AJ13" s="115"/>
      <c r="AK13" s="115"/>
      <c r="AL13" s="26"/>
      <c r="AM13" s="26"/>
      <c r="AN13" s="27"/>
      <c r="AO13" s="24"/>
      <c r="AP13" s="116"/>
      <c r="AQ13" s="116"/>
      <c r="AR13" s="116"/>
      <c r="AS13" s="116"/>
      <c r="AT13" s="116"/>
      <c r="AU13" s="116"/>
      <c r="AV13" s="116"/>
      <c r="AW13" s="116"/>
      <c r="AX13" s="116"/>
      <c r="AY13" s="116"/>
      <c r="AZ13" s="116"/>
      <c r="BA13" s="116"/>
      <c r="BB13" s="116"/>
      <c r="BC13" s="116"/>
    </row>
    <row r="14" spans="1:61" x14ac:dyDescent="0.45">
      <c r="B14" s="108"/>
      <c r="C14" s="25"/>
      <c r="D14" s="117" t="s">
        <v>52</v>
      </c>
      <c r="E14" s="117"/>
      <c r="F14" s="117"/>
      <c r="G14" s="117"/>
      <c r="H14" s="117"/>
      <c r="I14" s="117"/>
      <c r="J14" s="117"/>
      <c r="K14" s="117"/>
      <c r="L14" s="117"/>
      <c r="M14" s="117"/>
      <c r="N14" s="117"/>
      <c r="O14" s="117"/>
      <c r="P14" s="117"/>
      <c r="Q14" s="107"/>
      <c r="R14" s="107"/>
      <c r="S14" s="107"/>
      <c r="T14" s="107"/>
      <c r="U14" s="107"/>
      <c r="V14" s="107"/>
      <c r="W14" s="107"/>
      <c r="X14" s="107"/>
      <c r="Y14" s="107"/>
      <c r="Z14" s="107"/>
      <c r="AA14" s="107"/>
      <c r="AB14" s="107"/>
      <c r="AC14" s="107"/>
      <c r="AD14" s="107"/>
      <c r="AE14" s="107"/>
      <c r="AF14" s="107"/>
      <c r="AG14" s="107"/>
      <c r="AH14" s="107"/>
      <c r="AI14" s="107"/>
      <c r="AJ14" s="107"/>
      <c r="AK14" s="107"/>
      <c r="AL14" s="26"/>
      <c r="AM14" s="26"/>
      <c r="AN14" s="27"/>
      <c r="AO14" s="14"/>
      <c r="AP14" s="116"/>
      <c r="AQ14" s="116"/>
      <c r="AR14" s="116"/>
      <c r="AS14" s="116"/>
      <c r="AT14" s="116"/>
      <c r="AU14" s="116"/>
      <c r="AV14" s="116"/>
      <c r="AW14" s="116"/>
      <c r="AX14" s="116"/>
      <c r="AY14" s="116"/>
      <c r="AZ14" s="116"/>
      <c r="BA14" s="116"/>
      <c r="BB14" s="116"/>
      <c r="BC14" s="116"/>
      <c r="BD14" s="22"/>
      <c r="BE14" s="22"/>
    </row>
    <row r="15" spans="1:61" x14ac:dyDescent="0.45">
      <c r="B15" s="108"/>
      <c r="C15" s="25"/>
      <c r="D15" s="117" t="s">
        <v>51</v>
      </c>
      <c r="E15" s="117"/>
      <c r="F15" s="117"/>
      <c r="G15" s="117"/>
      <c r="H15" s="117"/>
      <c r="I15" s="117"/>
      <c r="J15" s="117"/>
      <c r="K15" s="117"/>
      <c r="L15" s="117"/>
      <c r="M15" s="117"/>
      <c r="N15" s="117"/>
      <c r="O15" s="117"/>
      <c r="P15" s="117"/>
      <c r="Q15" s="107"/>
      <c r="R15" s="107"/>
      <c r="S15" s="107"/>
      <c r="T15" s="107"/>
      <c r="U15" s="107"/>
      <c r="V15" s="107"/>
      <c r="W15" s="107"/>
      <c r="X15" s="107"/>
      <c r="Y15" s="107"/>
      <c r="Z15" s="107"/>
      <c r="AA15" s="107"/>
      <c r="AB15" s="107"/>
      <c r="AC15" s="107"/>
      <c r="AD15" s="107"/>
      <c r="AE15" s="107"/>
      <c r="AF15" s="107"/>
      <c r="AG15" s="107"/>
      <c r="AH15" s="107"/>
      <c r="AI15" s="107"/>
      <c r="AJ15" s="107"/>
      <c r="AK15" s="107"/>
      <c r="AL15" s="26"/>
      <c r="AM15" s="26"/>
      <c r="AN15" s="27"/>
      <c r="AO15" s="26"/>
      <c r="AP15" s="116"/>
      <c r="AQ15" s="116"/>
      <c r="AR15" s="116"/>
      <c r="AS15" s="116"/>
      <c r="AT15" s="116"/>
      <c r="AU15" s="116"/>
      <c r="AV15" s="116"/>
      <c r="AW15" s="116"/>
      <c r="AX15" s="116"/>
      <c r="AY15" s="116"/>
      <c r="AZ15" s="116"/>
      <c r="BA15" s="116"/>
      <c r="BB15" s="116"/>
      <c r="BC15" s="116"/>
      <c r="BD15" s="22"/>
      <c r="BE15" s="22"/>
      <c r="BF15" s="22"/>
      <c r="BG15" s="22"/>
      <c r="BH15" s="28"/>
      <c r="BI15" s="22"/>
    </row>
    <row r="16" spans="1:61" x14ac:dyDescent="0.45">
      <c r="B16" s="108"/>
      <c r="C16" s="25"/>
      <c r="D16" s="117" t="s">
        <v>58</v>
      </c>
      <c r="E16" s="117"/>
      <c r="F16" s="117"/>
      <c r="G16" s="117"/>
      <c r="H16" s="117"/>
      <c r="I16" s="117"/>
      <c r="J16" s="117"/>
      <c r="K16" s="117"/>
      <c r="L16" s="117"/>
      <c r="M16" s="117"/>
      <c r="N16" s="117"/>
      <c r="O16" s="117"/>
      <c r="P16" s="117"/>
      <c r="Q16" s="107"/>
      <c r="R16" s="107"/>
      <c r="S16" s="107"/>
      <c r="T16" s="107"/>
      <c r="U16" s="107"/>
      <c r="V16" s="107"/>
      <c r="W16" s="107"/>
      <c r="X16" s="107"/>
      <c r="Y16" s="107"/>
      <c r="Z16" s="107"/>
      <c r="AA16" s="107"/>
      <c r="AB16" s="107"/>
      <c r="AC16" s="107"/>
      <c r="AD16" s="107"/>
      <c r="AE16" s="107"/>
      <c r="AF16" s="107"/>
      <c r="AG16" s="107"/>
      <c r="AH16" s="107"/>
      <c r="AI16" s="107"/>
      <c r="AJ16" s="107"/>
      <c r="AK16" s="107"/>
      <c r="AL16" s="26"/>
      <c r="AM16" s="26"/>
      <c r="AN16" s="27"/>
      <c r="AO16" s="26"/>
      <c r="AP16" s="116"/>
      <c r="AQ16" s="116"/>
      <c r="AR16" s="116"/>
      <c r="AS16" s="116"/>
      <c r="AT16" s="116"/>
      <c r="AU16" s="116"/>
      <c r="AV16" s="116"/>
      <c r="AW16" s="116"/>
      <c r="AX16" s="116"/>
      <c r="AY16" s="116"/>
      <c r="AZ16" s="116"/>
      <c r="BA16" s="116"/>
      <c r="BB16" s="116"/>
      <c r="BC16" s="116"/>
      <c r="BD16" s="22"/>
      <c r="BE16" s="22"/>
      <c r="BF16" s="22"/>
      <c r="BG16" s="22"/>
      <c r="BH16" s="28"/>
      <c r="BI16" s="22"/>
    </row>
    <row r="17" spans="1:61" x14ac:dyDescent="0.45">
      <c r="B17" s="108"/>
      <c r="C17" s="25"/>
      <c r="D17" s="117" t="s">
        <v>57</v>
      </c>
      <c r="E17" s="117"/>
      <c r="F17" s="117"/>
      <c r="G17" s="117"/>
      <c r="H17" s="117"/>
      <c r="I17" s="117"/>
      <c r="J17" s="117"/>
      <c r="K17" s="117"/>
      <c r="L17" s="117"/>
      <c r="M17" s="117"/>
      <c r="N17" s="117"/>
      <c r="O17" s="117"/>
      <c r="P17" s="117"/>
      <c r="Q17" s="107"/>
      <c r="R17" s="107"/>
      <c r="S17" s="107"/>
      <c r="T17" s="107"/>
      <c r="U17" s="107"/>
      <c r="V17" s="107"/>
      <c r="W17" s="107"/>
      <c r="X17" s="107"/>
      <c r="Y17" s="107"/>
      <c r="Z17" s="107"/>
      <c r="AA17" s="107"/>
      <c r="AB17" s="107"/>
      <c r="AC17" s="107"/>
      <c r="AD17" s="107"/>
      <c r="AE17" s="107"/>
      <c r="AF17" s="107"/>
      <c r="AG17" s="107"/>
      <c r="AH17" s="107"/>
      <c r="AI17" s="107"/>
      <c r="AJ17" s="107"/>
      <c r="AK17" s="107"/>
      <c r="AL17" s="26"/>
      <c r="AM17" s="26"/>
      <c r="AN17" s="27"/>
      <c r="AO17" s="26"/>
      <c r="AP17" s="116"/>
      <c r="AQ17" s="116"/>
      <c r="AR17" s="116"/>
      <c r="AS17" s="116"/>
      <c r="AT17" s="116"/>
      <c r="AU17" s="116"/>
      <c r="AV17" s="116"/>
      <c r="AW17" s="116"/>
      <c r="AX17" s="116"/>
      <c r="AY17" s="116"/>
      <c r="AZ17" s="116"/>
      <c r="BA17" s="116"/>
      <c r="BB17" s="116"/>
      <c r="BC17" s="116"/>
      <c r="BD17" s="22"/>
      <c r="BE17" s="22"/>
      <c r="BF17" s="22"/>
      <c r="BG17" s="22"/>
      <c r="BH17" s="28"/>
      <c r="BI17" s="22"/>
    </row>
    <row r="18" spans="1:61" x14ac:dyDescent="0.45">
      <c r="B18" s="108"/>
      <c r="C18" s="25"/>
      <c r="D18" s="117" t="s">
        <v>56</v>
      </c>
      <c r="E18" s="117"/>
      <c r="F18" s="117"/>
      <c r="G18" s="117"/>
      <c r="H18" s="117"/>
      <c r="I18" s="117"/>
      <c r="J18" s="117"/>
      <c r="K18" s="117"/>
      <c r="L18" s="117"/>
      <c r="M18" s="117"/>
      <c r="N18" s="117"/>
      <c r="O18" s="117"/>
      <c r="P18" s="117"/>
      <c r="Q18" s="107"/>
      <c r="R18" s="107"/>
      <c r="S18" s="107"/>
      <c r="T18" s="107"/>
      <c r="U18" s="107"/>
      <c r="V18" s="107"/>
      <c r="W18" s="107"/>
      <c r="X18" s="107"/>
      <c r="Y18" s="107"/>
      <c r="Z18" s="107"/>
      <c r="AA18" s="107"/>
      <c r="AB18" s="107"/>
      <c r="AC18" s="107"/>
      <c r="AD18" s="107"/>
      <c r="AE18" s="107"/>
      <c r="AF18" s="107"/>
      <c r="AG18" s="107"/>
      <c r="AH18" s="107"/>
      <c r="AI18" s="107"/>
      <c r="AJ18" s="107"/>
      <c r="AK18" s="107"/>
      <c r="AL18" s="26"/>
      <c r="AM18" s="26"/>
      <c r="AN18" s="27"/>
      <c r="AO18" s="26"/>
      <c r="AP18" s="116"/>
      <c r="AQ18" s="116"/>
      <c r="AR18" s="116"/>
      <c r="AS18" s="116"/>
      <c r="AT18" s="116"/>
      <c r="AU18" s="116"/>
      <c r="AV18" s="116"/>
      <c r="AW18" s="116"/>
      <c r="AX18" s="116"/>
      <c r="AY18" s="116"/>
      <c r="AZ18" s="116"/>
      <c r="BA18" s="116"/>
      <c r="BB18" s="116"/>
      <c r="BC18" s="116"/>
      <c r="BD18" s="22"/>
      <c r="BE18" s="22"/>
      <c r="BF18" s="22"/>
      <c r="BG18" s="22"/>
      <c r="BH18" s="28"/>
      <c r="BI18" s="22"/>
    </row>
    <row r="19" spans="1:61" x14ac:dyDescent="0.45">
      <c r="B19" s="108"/>
      <c r="C19" s="25"/>
      <c r="D19" s="117" t="s">
        <v>50</v>
      </c>
      <c r="E19" s="117"/>
      <c r="F19" s="117"/>
      <c r="G19" s="117"/>
      <c r="H19" s="117"/>
      <c r="I19" s="117"/>
      <c r="J19" s="117"/>
      <c r="K19" s="117"/>
      <c r="L19" s="117"/>
      <c r="M19" s="117"/>
      <c r="N19" s="117"/>
      <c r="O19" s="117"/>
      <c r="P19" s="117"/>
      <c r="Q19" s="107"/>
      <c r="R19" s="107"/>
      <c r="S19" s="107"/>
      <c r="T19" s="107"/>
      <c r="U19" s="107"/>
      <c r="V19" s="107"/>
      <c r="W19" s="107"/>
      <c r="X19" s="107"/>
      <c r="Y19" s="107"/>
      <c r="Z19" s="107"/>
      <c r="AA19" s="107"/>
      <c r="AB19" s="107"/>
      <c r="AC19" s="107"/>
      <c r="AD19" s="107"/>
      <c r="AE19" s="107"/>
      <c r="AF19" s="107"/>
      <c r="AG19" s="107"/>
      <c r="AH19" s="107"/>
      <c r="AI19" s="107"/>
      <c r="AJ19" s="107"/>
      <c r="AK19" s="107"/>
      <c r="AL19" s="26"/>
      <c r="AM19" s="26"/>
      <c r="AN19" s="27"/>
      <c r="AO19" s="26"/>
      <c r="AP19" s="116"/>
      <c r="AQ19" s="116"/>
      <c r="AR19" s="116"/>
      <c r="AS19" s="116"/>
      <c r="AT19" s="116"/>
      <c r="AU19" s="116"/>
      <c r="AV19" s="116"/>
      <c r="AW19" s="116"/>
      <c r="AX19" s="116"/>
      <c r="AY19" s="116"/>
      <c r="AZ19" s="116"/>
      <c r="BA19" s="116"/>
      <c r="BB19" s="116"/>
      <c r="BC19" s="116"/>
      <c r="BD19" s="22"/>
      <c r="BE19" s="22"/>
      <c r="BF19" s="22"/>
      <c r="BG19" s="22"/>
      <c r="BH19" s="28"/>
      <c r="BI19" s="22"/>
    </row>
    <row r="20" spans="1:61" x14ac:dyDescent="0.45">
      <c r="B20" s="108"/>
      <c r="C20" s="25"/>
      <c r="D20" s="117" t="s">
        <v>49</v>
      </c>
      <c r="E20" s="117"/>
      <c r="F20" s="117"/>
      <c r="G20" s="117"/>
      <c r="H20" s="117"/>
      <c r="I20" s="117"/>
      <c r="J20" s="117"/>
      <c r="K20" s="117"/>
      <c r="L20" s="117"/>
      <c r="M20" s="117"/>
      <c r="N20" s="117"/>
      <c r="O20" s="117"/>
      <c r="P20" s="117"/>
      <c r="Q20" s="107"/>
      <c r="R20" s="107"/>
      <c r="S20" s="107"/>
      <c r="T20" s="107"/>
      <c r="U20" s="107"/>
      <c r="V20" s="107"/>
      <c r="W20" s="107"/>
      <c r="X20" s="107"/>
      <c r="Y20" s="107"/>
      <c r="Z20" s="107"/>
      <c r="AA20" s="107"/>
      <c r="AB20" s="107"/>
      <c r="AC20" s="107"/>
      <c r="AD20" s="107"/>
      <c r="AE20" s="107"/>
      <c r="AF20" s="107"/>
      <c r="AG20" s="107"/>
      <c r="AH20" s="107"/>
      <c r="AI20" s="107"/>
      <c r="AJ20" s="107"/>
      <c r="AK20" s="107"/>
      <c r="AL20" s="26"/>
      <c r="AM20" s="26"/>
      <c r="AN20" s="27"/>
      <c r="AO20" s="26"/>
      <c r="AP20" s="116"/>
      <c r="AQ20" s="116"/>
      <c r="AR20" s="116"/>
      <c r="AS20" s="116"/>
      <c r="AT20" s="116"/>
      <c r="AU20" s="116"/>
      <c r="AV20" s="116"/>
      <c r="AW20" s="116"/>
      <c r="AX20" s="116"/>
      <c r="AY20" s="116"/>
      <c r="AZ20" s="116"/>
      <c r="BA20" s="116"/>
      <c r="BB20" s="116"/>
      <c r="BC20" s="116"/>
      <c r="BD20" s="22"/>
      <c r="BE20" s="22"/>
      <c r="BF20" s="22"/>
      <c r="BG20" s="22"/>
      <c r="BH20" s="28"/>
      <c r="BI20" s="22"/>
    </row>
    <row r="21" spans="1:61" x14ac:dyDescent="0.45">
      <c r="B21" s="108"/>
      <c r="C21" s="25"/>
      <c r="D21" s="117" t="s">
        <v>28</v>
      </c>
      <c r="E21" s="117"/>
      <c r="F21" s="117"/>
      <c r="G21" s="117"/>
      <c r="H21" s="117"/>
      <c r="I21" s="117"/>
      <c r="J21" s="117"/>
      <c r="K21" s="117"/>
      <c r="L21" s="117"/>
      <c r="M21" s="117"/>
      <c r="N21" s="117"/>
      <c r="O21" s="117"/>
      <c r="P21" s="117"/>
      <c r="Q21" s="107"/>
      <c r="R21" s="107"/>
      <c r="S21" s="107"/>
      <c r="T21" s="107"/>
      <c r="U21" s="107"/>
      <c r="V21" s="107"/>
      <c r="W21" s="107"/>
      <c r="X21" s="107"/>
      <c r="Y21" s="107"/>
      <c r="Z21" s="107"/>
      <c r="AA21" s="107"/>
      <c r="AB21" s="107"/>
      <c r="AC21" s="107"/>
      <c r="AD21" s="107"/>
      <c r="AE21" s="107"/>
      <c r="AF21" s="107"/>
      <c r="AG21" s="107"/>
      <c r="AH21" s="107"/>
      <c r="AI21" s="107"/>
      <c r="AJ21" s="107"/>
      <c r="AK21" s="107"/>
      <c r="AL21" s="26"/>
      <c r="AM21" s="26"/>
      <c r="AN21" s="27"/>
      <c r="AO21" s="26"/>
      <c r="AP21" s="116"/>
      <c r="AQ21" s="116"/>
      <c r="AR21" s="116"/>
      <c r="AS21" s="116"/>
      <c r="AT21" s="116"/>
      <c r="AU21" s="116"/>
      <c r="AV21" s="116"/>
      <c r="AW21" s="116"/>
      <c r="AX21" s="116"/>
      <c r="AY21" s="116"/>
      <c r="AZ21" s="116"/>
      <c r="BA21" s="116"/>
      <c r="BB21" s="116"/>
      <c r="BC21" s="116"/>
      <c r="BD21" s="22"/>
      <c r="BE21" s="22"/>
      <c r="BF21" s="22"/>
      <c r="BG21" s="22"/>
      <c r="BH21" s="28"/>
      <c r="BI21" s="22"/>
    </row>
    <row r="22" spans="1:61" x14ac:dyDescent="0.45">
      <c r="B22" s="108"/>
      <c r="C22" s="25"/>
      <c r="D22" s="117" t="s">
        <v>55</v>
      </c>
      <c r="E22" s="117"/>
      <c r="F22" s="117"/>
      <c r="G22" s="117"/>
      <c r="H22" s="117"/>
      <c r="I22" s="117"/>
      <c r="J22" s="117"/>
      <c r="K22" s="117"/>
      <c r="L22" s="117"/>
      <c r="M22" s="117"/>
      <c r="N22" s="117"/>
      <c r="O22" s="117"/>
      <c r="P22" s="117"/>
      <c r="Q22" s="107"/>
      <c r="R22" s="107"/>
      <c r="S22" s="107"/>
      <c r="T22" s="107"/>
      <c r="U22" s="107"/>
      <c r="V22" s="107"/>
      <c r="W22" s="107"/>
      <c r="X22" s="107"/>
      <c r="Y22" s="107"/>
      <c r="Z22" s="107"/>
      <c r="AA22" s="107"/>
      <c r="AB22" s="107"/>
      <c r="AC22" s="107"/>
      <c r="AD22" s="107"/>
      <c r="AE22" s="107"/>
      <c r="AF22" s="107"/>
      <c r="AG22" s="107"/>
      <c r="AH22" s="107"/>
      <c r="AI22" s="107"/>
      <c r="AJ22" s="107"/>
      <c r="AK22" s="107"/>
      <c r="AL22" s="26"/>
      <c r="AM22" s="26"/>
      <c r="AN22" s="27"/>
      <c r="AO22" s="26"/>
      <c r="AP22" s="116"/>
      <c r="AQ22" s="116"/>
      <c r="AR22" s="116"/>
      <c r="AS22" s="116"/>
      <c r="AT22" s="116"/>
      <c r="AU22" s="116"/>
      <c r="AV22" s="116"/>
      <c r="AW22" s="116"/>
      <c r="AX22" s="116"/>
      <c r="AY22" s="116"/>
      <c r="AZ22" s="116"/>
      <c r="BA22" s="116"/>
      <c r="BB22" s="116"/>
      <c r="BC22" s="116"/>
      <c r="BD22" s="22"/>
      <c r="BE22" s="22"/>
      <c r="BF22" s="22"/>
      <c r="BG22" s="22"/>
      <c r="BH22" s="28"/>
      <c r="BI22" s="22"/>
    </row>
    <row r="23" spans="1:61" x14ac:dyDescent="0.45">
      <c r="B23" s="108"/>
      <c r="C23" s="29"/>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1"/>
      <c r="AO23" s="24"/>
      <c r="AP23" s="116"/>
      <c r="AQ23" s="116"/>
      <c r="AR23" s="116"/>
      <c r="AS23" s="116"/>
      <c r="AT23" s="116"/>
      <c r="AU23" s="116"/>
      <c r="AV23" s="116"/>
      <c r="AW23" s="116"/>
      <c r="AX23" s="116"/>
      <c r="AY23" s="116"/>
      <c r="AZ23" s="116"/>
      <c r="BA23" s="116"/>
      <c r="BB23" s="116"/>
      <c r="BC23" s="116"/>
    </row>
    <row r="24" spans="1:61" x14ac:dyDescent="0.45">
      <c r="B24" s="32"/>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24"/>
      <c r="AP24" s="34"/>
      <c r="AQ24" s="34"/>
      <c r="AR24" s="34"/>
      <c r="AS24" s="34"/>
      <c r="AT24" s="34"/>
      <c r="AU24" s="34"/>
      <c r="AV24" s="34"/>
      <c r="AW24" s="34"/>
      <c r="AX24" s="34"/>
      <c r="AY24" s="34"/>
      <c r="AZ24" s="34"/>
      <c r="BA24" s="34"/>
      <c r="BB24" s="34"/>
      <c r="BC24" s="34"/>
    </row>
    <row r="25" spans="1:61" ht="18" customHeight="1" x14ac:dyDescent="0.45">
      <c r="B25" s="13" t="s">
        <v>32</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row>
    <row r="26" spans="1:61" x14ac:dyDescent="0.45">
      <c r="B26" s="13" t="s">
        <v>71</v>
      </c>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row>
    <row r="27" spans="1:61" s="35" customFormat="1" ht="18" customHeight="1" thickBot="1" x14ac:dyDescent="0.5">
      <c r="A27" s="14"/>
      <c r="B27" s="17" t="s">
        <v>64</v>
      </c>
      <c r="C27" s="17"/>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65" t="s">
        <v>17</v>
      </c>
      <c r="AQ27" s="65"/>
      <c r="AR27" s="65"/>
      <c r="AS27" s="65" t="s">
        <v>9</v>
      </c>
      <c r="AT27" s="65"/>
      <c r="AU27" s="65"/>
      <c r="AV27" s="65"/>
      <c r="AW27" s="65"/>
      <c r="AX27" s="65"/>
      <c r="AY27" s="65"/>
      <c r="AZ27" s="65"/>
      <c r="BA27" s="65"/>
      <c r="BB27" s="65"/>
      <c r="BC27" s="65"/>
      <c r="BH27" s="23" t="str">
        <f>IF(SUM(Q14:AK22)=0, "", SUM(Q14:AK22))</f>
        <v/>
      </c>
    </row>
    <row r="28" spans="1:61" s="35" customFormat="1" ht="18.600000000000001" thickBot="1" x14ac:dyDescent="0.5">
      <c r="A28" s="14"/>
      <c r="B28" s="99" t="s">
        <v>69</v>
      </c>
      <c r="C28" s="100"/>
      <c r="D28" s="100"/>
      <c r="E28" s="100"/>
      <c r="F28" s="100"/>
      <c r="G28" s="100"/>
      <c r="H28" s="100"/>
      <c r="I28" s="100"/>
      <c r="J28" s="101"/>
      <c r="K28" s="105" t="str">
        <f>IF(
    AND(
        COUNTIF(必須入力シート①!AP43:AP1042, "NG")=0,
        COUNTIF(必須入力シート②!AP11:AP1010, "NG")=0,
        COUNTIF(必須入力シート①!AP43:AP1042, "OK")&gt;0,
        COUNTIF(必須入力シート②!AP11:AP1010, "OK")&gt;0
    ),
    SUM(AK43:AK1042),
    ""
)</f>
        <v/>
      </c>
      <c r="L28" s="105"/>
      <c r="M28" s="105"/>
      <c r="N28" s="105"/>
      <c r="O28" s="105"/>
      <c r="P28" s="105"/>
      <c r="Q28" s="105"/>
      <c r="R28" s="105"/>
      <c r="S28" s="105"/>
      <c r="T28" s="105"/>
      <c r="U28" s="106"/>
      <c r="V28" s="20"/>
      <c r="W28" s="20"/>
      <c r="X28" s="20"/>
      <c r="Y28" s="20"/>
      <c r="Z28" s="20"/>
      <c r="AA28" s="20"/>
      <c r="AB28" s="20"/>
      <c r="AC28" s="20"/>
      <c r="AD28" s="20"/>
      <c r="AE28" s="20"/>
      <c r="AF28" s="20"/>
      <c r="AG28" s="20"/>
      <c r="AH28" s="20"/>
      <c r="AI28" s="20"/>
      <c r="AJ28" s="20"/>
      <c r="AK28" s="20"/>
      <c r="AL28" s="20"/>
      <c r="AM28" s="20"/>
      <c r="AN28" s="20"/>
      <c r="AO28" s="20"/>
      <c r="AP28" s="64" t="str">
        <f>IF(COUNTIF(AP43:AP342,"NG")&gt;0,
    "NG",
    IF(COUNTIF(AP43:AP342,"OK")&gt;0,
        "OK",
        " NG "
    )
)</f>
        <v xml:space="preserve"> NG </v>
      </c>
      <c r="AQ28" s="64"/>
      <c r="AR28" s="64"/>
      <c r="AS28" s="63" t="str">
        <f>IF(
    AP28=" NG ",
    "『３. 申請に係る補助対象検査の内容』を入力してください",
    IF(
        COUNTIF(AP43:AR342,"NG")&gt;0,
        "『３. 申請に係る補助対象検査の内容』にNG項目があるため" &amp; CHAR(10) &amp; "正しく金額が反映されていません",
        ""
    )
)</f>
        <v>『３. 申請に係る補助対象検査の内容』を入力してください</v>
      </c>
      <c r="AT28" s="63"/>
      <c r="AU28" s="63"/>
      <c r="AV28" s="63"/>
      <c r="AW28" s="63"/>
      <c r="AX28" s="63"/>
      <c r="AY28" s="63"/>
      <c r="AZ28" s="63"/>
      <c r="BA28" s="63"/>
      <c r="BB28" s="63"/>
      <c r="BC28" s="63"/>
      <c r="BH28" s="36"/>
    </row>
    <row r="29" spans="1:61" s="35" customFormat="1" ht="18.600000000000001" thickBot="1" x14ac:dyDescent="0.5">
      <c r="A29" s="14"/>
      <c r="B29" s="102"/>
      <c r="C29" s="103"/>
      <c r="D29" s="103"/>
      <c r="E29" s="103"/>
      <c r="F29" s="103"/>
      <c r="G29" s="103"/>
      <c r="H29" s="103"/>
      <c r="I29" s="103"/>
      <c r="J29" s="104"/>
      <c r="K29" s="105"/>
      <c r="L29" s="105"/>
      <c r="M29" s="105"/>
      <c r="N29" s="105"/>
      <c r="O29" s="105"/>
      <c r="P29" s="105"/>
      <c r="Q29" s="105"/>
      <c r="R29" s="105"/>
      <c r="S29" s="105"/>
      <c r="T29" s="105"/>
      <c r="U29" s="106"/>
      <c r="V29" s="20"/>
      <c r="W29" s="20"/>
      <c r="X29" s="20"/>
      <c r="Y29" s="20"/>
      <c r="Z29" s="20"/>
      <c r="AA29" s="20"/>
      <c r="AB29" s="20"/>
      <c r="AC29" s="20"/>
      <c r="AD29" s="20"/>
      <c r="AE29" s="20"/>
      <c r="AF29" s="20"/>
      <c r="AG29" s="20"/>
      <c r="AH29" s="20"/>
      <c r="AI29" s="20"/>
      <c r="AJ29" s="20"/>
      <c r="AK29" s="20"/>
      <c r="AL29" s="20"/>
      <c r="AM29" s="20"/>
      <c r="AN29" s="20"/>
      <c r="AO29" s="20"/>
      <c r="AP29" s="64"/>
      <c r="AQ29" s="64"/>
      <c r="AR29" s="64"/>
      <c r="AS29" s="63"/>
      <c r="AT29" s="63"/>
      <c r="AU29" s="63"/>
      <c r="AV29" s="63"/>
      <c r="AW29" s="63"/>
      <c r="AX29" s="63"/>
      <c r="AY29" s="63"/>
      <c r="AZ29" s="63"/>
      <c r="BA29" s="63"/>
      <c r="BB29" s="63"/>
      <c r="BC29" s="63"/>
      <c r="BH29" s="36"/>
    </row>
    <row r="30" spans="1:61" s="35" customFormat="1" ht="18.600000000000001" thickBot="1" x14ac:dyDescent="0.5">
      <c r="A30" s="14"/>
      <c r="B30" s="99" t="s">
        <v>70</v>
      </c>
      <c r="C30" s="100"/>
      <c r="D30" s="100"/>
      <c r="E30" s="100"/>
      <c r="F30" s="100"/>
      <c r="G30" s="100"/>
      <c r="H30" s="100"/>
      <c r="I30" s="100"/>
      <c r="J30" s="101"/>
      <c r="K30" s="105" t="str">
        <f>IFERROR(MIN(FLOOR(K28/2,100),500000),"")</f>
        <v/>
      </c>
      <c r="L30" s="105"/>
      <c r="M30" s="105"/>
      <c r="N30" s="105"/>
      <c r="O30" s="105"/>
      <c r="P30" s="105"/>
      <c r="Q30" s="105"/>
      <c r="R30" s="105"/>
      <c r="S30" s="105"/>
      <c r="T30" s="105"/>
      <c r="U30" s="106"/>
      <c r="V30" s="20"/>
      <c r="W30" s="20"/>
      <c r="X30" s="20"/>
      <c r="Y30" s="20"/>
      <c r="Z30" s="20"/>
      <c r="AA30" s="20"/>
      <c r="AB30" s="20"/>
      <c r="AC30" s="20"/>
      <c r="AD30" s="20"/>
      <c r="AE30" s="20"/>
      <c r="AF30" s="20"/>
      <c r="AG30" s="20"/>
      <c r="AH30" s="20"/>
      <c r="AI30" s="20"/>
      <c r="AJ30" s="20"/>
      <c r="AK30" s="20"/>
      <c r="AL30" s="20"/>
      <c r="AM30" s="20"/>
      <c r="AN30" s="20"/>
      <c r="AO30" s="20"/>
      <c r="AP30" s="64" t="str">
        <f>IF(COUNTIF(必須入力シート②!AP11:AR210,"NG")&gt;0,
    "NG",
    IF(COUNTIF(必須入力シート②!AP11:AR210,"OK")&gt;0,
        "OK",
        " NG "
    )
)</f>
        <v xml:space="preserve"> NG </v>
      </c>
      <c r="AQ30" s="64"/>
      <c r="AR30" s="64"/>
      <c r="AS30" s="63" t="str">
        <f>IF(
    AP30=" NG ",
    "必須入力シート②の
『４. 補助対象検査実施者一覧』を入力してください",
    IF(
        COUNTIF(必須入力シート②!AP11:AR210,"NG")&gt;0,
        "『４. 補助対象検査実施者一覧』にNG項目があるため" &amp; CHAR(10) &amp; "正しく金額が反映されていません",
        ""
    )
)</f>
        <v>必須入力シート②の
『４. 補助対象検査実施者一覧』を入力してください</v>
      </c>
      <c r="AT30" s="63"/>
      <c r="AU30" s="63"/>
      <c r="AV30" s="63"/>
      <c r="AW30" s="63"/>
      <c r="AX30" s="63"/>
      <c r="AY30" s="63"/>
      <c r="AZ30" s="63"/>
      <c r="BA30" s="63"/>
      <c r="BB30" s="63"/>
      <c r="BC30" s="63"/>
      <c r="BH30" s="36"/>
    </row>
    <row r="31" spans="1:61" s="35" customFormat="1" ht="18.600000000000001" thickBot="1" x14ac:dyDescent="0.5">
      <c r="A31" s="14"/>
      <c r="B31" s="102"/>
      <c r="C31" s="103"/>
      <c r="D31" s="103"/>
      <c r="E31" s="103"/>
      <c r="F31" s="103"/>
      <c r="G31" s="103"/>
      <c r="H31" s="103"/>
      <c r="I31" s="103"/>
      <c r="J31" s="104"/>
      <c r="K31" s="105"/>
      <c r="L31" s="105"/>
      <c r="M31" s="105"/>
      <c r="N31" s="105"/>
      <c r="O31" s="105"/>
      <c r="P31" s="105"/>
      <c r="Q31" s="105"/>
      <c r="R31" s="105"/>
      <c r="S31" s="105"/>
      <c r="T31" s="105"/>
      <c r="U31" s="106"/>
      <c r="V31" s="20"/>
      <c r="W31" s="20"/>
      <c r="X31" s="20"/>
      <c r="Y31" s="20"/>
      <c r="Z31" s="20"/>
      <c r="AA31" s="20"/>
      <c r="AB31" s="20"/>
      <c r="AC31" s="20"/>
      <c r="AD31" s="20"/>
      <c r="AE31" s="20"/>
      <c r="AF31" s="20"/>
      <c r="AG31" s="20"/>
      <c r="AH31" s="20"/>
      <c r="AI31" s="20"/>
      <c r="AJ31" s="20"/>
      <c r="AK31" s="20"/>
      <c r="AL31" s="20"/>
      <c r="AM31" s="20"/>
      <c r="AN31" s="20"/>
      <c r="AO31" s="20"/>
      <c r="AP31" s="64"/>
      <c r="AQ31" s="64"/>
      <c r="AR31" s="64"/>
      <c r="AS31" s="63"/>
      <c r="AT31" s="63"/>
      <c r="AU31" s="63"/>
      <c r="AV31" s="63"/>
      <c r="AW31" s="63"/>
      <c r="AX31" s="63"/>
      <c r="AY31" s="63"/>
      <c r="AZ31" s="63"/>
      <c r="BA31" s="63"/>
      <c r="BB31" s="63"/>
      <c r="BC31" s="63"/>
      <c r="BH31" s="36"/>
    </row>
    <row r="32" spans="1:61" s="35" customFormat="1" x14ac:dyDescent="0.45">
      <c r="A32" s="14"/>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H32" s="36"/>
    </row>
    <row r="33" spans="1:60" s="35" customFormat="1" x14ac:dyDescent="0.45">
      <c r="A33" s="14"/>
      <c r="B33" s="13" t="s">
        <v>35</v>
      </c>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H33" s="36"/>
    </row>
    <row r="34" spans="1:60" s="35" customFormat="1" x14ac:dyDescent="0.45">
      <c r="A34" s="14"/>
      <c r="B34" s="13"/>
      <c r="C34" s="37" t="s">
        <v>46</v>
      </c>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H34" s="36"/>
    </row>
    <row r="35" spans="1:60" s="35" customFormat="1" x14ac:dyDescent="0.45">
      <c r="A35" s="14"/>
      <c r="B35" s="13"/>
      <c r="C35" s="20" t="s">
        <v>67</v>
      </c>
      <c r="D35" s="14" t="s">
        <v>60</v>
      </c>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H35" s="36"/>
    </row>
    <row r="36" spans="1:60" s="35" customFormat="1" x14ac:dyDescent="0.45">
      <c r="A36" s="14"/>
      <c r="B36" s="13"/>
      <c r="C36" s="20" t="s">
        <v>67</v>
      </c>
      <c r="D36" s="14" t="s">
        <v>61</v>
      </c>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H36" s="36"/>
    </row>
    <row r="37" spans="1:60" s="35" customFormat="1" x14ac:dyDescent="0.45">
      <c r="A37" s="14"/>
      <c r="B37" s="13"/>
      <c r="C37" s="20" t="s">
        <v>67</v>
      </c>
      <c r="D37" s="14" t="s">
        <v>62</v>
      </c>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H37" s="36"/>
    </row>
    <row r="38" spans="1:60" s="35" customFormat="1" x14ac:dyDescent="0.45">
      <c r="A38" s="14"/>
      <c r="B38" s="13"/>
      <c r="C38" s="37" t="s">
        <v>48</v>
      </c>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H38" s="36"/>
    </row>
    <row r="39" spans="1:60" s="35" customFormat="1" x14ac:dyDescent="0.45">
      <c r="A39" s="14"/>
      <c r="B39" s="13"/>
      <c r="C39" s="20" t="s">
        <v>67</v>
      </c>
      <c r="D39" s="37" t="s">
        <v>47</v>
      </c>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H39" s="36"/>
    </row>
    <row r="40" spans="1:60" x14ac:dyDescent="0.45">
      <c r="B40" s="13"/>
      <c r="C40" s="17" t="s">
        <v>34</v>
      </c>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row>
    <row r="41" spans="1:60" x14ac:dyDescent="0.45">
      <c r="B41" s="70" t="s">
        <v>5</v>
      </c>
      <c r="C41" s="70" t="s">
        <v>33</v>
      </c>
      <c r="D41" s="70"/>
      <c r="E41" s="70"/>
      <c r="F41" s="70"/>
      <c r="G41" s="70"/>
      <c r="H41" s="70" t="s">
        <v>10</v>
      </c>
      <c r="I41" s="70"/>
      <c r="J41" s="70"/>
      <c r="K41" s="70"/>
      <c r="L41" s="70"/>
      <c r="M41" s="70"/>
      <c r="N41" s="70"/>
      <c r="O41" s="70"/>
      <c r="P41" s="70"/>
      <c r="Q41" s="70"/>
      <c r="R41" s="70"/>
      <c r="S41" s="70"/>
      <c r="T41" s="84" t="s">
        <v>68</v>
      </c>
      <c r="U41" s="84"/>
      <c r="V41" s="84"/>
      <c r="W41" s="84"/>
      <c r="X41" s="84"/>
      <c r="Y41" s="84"/>
      <c r="Z41" s="84"/>
      <c r="AA41" s="84"/>
      <c r="AB41" s="84"/>
      <c r="AC41" s="84"/>
      <c r="AD41" s="84"/>
      <c r="AE41" s="84"/>
      <c r="AF41" s="84"/>
      <c r="AG41" s="84"/>
      <c r="AH41" s="84"/>
      <c r="AI41" s="84"/>
      <c r="AJ41" s="84"/>
      <c r="AK41" s="71" t="s">
        <v>59</v>
      </c>
      <c r="AL41" s="72"/>
      <c r="AM41" s="73"/>
      <c r="AN41" s="74"/>
      <c r="AO41" s="38"/>
      <c r="AP41" s="65" t="s">
        <v>8</v>
      </c>
      <c r="AQ41" s="65"/>
      <c r="AR41" s="65"/>
      <c r="AS41" s="65" t="s">
        <v>9</v>
      </c>
      <c r="AT41" s="65"/>
      <c r="AU41" s="65"/>
      <c r="AV41" s="65"/>
      <c r="AW41" s="65"/>
      <c r="AX41" s="65"/>
      <c r="AY41" s="65"/>
      <c r="AZ41" s="65"/>
      <c r="BA41" s="65"/>
      <c r="BB41" s="65"/>
      <c r="BC41" s="65"/>
    </row>
    <row r="42" spans="1:60" x14ac:dyDescent="0.45">
      <c r="B42" s="70"/>
      <c r="C42" s="70"/>
      <c r="D42" s="70"/>
      <c r="E42" s="70"/>
      <c r="F42" s="70"/>
      <c r="G42" s="70"/>
      <c r="H42" s="70"/>
      <c r="I42" s="70"/>
      <c r="J42" s="70"/>
      <c r="K42" s="70"/>
      <c r="L42" s="70"/>
      <c r="M42" s="70"/>
      <c r="N42" s="70"/>
      <c r="O42" s="70"/>
      <c r="P42" s="70"/>
      <c r="Q42" s="70"/>
      <c r="R42" s="70"/>
      <c r="S42" s="70"/>
      <c r="T42" s="84"/>
      <c r="U42" s="84"/>
      <c r="V42" s="84"/>
      <c r="W42" s="84"/>
      <c r="X42" s="84"/>
      <c r="Y42" s="84"/>
      <c r="Z42" s="84"/>
      <c r="AA42" s="84"/>
      <c r="AB42" s="84"/>
      <c r="AC42" s="84"/>
      <c r="AD42" s="84"/>
      <c r="AE42" s="84"/>
      <c r="AF42" s="84"/>
      <c r="AG42" s="84"/>
      <c r="AH42" s="84"/>
      <c r="AI42" s="84"/>
      <c r="AJ42" s="84"/>
      <c r="AK42" s="75"/>
      <c r="AL42" s="76"/>
      <c r="AM42" s="76"/>
      <c r="AN42" s="77"/>
      <c r="AO42" s="38"/>
      <c r="AP42" s="65"/>
      <c r="AQ42" s="65"/>
      <c r="AR42" s="65"/>
      <c r="AS42" s="65"/>
      <c r="AT42" s="65"/>
      <c r="AU42" s="65"/>
      <c r="AV42" s="65"/>
      <c r="AW42" s="65"/>
      <c r="AX42" s="65"/>
      <c r="AY42" s="65"/>
      <c r="AZ42" s="65"/>
      <c r="BA42" s="65"/>
      <c r="BB42" s="65"/>
      <c r="BC42" s="65"/>
    </row>
    <row r="43" spans="1:60" ht="18" customHeight="1" x14ac:dyDescent="0.45">
      <c r="B43" s="39">
        <v>1</v>
      </c>
      <c r="C43" s="78"/>
      <c r="D43" s="79"/>
      <c r="E43" s="79"/>
      <c r="F43" s="79"/>
      <c r="G43" s="80"/>
      <c r="H43" s="86" t="str">
        <f>IFERROR(VLOOKUP(C43,参照用!$A$5:$C$13,3,FALSE),"")</f>
        <v/>
      </c>
      <c r="I43" s="86"/>
      <c r="J43" s="86"/>
      <c r="K43" s="86"/>
      <c r="L43" s="86"/>
      <c r="M43" s="86"/>
      <c r="N43" s="86"/>
      <c r="O43" s="86"/>
      <c r="P43" s="86"/>
      <c r="Q43" s="86"/>
      <c r="R43" s="86"/>
      <c r="S43" s="86"/>
      <c r="T43" s="85"/>
      <c r="U43" s="85"/>
      <c r="V43" s="85"/>
      <c r="W43" s="85"/>
      <c r="X43" s="85"/>
      <c r="Y43" s="85"/>
      <c r="Z43" s="85"/>
      <c r="AA43" s="85"/>
      <c r="AB43" s="85"/>
      <c r="AC43" s="85"/>
      <c r="AD43" s="85"/>
      <c r="AE43" s="85"/>
      <c r="AF43" s="85"/>
      <c r="AG43" s="85"/>
      <c r="AH43" s="85"/>
      <c r="AI43" s="85"/>
      <c r="AJ43" s="85"/>
      <c r="AK43" s="81"/>
      <c r="AL43" s="82"/>
      <c r="AM43" s="82"/>
      <c r="AN43" s="83"/>
      <c r="AO43" s="24"/>
      <c r="AP43" s="69" t="str">
        <f t="shared" ref="AP43:AP72" si="0">IF(
    AND(ISBLANK($C43), ISBLANK($T43), ISBLANK($AK43)),
    "未入力",
    IF(
        OR(ISBLANK($C43), ISBLANK($T43), ISBLANK($AK43)),
        "NG",
        "OK"
    )
)</f>
        <v>未入力</v>
      </c>
      <c r="AQ43" s="69"/>
      <c r="AR43" s="69"/>
      <c r="AS43" s="69" t="str">
        <f>IF(
  OR(ISBLANK($C43), ISBLANK($T43), ISBLANK($AK43)),
  IF(
    AND(ISBLANK($C43), NOT(ISBLANK($T43)), NOT(ISBLANK($AK43))),
    "メニュー番号が未選択です。",
    IF(
      ISBLANK($C43),
      "メニュー番号が未選択です。" &amp;
        IF(OR(ISBLANK($T43), ISBLANK($AK43)),
          _xlfn.TEXTJOIN("・", TRUE,
            IF(ISBLANK($T43), "提出書類", ""),
            IF(ISBLANK($AK43), "経費", "")
          ) &amp; "が未入力です。",
          ""
        ),
      _xlfn.TEXTJOIN("・", TRUE,
        IF(ISBLANK($T43), "提出書類", ""),
        IF(ISBLANK($AK43), "経費", "")
      ) &amp; "が未入力です。"
    )
  ),
  ""
)</f>
        <v>メニュー番号が未選択です。提出書類・経費が未入力です。</v>
      </c>
      <c r="AT43" s="69"/>
      <c r="AU43" s="69"/>
      <c r="AV43" s="69"/>
      <c r="AW43" s="69"/>
      <c r="AX43" s="69"/>
      <c r="AY43" s="69"/>
      <c r="AZ43" s="69"/>
      <c r="BA43" s="69"/>
      <c r="BB43" s="69"/>
      <c r="BC43" s="69"/>
    </row>
    <row r="44" spans="1:60" ht="18" customHeight="1" x14ac:dyDescent="0.45">
      <c r="B44" s="39">
        <v>2</v>
      </c>
      <c r="C44" s="53"/>
      <c r="D44" s="54"/>
      <c r="E44" s="54"/>
      <c r="F44" s="54"/>
      <c r="G44" s="55"/>
      <c r="H44" s="60" t="str">
        <f>IFERROR(VLOOKUP(C44,参照用!$A$5:$C$13,3,FALSE),"")</f>
        <v/>
      </c>
      <c r="I44" s="61"/>
      <c r="J44" s="61"/>
      <c r="K44" s="61"/>
      <c r="L44" s="61"/>
      <c r="M44" s="61"/>
      <c r="N44" s="61"/>
      <c r="O44" s="61"/>
      <c r="P44" s="61"/>
      <c r="Q44" s="61"/>
      <c r="R44" s="61"/>
      <c r="S44" s="62"/>
      <c r="T44" s="59"/>
      <c r="U44" s="59"/>
      <c r="V44" s="59"/>
      <c r="W44" s="59"/>
      <c r="X44" s="59"/>
      <c r="Y44" s="59"/>
      <c r="Z44" s="59"/>
      <c r="AA44" s="59"/>
      <c r="AB44" s="59"/>
      <c r="AC44" s="59"/>
      <c r="AD44" s="59"/>
      <c r="AE44" s="59"/>
      <c r="AF44" s="59"/>
      <c r="AG44" s="59"/>
      <c r="AH44" s="59"/>
      <c r="AI44" s="59"/>
      <c r="AJ44" s="59"/>
      <c r="AK44" s="56"/>
      <c r="AL44" s="57"/>
      <c r="AM44" s="57"/>
      <c r="AN44" s="58"/>
      <c r="AO44" s="24"/>
      <c r="AP44" s="66" t="str">
        <f t="shared" si="0"/>
        <v>未入力</v>
      </c>
      <c r="AQ44" s="67"/>
      <c r="AR44" s="68"/>
      <c r="AS44" s="69" t="str">
        <f t="shared" ref="AS44:AS107" si="1">IF(
  OR(ISBLANK($C44), ISBLANK($T44), ISBLANK($AK44)),
  IF(
    AND(ISBLANK($C44), NOT(ISBLANK($T44)), NOT(ISBLANK($AK44))),
    "メニュー番号が未選択です。",
    IF(
      ISBLANK($C44),
      "メニュー番号が未選択です。" &amp;
        IF(OR(ISBLANK($T44), ISBLANK($AK44)),
          _xlfn.TEXTJOIN("・", TRUE,
            IF(ISBLANK($T44), "提出書類", ""),
            IF(ISBLANK($AK44), "経費", "")
          ) &amp; "が未入力です。",
          ""
        ),
      _xlfn.TEXTJOIN("・", TRUE,
        IF(ISBLANK($T44), "提出書類", ""),
        IF(ISBLANK($AK44), "経費", "")
      ) &amp; "が未入力です。"
    )
  ),
  ""
)</f>
        <v>メニュー番号が未選択です。提出書類・経費が未入力です。</v>
      </c>
      <c r="AT44" s="69"/>
      <c r="AU44" s="69"/>
      <c r="AV44" s="69"/>
      <c r="AW44" s="69"/>
      <c r="AX44" s="69"/>
      <c r="AY44" s="69"/>
      <c r="AZ44" s="69"/>
      <c r="BA44" s="69"/>
      <c r="BB44" s="69"/>
      <c r="BC44" s="69"/>
    </row>
    <row r="45" spans="1:60" ht="18" customHeight="1" x14ac:dyDescent="0.45">
      <c r="B45" s="39">
        <v>3</v>
      </c>
      <c r="C45" s="53"/>
      <c r="D45" s="54"/>
      <c r="E45" s="54"/>
      <c r="F45" s="54"/>
      <c r="G45" s="55"/>
      <c r="H45" s="60" t="str">
        <f>IFERROR(VLOOKUP(C45,参照用!$A$5:$C$13,3,FALSE),"")</f>
        <v/>
      </c>
      <c r="I45" s="61"/>
      <c r="J45" s="61"/>
      <c r="K45" s="61"/>
      <c r="L45" s="61"/>
      <c r="M45" s="61"/>
      <c r="N45" s="61"/>
      <c r="O45" s="61"/>
      <c r="P45" s="61"/>
      <c r="Q45" s="61"/>
      <c r="R45" s="61"/>
      <c r="S45" s="62"/>
      <c r="T45" s="59"/>
      <c r="U45" s="59"/>
      <c r="V45" s="59"/>
      <c r="W45" s="59"/>
      <c r="X45" s="59"/>
      <c r="Y45" s="59"/>
      <c r="Z45" s="59"/>
      <c r="AA45" s="59"/>
      <c r="AB45" s="59"/>
      <c r="AC45" s="59"/>
      <c r="AD45" s="59"/>
      <c r="AE45" s="59"/>
      <c r="AF45" s="59"/>
      <c r="AG45" s="59"/>
      <c r="AH45" s="59"/>
      <c r="AI45" s="59"/>
      <c r="AJ45" s="59"/>
      <c r="AK45" s="56"/>
      <c r="AL45" s="57"/>
      <c r="AM45" s="57"/>
      <c r="AN45" s="58"/>
      <c r="AO45" s="24"/>
      <c r="AP45" s="66" t="str">
        <f t="shared" si="0"/>
        <v>未入力</v>
      </c>
      <c r="AQ45" s="67"/>
      <c r="AR45" s="68"/>
      <c r="AS45" s="69" t="str">
        <f t="shared" si="1"/>
        <v>メニュー番号が未選択です。提出書類・経費が未入力です。</v>
      </c>
      <c r="AT45" s="69"/>
      <c r="AU45" s="69"/>
      <c r="AV45" s="69"/>
      <c r="AW45" s="69"/>
      <c r="AX45" s="69"/>
      <c r="AY45" s="69"/>
      <c r="AZ45" s="69"/>
      <c r="BA45" s="69"/>
      <c r="BB45" s="69"/>
      <c r="BC45" s="69"/>
    </row>
    <row r="46" spans="1:60" ht="18" customHeight="1" x14ac:dyDescent="0.45">
      <c r="B46" s="39">
        <v>4</v>
      </c>
      <c r="C46" s="53"/>
      <c r="D46" s="54"/>
      <c r="E46" s="54"/>
      <c r="F46" s="54"/>
      <c r="G46" s="55"/>
      <c r="H46" s="60" t="str">
        <f>IFERROR(VLOOKUP(C46,参照用!$A$5:$C$13,3,FALSE),"")</f>
        <v/>
      </c>
      <c r="I46" s="61"/>
      <c r="J46" s="61"/>
      <c r="K46" s="61"/>
      <c r="L46" s="61"/>
      <c r="M46" s="61"/>
      <c r="N46" s="61"/>
      <c r="O46" s="61"/>
      <c r="P46" s="61"/>
      <c r="Q46" s="61"/>
      <c r="R46" s="61"/>
      <c r="S46" s="62"/>
      <c r="T46" s="59"/>
      <c r="U46" s="59"/>
      <c r="V46" s="59"/>
      <c r="W46" s="59"/>
      <c r="X46" s="59"/>
      <c r="Y46" s="59"/>
      <c r="Z46" s="59"/>
      <c r="AA46" s="59"/>
      <c r="AB46" s="59"/>
      <c r="AC46" s="59"/>
      <c r="AD46" s="59"/>
      <c r="AE46" s="59"/>
      <c r="AF46" s="59"/>
      <c r="AG46" s="59"/>
      <c r="AH46" s="59"/>
      <c r="AI46" s="59"/>
      <c r="AJ46" s="59"/>
      <c r="AK46" s="56"/>
      <c r="AL46" s="57"/>
      <c r="AM46" s="57"/>
      <c r="AN46" s="58"/>
      <c r="AO46" s="24"/>
      <c r="AP46" s="66" t="str">
        <f t="shared" si="0"/>
        <v>未入力</v>
      </c>
      <c r="AQ46" s="67"/>
      <c r="AR46" s="68"/>
      <c r="AS46" s="69" t="str">
        <f t="shared" si="1"/>
        <v>メニュー番号が未選択です。提出書類・経費が未入力です。</v>
      </c>
      <c r="AT46" s="69"/>
      <c r="AU46" s="69"/>
      <c r="AV46" s="69"/>
      <c r="AW46" s="69"/>
      <c r="AX46" s="69"/>
      <c r="AY46" s="69"/>
      <c r="AZ46" s="69"/>
      <c r="BA46" s="69"/>
      <c r="BB46" s="69"/>
      <c r="BC46" s="69"/>
    </row>
    <row r="47" spans="1:60" x14ac:dyDescent="0.45">
      <c r="B47" s="39">
        <v>5</v>
      </c>
      <c r="C47" s="53"/>
      <c r="D47" s="54"/>
      <c r="E47" s="54"/>
      <c r="F47" s="54"/>
      <c r="G47" s="55"/>
      <c r="H47" s="60" t="str">
        <f>IFERROR(VLOOKUP(C47,参照用!$A$5:$C$13,3,FALSE),"")</f>
        <v/>
      </c>
      <c r="I47" s="61"/>
      <c r="J47" s="61"/>
      <c r="K47" s="61"/>
      <c r="L47" s="61"/>
      <c r="M47" s="61"/>
      <c r="N47" s="61"/>
      <c r="O47" s="61"/>
      <c r="P47" s="61"/>
      <c r="Q47" s="61"/>
      <c r="R47" s="61"/>
      <c r="S47" s="62"/>
      <c r="T47" s="59"/>
      <c r="U47" s="59"/>
      <c r="V47" s="59"/>
      <c r="W47" s="59"/>
      <c r="X47" s="59"/>
      <c r="Y47" s="59"/>
      <c r="Z47" s="59"/>
      <c r="AA47" s="59"/>
      <c r="AB47" s="59"/>
      <c r="AC47" s="59"/>
      <c r="AD47" s="59"/>
      <c r="AE47" s="59"/>
      <c r="AF47" s="59"/>
      <c r="AG47" s="59"/>
      <c r="AH47" s="59"/>
      <c r="AI47" s="59"/>
      <c r="AJ47" s="59"/>
      <c r="AK47" s="56"/>
      <c r="AL47" s="57"/>
      <c r="AM47" s="57"/>
      <c r="AN47" s="58"/>
      <c r="AO47" s="24"/>
      <c r="AP47" s="66" t="str">
        <f t="shared" si="0"/>
        <v>未入力</v>
      </c>
      <c r="AQ47" s="67"/>
      <c r="AR47" s="68"/>
      <c r="AS47" s="69" t="str">
        <f t="shared" si="1"/>
        <v>メニュー番号が未選択です。提出書類・経費が未入力です。</v>
      </c>
      <c r="AT47" s="69"/>
      <c r="AU47" s="69"/>
      <c r="AV47" s="69"/>
      <c r="AW47" s="69"/>
      <c r="AX47" s="69"/>
      <c r="AY47" s="69"/>
      <c r="AZ47" s="69"/>
      <c r="BA47" s="69"/>
      <c r="BB47" s="69"/>
      <c r="BC47" s="69"/>
    </row>
    <row r="48" spans="1:60" x14ac:dyDescent="0.45">
      <c r="B48" s="39">
        <v>6</v>
      </c>
      <c r="C48" s="53"/>
      <c r="D48" s="54"/>
      <c r="E48" s="54"/>
      <c r="F48" s="54"/>
      <c r="G48" s="55"/>
      <c r="H48" s="60" t="str">
        <f>IFERROR(VLOOKUP(C48,参照用!$A$5:$C$13,3,FALSE),"")</f>
        <v/>
      </c>
      <c r="I48" s="61"/>
      <c r="J48" s="61"/>
      <c r="K48" s="61"/>
      <c r="L48" s="61"/>
      <c r="M48" s="61"/>
      <c r="N48" s="61"/>
      <c r="O48" s="61"/>
      <c r="P48" s="61"/>
      <c r="Q48" s="61"/>
      <c r="R48" s="61"/>
      <c r="S48" s="62"/>
      <c r="T48" s="59"/>
      <c r="U48" s="59"/>
      <c r="V48" s="59"/>
      <c r="W48" s="59"/>
      <c r="X48" s="59"/>
      <c r="Y48" s="59"/>
      <c r="Z48" s="59"/>
      <c r="AA48" s="59"/>
      <c r="AB48" s="59"/>
      <c r="AC48" s="59"/>
      <c r="AD48" s="59"/>
      <c r="AE48" s="59"/>
      <c r="AF48" s="59"/>
      <c r="AG48" s="59"/>
      <c r="AH48" s="59"/>
      <c r="AI48" s="59"/>
      <c r="AJ48" s="59"/>
      <c r="AK48" s="56"/>
      <c r="AL48" s="57"/>
      <c r="AM48" s="57"/>
      <c r="AN48" s="58"/>
      <c r="AO48" s="24"/>
      <c r="AP48" s="66" t="str">
        <f t="shared" si="0"/>
        <v>未入力</v>
      </c>
      <c r="AQ48" s="67"/>
      <c r="AR48" s="68"/>
      <c r="AS48" s="69" t="str">
        <f t="shared" si="1"/>
        <v>メニュー番号が未選択です。提出書類・経費が未入力です。</v>
      </c>
      <c r="AT48" s="69"/>
      <c r="AU48" s="69"/>
      <c r="AV48" s="69"/>
      <c r="AW48" s="69"/>
      <c r="AX48" s="69"/>
      <c r="AY48" s="69"/>
      <c r="AZ48" s="69"/>
      <c r="BA48" s="69"/>
      <c r="BB48" s="69"/>
      <c r="BC48" s="69"/>
    </row>
    <row r="49" spans="2:55" x14ac:dyDescent="0.45">
      <c r="B49" s="39">
        <v>7</v>
      </c>
      <c r="C49" s="53"/>
      <c r="D49" s="54"/>
      <c r="E49" s="54"/>
      <c r="F49" s="54"/>
      <c r="G49" s="55"/>
      <c r="H49" s="60" t="str">
        <f>IFERROR(VLOOKUP(C49,参照用!$A$5:$C$13,3,FALSE),"")</f>
        <v/>
      </c>
      <c r="I49" s="61"/>
      <c r="J49" s="61"/>
      <c r="K49" s="61"/>
      <c r="L49" s="61"/>
      <c r="M49" s="61"/>
      <c r="N49" s="61"/>
      <c r="O49" s="61"/>
      <c r="P49" s="61"/>
      <c r="Q49" s="61"/>
      <c r="R49" s="61"/>
      <c r="S49" s="62"/>
      <c r="T49" s="59"/>
      <c r="U49" s="59"/>
      <c r="V49" s="59"/>
      <c r="W49" s="59"/>
      <c r="X49" s="59"/>
      <c r="Y49" s="59"/>
      <c r="Z49" s="59"/>
      <c r="AA49" s="59"/>
      <c r="AB49" s="59"/>
      <c r="AC49" s="59"/>
      <c r="AD49" s="59"/>
      <c r="AE49" s="59"/>
      <c r="AF49" s="59"/>
      <c r="AG49" s="59"/>
      <c r="AH49" s="59"/>
      <c r="AI49" s="59"/>
      <c r="AJ49" s="59"/>
      <c r="AK49" s="56"/>
      <c r="AL49" s="57"/>
      <c r="AM49" s="57"/>
      <c r="AN49" s="58"/>
      <c r="AO49" s="24"/>
      <c r="AP49" s="66" t="str">
        <f t="shared" si="0"/>
        <v>未入力</v>
      </c>
      <c r="AQ49" s="67"/>
      <c r="AR49" s="68"/>
      <c r="AS49" s="69" t="str">
        <f t="shared" si="1"/>
        <v>メニュー番号が未選択です。提出書類・経費が未入力です。</v>
      </c>
      <c r="AT49" s="69"/>
      <c r="AU49" s="69"/>
      <c r="AV49" s="69"/>
      <c r="AW49" s="69"/>
      <c r="AX49" s="69"/>
      <c r="AY49" s="69"/>
      <c r="AZ49" s="69"/>
      <c r="BA49" s="69"/>
      <c r="BB49" s="69"/>
      <c r="BC49" s="69"/>
    </row>
    <row r="50" spans="2:55" x14ac:dyDescent="0.45">
      <c r="B50" s="39">
        <v>8</v>
      </c>
      <c r="C50" s="53"/>
      <c r="D50" s="54"/>
      <c r="E50" s="54"/>
      <c r="F50" s="54"/>
      <c r="G50" s="55"/>
      <c r="H50" s="60" t="str">
        <f>IFERROR(VLOOKUP(C50,参照用!$A$5:$C$13,3,FALSE),"")</f>
        <v/>
      </c>
      <c r="I50" s="61"/>
      <c r="J50" s="61"/>
      <c r="K50" s="61"/>
      <c r="L50" s="61"/>
      <c r="M50" s="61"/>
      <c r="N50" s="61"/>
      <c r="O50" s="61"/>
      <c r="P50" s="61"/>
      <c r="Q50" s="61"/>
      <c r="R50" s="61"/>
      <c r="S50" s="62"/>
      <c r="T50" s="59"/>
      <c r="U50" s="59"/>
      <c r="V50" s="59"/>
      <c r="W50" s="59"/>
      <c r="X50" s="59"/>
      <c r="Y50" s="59"/>
      <c r="Z50" s="59"/>
      <c r="AA50" s="59"/>
      <c r="AB50" s="59"/>
      <c r="AC50" s="59"/>
      <c r="AD50" s="59"/>
      <c r="AE50" s="59"/>
      <c r="AF50" s="59"/>
      <c r="AG50" s="59"/>
      <c r="AH50" s="59"/>
      <c r="AI50" s="59"/>
      <c r="AJ50" s="59"/>
      <c r="AK50" s="56"/>
      <c r="AL50" s="57"/>
      <c r="AM50" s="57"/>
      <c r="AN50" s="58"/>
      <c r="AO50" s="24"/>
      <c r="AP50" s="66" t="str">
        <f t="shared" si="0"/>
        <v>未入力</v>
      </c>
      <c r="AQ50" s="67"/>
      <c r="AR50" s="68"/>
      <c r="AS50" s="69" t="str">
        <f t="shared" si="1"/>
        <v>メニュー番号が未選択です。提出書類・経費が未入力です。</v>
      </c>
      <c r="AT50" s="69"/>
      <c r="AU50" s="69"/>
      <c r="AV50" s="69"/>
      <c r="AW50" s="69"/>
      <c r="AX50" s="69"/>
      <c r="AY50" s="69"/>
      <c r="AZ50" s="69"/>
      <c r="BA50" s="69"/>
      <c r="BB50" s="69"/>
      <c r="BC50" s="69"/>
    </row>
    <row r="51" spans="2:55" x14ac:dyDescent="0.45">
      <c r="B51" s="39">
        <v>9</v>
      </c>
      <c r="C51" s="53"/>
      <c r="D51" s="54"/>
      <c r="E51" s="54"/>
      <c r="F51" s="54"/>
      <c r="G51" s="55"/>
      <c r="H51" s="60" t="str">
        <f>IFERROR(VLOOKUP(C51,参照用!$A$5:$C$13,3,FALSE),"")</f>
        <v/>
      </c>
      <c r="I51" s="61"/>
      <c r="J51" s="61"/>
      <c r="K51" s="61"/>
      <c r="L51" s="61"/>
      <c r="M51" s="61"/>
      <c r="N51" s="61"/>
      <c r="O51" s="61"/>
      <c r="P51" s="61"/>
      <c r="Q51" s="61"/>
      <c r="R51" s="61"/>
      <c r="S51" s="62"/>
      <c r="T51" s="59"/>
      <c r="U51" s="59"/>
      <c r="V51" s="59"/>
      <c r="W51" s="59"/>
      <c r="X51" s="59"/>
      <c r="Y51" s="59"/>
      <c r="Z51" s="59"/>
      <c r="AA51" s="59"/>
      <c r="AB51" s="59"/>
      <c r="AC51" s="59"/>
      <c r="AD51" s="59"/>
      <c r="AE51" s="59"/>
      <c r="AF51" s="59"/>
      <c r="AG51" s="59"/>
      <c r="AH51" s="59"/>
      <c r="AI51" s="59"/>
      <c r="AJ51" s="59"/>
      <c r="AK51" s="56"/>
      <c r="AL51" s="57"/>
      <c r="AM51" s="57"/>
      <c r="AN51" s="58"/>
      <c r="AO51" s="24"/>
      <c r="AP51" s="66" t="str">
        <f t="shared" si="0"/>
        <v>未入力</v>
      </c>
      <c r="AQ51" s="67"/>
      <c r="AR51" s="68"/>
      <c r="AS51" s="69" t="str">
        <f t="shared" si="1"/>
        <v>メニュー番号が未選択です。提出書類・経費が未入力です。</v>
      </c>
      <c r="AT51" s="69"/>
      <c r="AU51" s="69"/>
      <c r="AV51" s="69"/>
      <c r="AW51" s="69"/>
      <c r="AX51" s="69"/>
      <c r="AY51" s="69"/>
      <c r="AZ51" s="69"/>
      <c r="BA51" s="69"/>
      <c r="BB51" s="69"/>
      <c r="BC51" s="69"/>
    </row>
    <row r="52" spans="2:55" x14ac:dyDescent="0.45">
      <c r="B52" s="39">
        <v>10</v>
      </c>
      <c r="C52" s="53"/>
      <c r="D52" s="54"/>
      <c r="E52" s="54"/>
      <c r="F52" s="54"/>
      <c r="G52" s="55"/>
      <c r="H52" s="60" t="str">
        <f>IFERROR(VLOOKUP(C52,参照用!$A$5:$C$13,3,FALSE),"")</f>
        <v/>
      </c>
      <c r="I52" s="61"/>
      <c r="J52" s="61"/>
      <c r="K52" s="61"/>
      <c r="L52" s="61"/>
      <c r="M52" s="61"/>
      <c r="N52" s="61"/>
      <c r="O52" s="61"/>
      <c r="P52" s="61"/>
      <c r="Q52" s="61"/>
      <c r="R52" s="61"/>
      <c r="S52" s="62"/>
      <c r="T52" s="59"/>
      <c r="U52" s="59"/>
      <c r="V52" s="59"/>
      <c r="W52" s="59"/>
      <c r="X52" s="59"/>
      <c r="Y52" s="59"/>
      <c r="Z52" s="59"/>
      <c r="AA52" s="59"/>
      <c r="AB52" s="59"/>
      <c r="AC52" s="59"/>
      <c r="AD52" s="59"/>
      <c r="AE52" s="59"/>
      <c r="AF52" s="59"/>
      <c r="AG52" s="59"/>
      <c r="AH52" s="59"/>
      <c r="AI52" s="59"/>
      <c r="AJ52" s="59"/>
      <c r="AK52" s="56"/>
      <c r="AL52" s="57"/>
      <c r="AM52" s="57"/>
      <c r="AN52" s="58"/>
      <c r="AO52" s="24"/>
      <c r="AP52" s="66" t="str">
        <f t="shared" si="0"/>
        <v>未入力</v>
      </c>
      <c r="AQ52" s="67"/>
      <c r="AR52" s="68"/>
      <c r="AS52" s="69" t="str">
        <f t="shared" si="1"/>
        <v>メニュー番号が未選択です。提出書類・経費が未入力です。</v>
      </c>
      <c r="AT52" s="69"/>
      <c r="AU52" s="69"/>
      <c r="AV52" s="69"/>
      <c r="AW52" s="69"/>
      <c r="AX52" s="69"/>
      <c r="AY52" s="69"/>
      <c r="AZ52" s="69"/>
      <c r="BA52" s="69"/>
      <c r="BB52" s="69"/>
      <c r="BC52" s="69"/>
    </row>
    <row r="53" spans="2:55" x14ac:dyDescent="0.45">
      <c r="B53" s="39">
        <v>11</v>
      </c>
      <c r="C53" s="53"/>
      <c r="D53" s="54"/>
      <c r="E53" s="54"/>
      <c r="F53" s="54"/>
      <c r="G53" s="55"/>
      <c r="H53" s="60" t="str">
        <f>IFERROR(VLOOKUP(C53,参照用!$A$5:$C$13,3,FALSE),"")</f>
        <v/>
      </c>
      <c r="I53" s="61"/>
      <c r="J53" s="61"/>
      <c r="K53" s="61"/>
      <c r="L53" s="61"/>
      <c r="M53" s="61"/>
      <c r="N53" s="61"/>
      <c r="O53" s="61"/>
      <c r="P53" s="61"/>
      <c r="Q53" s="61"/>
      <c r="R53" s="61"/>
      <c r="S53" s="62"/>
      <c r="T53" s="59"/>
      <c r="U53" s="59"/>
      <c r="V53" s="59"/>
      <c r="W53" s="59"/>
      <c r="X53" s="59"/>
      <c r="Y53" s="59"/>
      <c r="Z53" s="59"/>
      <c r="AA53" s="59"/>
      <c r="AB53" s="59"/>
      <c r="AC53" s="59"/>
      <c r="AD53" s="59"/>
      <c r="AE53" s="59"/>
      <c r="AF53" s="59"/>
      <c r="AG53" s="59"/>
      <c r="AH53" s="59"/>
      <c r="AI53" s="59"/>
      <c r="AJ53" s="59"/>
      <c r="AK53" s="56"/>
      <c r="AL53" s="57"/>
      <c r="AM53" s="57"/>
      <c r="AN53" s="58"/>
      <c r="AO53" s="24"/>
      <c r="AP53" s="66" t="str">
        <f t="shared" si="0"/>
        <v>未入力</v>
      </c>
      <c r="AQ53" s="67"/>
      <c r="AR53" s="68"/>
      <c r="AS53" s="69" t="str">
        <f t="shared" si="1"/>
        <v>メニュー番号が未選択です。提出書類・経費が未入力です。</v>
      </c>
      <c r="AT53" s="69"/>
      <c r="AU53" s="69"/>
      <c r="AV53" s="69"/>
      <c r="AW53" s="69"/>
      <c r="AX53" s="69"/>
      <c r="AY53" s="69"/>
      <c r="AZ53" s="69"/>
      <c r="BA53" s="69"/>
      <c r="BB53" s="69"/>
      <c r="BC53" s="69"/>
    </row>
    <row r="54" spans="2:55" x14ac:dyDescent="0.45">
      <c r="B54" s="39">
        <v>12</v>
      </c>
      <c r="C54" s="53"/>
      <c r="D54" s="54"/>
      <c r="E54" s="54"/>
      <c r="F54" s="54"/>
      <c r="G54" s="55"/>
      <c r="H54" s="60" t="str">
        <f>IFERROR(VLOOKUP(C54,参照用!$A$5:$C$13,3,FALSE),"")</f>
        <v/>
      </c>
      <c r="I54" s="61"/>
      <c r="J54" s="61"/>
      <c r="K54" s="61"/>
      <c r="L54" s="61"/>
      <c r="M54" s="61"/>
      <c r="N54" s="61"/>
      <c r="O54" s="61"/>
      <c r="P54" s="61"/>
      <c r="Q54" s="61"/>
      <c r="R54" s="61"/>
      <c r="S54" s="62"/>
      <c r="T54" s="59"/>
      <c r="U54" s="59"/>
      <c r="V54" s="59"/>
      <c r="W54" s="59"/>
      <c r="X54" s="59"/>
      <c r="Y54" s="59"/>
      <c r="Z54" s="59"/>
      <c r="AA54" s="59"/>
      <c r="AB54" s="59"/>
      <c r="AC54" s="59"/>
      <c r="AD54" s="59"/>
      <c r="AE54" s="59"/>
      <c r="AF54" s="59"/>
      <c r="AG54" s="59"/>
      <c r="AH54" s="59"/>
      <c r="AI54" s="59"/>
      <c r="AJ54" s="59"/>
      <c r="AK54" s="56"/>
      <c r="AL54" s="57"/>
      <c r="AM54" s="57"/>
      <c r="AN54" s="58"/>
      <c r="AO54" s="24"/>
      <c r="AP54" s="66" t="str">
        <f t="shared" si="0"/>
        <v>未入力</v>
      </c>
      <c r="AQ54" s="67"/>
      <c r="AR54" s="68"/>
      <c r="AS54" s="69" t="str">
        <f t="shared" si="1"/>
        <v>メニュー番号が未選択です。提出書類・経費が未入力です。</v>
      </c>
      <c r="AT54" s="69"/>
      <c r="AU54" s="69"/>
      <c r="AV54" s="69"/>
      <c r="AW54" s="69"/>
      <c r="AX54" s="69"/>
      <c r="AY54" s="69"/>
      <c r="AZ54" s="69"/>
      <c r="BA54" s="69"/>
      <c r="BB54" s="69"/>
      <c r="BC54" s="69"/>
    </row>
    <row r="55" spans="2:55" x14ac:dyDescent="0.45">
      <c r="B55" s="39">
        <v>13</v>
      </c>
      <c r="C55" s="53"/>
      <c r="D55" s="54"/>
      <c r="E55" s="54"/>
      <c r="F55" s="54"/>
      <c r="G55" s="55"/>
      <c r="H55" s="60" t="str">
        <f>IFERROR(VLOOKUP(C55,参照用!$A$5:$C$13,3,FALSE),"")</f>
        <v/>
      </c>
      <c r="I55" s="61"/>
      <c r="J55" s="61"/>
      <c r="K55" s="61"/>
      <c r="L55" s="61"/>
      <c r="M55" s="61"/>
      <c r="N55" s="61"/>
      <c r="O55" s="61"/>
      <c r="P55" s="61"/>
      <c r="Q55" s="61"/>
      <c r="R55" s="61"/>
      <c r="S55" s="62"/>
      <c r="T55" s="59"/>
      <c r="U55" s="59"/>
      <c r="V55" s="59"/>
      <c r="W55" s="59"/>
      <c r="X55" s="59"/>
      <c r="Y55" s="59"/>
      <c r="Z55" s="59"/>
      <c r="AA55" s="59"/>
      <c r="AB55" s="59"/>
      <c r="AC55" s="59"/>
      <c r="AD55" s="59"/>
      <c r="AE55" s="59"/>
      <c r="AF55" s="59"/>
      <c r="AG55" s="59"/>
      <c r="AH55" s="59"/>
      <c r="AI55" s="59"/>
      <c r="AJ55" s="59"/>
      <c r="AK55" s="56"/>
      <c r="AL55" s="57"/>
      <c r="AM55" s="57"/>
      <c r="AN55" s="58"/>
      <c r="AO55" s="24"/>
      <c r="AP55" s="66" t="str">
        <f t="shared" si="0"/>
        <v>未入力</v>
      </c>
      <c r="AQ55" s="67"/>
      <c r="AR55" s="68"/>
      <c r="AS55" s="69" t="str">
        <f t="shared" si="1"/>
        <v>メニュー番号が未選択です。提出書類・経費が未入力です。</v>
      </c>
      <c r="AT55" s="69"/>
      <c r="AU55" s="69"/>
      <c r="AV55" s="69"/>
      <c r="AW55" s="69"/>
      <c r="AX55" s="69"/>
      <c r="AY55" s="69"/>
      <c r="AZ55" s="69"/>
      <c r="BA55" s="69"/>
      <c r="BB55" s="69"/>
      <c r="BC55" s="69"/>
    </row>
    <row r="56" spans="2:55" ht="18" customHeight="1" x14ac:dyDescent="0.45">
      <c r="B56" s="39">
        <v>14</v>
      </c>
      <c r="C56" s="53"/>
      <c r="D56" s="54"/>
      <c r="E56" s="54"/>
      <c r="F56" s="54"/>
      <c r="G56" s="55"/>
      <c r="H56" s="60" t="str">
        <f>IFERROR(VLOOKUP(C56,参照用!$A$5:$C$13,3,FALSE),"")</f>
        <v/>
      </c>
      <c r="I56" s="61"/>
      <c r="J56" s="61"/>
      <c r="K56" s="61"/>
      <c r="L56" s="61"/>
      <c r="M56" s="61"/>
      <c r="N56" s="61"/>
      <c r="O56" s="61"/>
      <c r="P56" s="61"/>
      <c r="Q56" s="61"/>
      <c r="R56" s="61"/>
      <c r="S56" s="62"/>
      <c r="T56" s="59"/>
      <c r="U56" s="59"/>
      <c r="V56" s="59"/>
      <c r="W56" s="59"/>
      <c r="X56" s="59"/>
      <c r="Y56" s="59"/>
      <c r="Z56" s="59"/>
      <c r="AA56" s="59"/>
      <c r="AB56" s="59"/>
      <c r="AC56" s="59"/>
      <c r="AD56" s="59"/>
      <c r="AE56" s="59"/>
      <c r="AF56" s="59"/>
      <c r="AG56" s="59"/>
      <c r="AH56" s="59"/>
      <c r="AI56" s="59"/>
      <c r="AJ56" s="59"/>
      <c r="AK56" s="56"/>
      <c r="AL56" s="57"/>
      <c r="AM56" s="57"/>
      <c r="AN56" s="58"/>
      <c r="AO56" s="24"/>
      <c r="AP56" s="66" t="str">
        <f t="shared" si="0"/>
        <v>未入力</v>
      </c>
      <c r="AQ56" s="67"/>
      <c r="AR56" s="68"/>
      <c r="AS56" s="69" t="str">
        <f t="shared" si="1"/>
        <v>メニュー番号が未選択です。提出書類・経費が未入力です。</v>
      </c>
      <c r="AT56" s="69"/>
      <c r="AU56" s="69"/>
      <c r="AV56" s="69"/>
      <c r="AW56" s="69"/>
      <c r="AX56" s="69"/>
      <c r="AY56" s="69"/>
      <c r="AZ56" s="69"/>
      <c r="BA56" s="69"/>
      <c r="BB56" s="69"/>
      <c r="BC56" s="69"/>
    </row>
    <row r="57" spans="2:55" x14ac:dyDescent="0.45">
      <c r="B57" s="39">
        <v>15</v>
      </c>
      <c r="C57" s="53"/>
      <c r="D57" s="54"/>
      <c r="E57" s="54"/>
      <c r="F57" s="54"/>
      <c r="G57" s="55"/>
      <c r="H57" s="60" t="str">
        <f>IFERROR(VLOOKUP(C57,参照用!$A$5:$C$13,3,FALSE),"")</f>
        <v/>
      </c>
      <c r="I57" s="61"/>
      <c r="J57" s="61"/>
      <c r="K57" s="61"/>
      <c r="L57" s="61"/>
      <c r="M57" s="61"/>
      <c r="N57" s="61"/>
      <c r="O57" s="61"/>
      <c r="P57" s="61"/>
      <c r="Q57" s="61"/>
      <c r="R57" s="61"/>
      <c r="S57" s="62"/>
      <c r="T57" s="59"/>
      <c r="U57" s="59"/>
      <c r="V57" s="59"/>
      <c r="W57" s="59"/>
      <c r="X57" s="59"/>
      <c r="Y57" s="59"/>
      <c r="Z57" s="59"/>
      <c r="AA57" s="59"/>
      <c r="AB57" s="59"/>
      <c r="AC57" s="59"/>
      <c r="AD57" s="59"/>
      <c r="AE57" s="59"/>
      <c r="AF57" s="59"/>
      <c r="AG57" s="59"/>
      <c r="AH57" s="59"/>
      <c r="AI57" s="59"/>
      <c r="AJ57" s="59"/>
      <c r="AK57" s="56"/>
      <c r="AL57" s="57"/>
      <c r="AM57" s="57"/>
      <c r="AN57" s="58"/>
      <c r="AO57" s="24"/>
      <c r="AP57" s="66" t="str">
        <f t="shared" si="0"/>
        <v>未入力</v>
      </c>
      <c r="AQ57" s="67"/>
      <c r="AR57" s="68"/>
      <c r="AS57" s="69" t="str">
        <f t="shared" si="1"/>
        <v>メニュー番号が未選択です。提出書類・経費が未入力です。</v>
      </c>
      <c r="AT57" s="69"/>
      <c r="AU57" s="69"/>
      <c r="AV57" s="69"/>
      <c r="AW57" s="69"/>
      <c r="AX57" s="69"/>
      <c r="AY57" s="69"/>
      <c r="AZ57" s="69"/>
      <c r="BA57" s="69"/>
      <c r="BB57" s="69"/>
      <c r="BC57" s="69"/>
    </row>
    <row r="58" spans="2:55" x14ac:dyDescent="0.45">
      <c r="B58" s="39">
        <v>16</v>
      </c>
      <c r="C58" s="53"/>
      <c r="D58" s="54"/>
      <c r="E58" s="54"/>
      <c r="F58" s="54"/>
      <c r="G58" s="55"/>
      <c r="H58" s="60" t="str">
        <f>IFERROR(VLOOKUP(C58,参照用!$A$5:$C$13,3,FALSE),"")</f>
        <v/>
      </c>
      <c r="I58" s="61"/>
      <c r="J58" s="61"/>
      <c r="K58" s="61"/>
      <c r="L58" s="61"/>
      <c r="M58" s="61"/>
      <c r="N58" s="61"/>
      <c r="O58" s="61"/>
      <c r="P58" s="61"/>
      <c r="Q58" s="61"/>
      <c r="R58" s="61"/>
      <c r="S58" s="62"/>
      <c r="T58" s="59"/>
      <c r="U58" s="59"/>
      <c r="V58" s="59"/>
      <c r="W58" s="59"/>
      <c r="X58" s="59"/>
      <c r="Y58" s="59"/>
      <c r="Z58" s="59"/>
      <c r="AA58" s="59"/>
      <c r="AB58" s="59"/>
      <c r="AC58" s="59"/>
      <c r="AD58" s="59"/>
      <c r="AE58" s="59"/>
      <c r="AF58" s="59"/>
      <c r="AG58" s="59"/>
      <c r="AH58" s="59"/>
      <c r="AI58" s="59"/>
      <c r="AJ58" s="59"/>
      <c r="AK58" s="56"/>
      <c r="AL58" s="57"/>
      <c r="AM58" s="57"/>
      <c r="AN58" s="58"/>
      <c r="AO58" s="24"/>
      <c r="AP58" s="66" t="str">
        <f t="shared" si="0"/>
        <v>未入力</v>
      </c>
      <c r="AQ58" s="67"/>
      <c r="AR58" s="68"/>
      <c r="AS58" s="69" t="str">
        <f t="shared" si="1"/>
        <v>メニュー番号が未選択です。提出書類・経費が未入力です。</v>
      </c>
      <c r="AT58" s="69"/>
      <c r="AU58" s="69"/>
      <c r="AV58" s="69"/>
      <c r="AW58" s="69"/>
      <c r="AX58" s="69"/>
      <c r="AY58" s="69"/>
      <c r="AZ58" s="69"/>
      <c r="BA58" s="69"/>
      <c r="BB58" s="69"/>
      <c r="BC58" s="69"/>
    </row>
    <row r="59" spans="2:55" x14ac:dyDescent="0.45">
      <c r="B59" s="39">
        <v>17</v>
      </c>
      <c r="C59" s="53"/>
      <c r="D59" s="54"/>
      <c r="E59" s="54"/>
      <c r="F59" s="54"/>
      <c r="G59" s="55"/>
      <c r="H59" s="60" t="str">
        <f>IFERROR(VLOOKUP(C59,参照用!$A$5:$C$13,3,FALSE),"")</f>
        <v/>
      </c>
      <c r="I59" s="61"/>
      <c r="J59" s="61"/>
      <c r="K59" s="61"/>
      <c r="L59" s="61"/>
      <c r="M59" s="61"/>
      <c r="N59" s="61"/>
      <c r="O59" s="61"/>
      <c r="P59" s="61"/>
      <c r="Q59" s="61"/>
      <c r="R59" s="61"/>
      <c r="S59" s="62"/>
      <c r="T59" s="59"/>
      <c r="U59" s="59"/>
      <c r="V59" s="59"/>
      <c r="W59" s="59"/>
      <c r="X59" s="59"/>
      <c r="Y59" s="59"/>
      <c r="Z59" s="59"/>
      <c r="AA59" s="59"/>
      <c r="AB59" s="59"/>
      <c r="AC59" s="59"/>
      <c r="AD59" s="59"/>
      <c r="AE59" s="59"/>
      <c r="AF59" s="59"/>
      <c r="AG59" s="59"/>
      <c r="AH59" s="59"/>
      <c r="AI59" s="59"/>
      <c r="AJ59" s="59"/>
      <c r="AK59" s="56"/>
      <c r="AL59" s="57"/>
      <c r="AM59" s="57"/>
      <c r="AN59" s="58"/>
      <c r="AO59" s="24"/>
      <c r="AP59" s="66" t="str">
        <f t="shared" si="0"/>
        <v>未入力</v>
      </c>
      <c r="AQ59" s="67"/>
      <c r="AR59" s="68"/>
      <c r="AS59" s="69" t="str">
        <f t="shared" si="1"/>
        <v>メニュー番号が未選択です。提出書類・経費が未入力です。</v>
      </c>
      <c r="AT59" s="69"/>
      <c r="AU59" s="69"/>
      <c r="AV59" s="69"/>
      <c r="AW59" s="69"/>
      <c r="AX59" s="69"/>
      <c r="AY59" s="69"/>
      <c r="AZ59" s="69"/>
      <c r="BA59" s="69"/>
      <c r="BB59" s="69"/>
      <c r="BC59" s="69"/>
    </row>
    <row r="60" spans="2:55" x14ac:dyDescent="0.45">
      <c r="B60" s="39">
        <v>18</v>
      </c>
      <c r="C60" s="53"/>
      <c r="D60" s="54"/>
      <c r="E60" s="54"/>
      <c r="F60" s="54"/>
      <c r="G60" s="55"/>
      <c r="H60" s="60" t="str">
        <f>IFERROR(VLOOKUP(C60,参照用!$A$5:$C$13,3,FALSE),"")</f>
        <v/>
      </c>
      <c r="I60" s="61"/>
      <c r="J60" s="61"/>
      <c r="K60" s="61"/>
      <c r="L60" s="61"/>
      <c r="M60" s="61"/>
      <c r="N60" s="61"/>
      <c r="O60" s="61"/>
      <c r="P60" s="61"/>
      <c r="Q60" s="61"/>
      <c r="R60" s="61"/>
      <c r="S60" s="62"/>
      <c r="T60" s="59"/>
      <c r="U60" s="59"/>
      <c r="V60" s="59"/>
      <c r="W60" s="59"/>
      <c r="X60" s="59"/>
      <c r="Y60" s="59"/>
      <c r="Z60" s="59"/>
      <c r="AA60" s="59"/>
      <c r="AB60" s="59"/>
      <c r="AC60" s="59"/>
      <c r="AD60" s="59"/>
      <c r="AE60" s="59"/>
      <c r="AF60" s="59"/>
      <c r="AG60" s="59"/>
      <c r="AH60" s="59"/>
      <c r="AI60" s="59"/>
      <c r="AJ60" s="59"/>
      <c r="AK60" s="56"/>
      <c r="AL60" s="57"/>
      <c r="AM60" s="57"/>
      <c r="AN60" s="58"/>
      <c r="AO60" s="24"/>
      <c r="AP60" s="66" t="str">
        <f t="shared" si="0"/>
        <v>未入力</v>
      </c>
      <c r="AQ60" s="67"/>
      <c r="AR60" s="68"/>
      <c r="AS60" s="69" t="str">
        <f t="shared" si="1"/>
        <v>メニュー番号が未選択です。提出書類・経費が未入力です。</v>
      </c>
      <c r="AT60" s="69"/>
      <c r="AU60" s="69"/>
      <c r="AV60" s="69"/>
      <c r="AW60" s="69"/>
      <c r="AX60" s="69"/>
      <c r="AY60" s="69"/>
      <c r="AZ60" s="69"/>
      <c r="BA60" s="69"/>
      <c r="BB60" s="69"/>
      <c r="BC60" s="69"/>
    </row>
    <row r="61" spans="2:55" x14ac:dyDescent="0.45">
      <c r="B61" s="39">
        <v>19</v>
      </c>
      <c r="C61" s="53"/>
      <c r="D61" s="54"/>
      <c r="E61" s="54"/>
      <c r="F61" s="54"/>
      <c r="G61" s="55"/>
      <c r="H61" s="60" t="str">
        <f>IFERROR(VLOOKUP(C61,参照用!$A$5:$C$13,3,FALSE),"")</f>
        <v/>
      </c>
      <c r="I61" s="61"/>
      <c r="J61" s="61"/>
      <c r="K61" s="61"/>
      <c r="L61" s="61"/>
      <c r="M61" s="61"/>
      <c r="N61" s="61"/>
      <c r="O61" s="61"/>
      <c r="P61" s="61"/>
      <c r="Q61" s="61"/>
      <c r="R61" s="61"/>
      <c r="S61" s="62"/>
      <c r="T61" s="59"/>
      <c r="U61" s="59"/>
      <c r="V61" s="59"/>
      <c r="W61" s="59"/>
      <c r="X61" s="59"/>
      <c r="Y61" s="59"/>
      <c r="Z61" s="59"/>
      <c r="AA61" s="59"/>
      <c r="AB61" s="59"/>
      <c r="AC61" s="59"/>
      <c r="AD61" s="59"/>
      <c r="AE61" s="59"/>
      <c r="AF61" s="59"/>
      <c r="AG61" s="59"/>
      <c r="AH61" s="59"/>
      <c r="AI61" s="59"/>
      <c r="AJ61" s="59"/>
      <c r="AK61" s="56"/>
      <c r="AL61" s="57"/>
      <c r="AM61" s="57"/>
      <c r="AN61" s="58"/>
      <c r="AO61" s="24"/>
      <c r="AP61" s="66" t="str">
        <f t="shared" si="0"/>
        <v>未入力</v>
      </c>
      <c r="AQ61" s="67"/>
      <c r="AR61" s="68"/>
      <c r="AS61" s="69" t="str">
        <f t="shared" si="1"/>
        <v>メニュー番号が未選択です。提出書類・経費が未入力です。</v>
      </c>
      <c r="AT61" s="69"/>
      <c r="AU61" s="69"/>
      <c r="AV61" s="69"/>
      <c r="AW61" s="69"/>
      <c r="AX61" s="69"/>
      <c r="AY61" s="69"/>
      <c r="AZ61" s="69"/>
      <c r="BA61" s="69"/>
      <c r="BB61" s="69"/>
      <c r="BC61" s="69"/>
    </row>
    <row r="62" spans="2:55" x14ac:dyDescent="0.45">
      <c r="B62" s="39">
        <v>20</v>
      </c>
      <c r="C62" s="53"/>
      <c r="D62" s="54"/>
      <c r="E62" s="54"/>
      <c r="F62" s="54"/>
      <c r="G62" s="55"/>
      <c r="H62" s="60" t="str">
        <f>IFERROR(VLOOKUP(C62,参照用!$A$5:$C$13,3,FALSE),"")</f>
        <v/>
      </c>
      <c r="I62" s="61"/>
      <c r="J62" s="61"/>
      <c r="K62" s="61"/>
      <c r="L62" s="61"/>
      <c r="M62" s="61"/>
      <c r="N62" s="61"/>
      <c r="O62" s="61"/>
      <c r="P62" s="61"/>
      <c r="Q62" s="61"/>
      <c r="R62" s="61"/>
      <c r="S62" s="62"/>
      <c r="T62" s="59"/>
      <c r="U62" s="59"/>
      <c r="V62" s="59"/>
      <c r="W62" s="59"/>
      <c r="X62" s="59"/>
      <c r="Y62" s="59"/>
      <c r="Z62" s="59"/>
      <c r="AA62" s="59"/>
      <c r="AB62" s="59"/>
      <c r="AC62" s="59"/>
      <c r="AD62" s="59"/>
      <c r="AE62" s="59"/>
      <c r="AF62" s="59"/>
      <c r="AG62" s="59"/>
      <c r="AH62" s="59"/>
      <c r="AI62" s="59"/>
      <c r="AJ62" s="59"/>
      <c r="AK62" s="56"/>
      <c r="AL62" s="57"/>
      <c r="AM62" s="57"/>
      <c r="AN62" s="58"/>
      <c r="AO62" s="24"/>
      <c r="AP62" s="66" t="str">
        <f t="shared" si="0"/>
        <v>未入力</v>
      </c>
      <c r="AQ62" s="67"/>
      <c r="AR62" s="68"/>
      <c r="AS62" s="69" t="str">
        <f t="shared" si="1"/>
        <v>メニュー番号が未選択です。提出書類・経費が未入力です。</v>
      </c>
      <c r="AT62" s="69"/>
      <c r="AU62" s="69"/>
      <c r="AV62" s="69"/>
      <c r="AW62" s="69"/>
      <c r="AX62" s="69"/>
      <c r="AY62" s="69"/>
      <c r="AZ62" s="69"/>
      <c r="BA62" s="69"/>
      <c r="BB62" s="69"/>
      <c r="BC62" s="69"/>
    </row>
    <row r="63" spans="2:55" x14ac:dyDescent="0.45">
      <c r="B63" s="39">
        <v>21</v>
      </c>
      <c r="C63" s="53"/>
      <c r="D63" s="54"/>
      <c r="E63" s="54"/>
      <c r="F63" s="54"/>
      <c r="G63" s="55"/>
      <c r="H63" s="60" t="str">
        <f>IFERROR(VLOOKUP(C63,参照用!$A$5:$C$13,3,FALSE),"")</f>
        <v/>
      </c>
      <c r="I63" s="61"/>
      <c r="J63" s="61"/>
      <c r="K63" s="61"/>
      <c r="L63" s="61"/>
      <c r="M63" s="61"/>
      <c r="N63" s="61"/>
      <c r="O63" s="61"/>
      <c r="P63" s="61"/>
      <c r="Q63" s="61"/>
      <c r="R63" s="61"/>
      <c r="S63" s="62"/>
      <c r="T63" s="59"/>
      <c r="U63" s="59"/>
      <c r="V63" s="59"/>
      <c r="W63" s="59"/>
      <c r="X63" s="59"/>
      <c r="Y63" s="59"/>
      <c r="Z63" s="59"/>
      <c r="AA63" s="59"/>
      <c r="AB63" s="59"/>
      <c r="AC63" s="59"/>
      <c r="AD63" s="59"/>
      <c r="AE63" s="59"/>
      <c r="AF63" s="59"/>
      <c r="AG63" s="59"/>
      <c r="AH63" s="59"/>
      <c r="AI63" s="59"/>
      <c r="AJ63" s="59"/>
      <c r="AK63" s="56"/>
      <c r="AL63" s="57"/>
      <c r="AM63" s="57"/>
      <c r="AN63" s="58"/>
      <c r="AO63" s="24"/>
      <c r="AP63" s="66" t="str">
        <f t="shared" si="0"/>
        <v>未入力</v>
      </c>
      <c r="AQ63" s="67"/>
      <c r="AR63" s="68"/>
      <c r="AS63" s="69" t="str">
        <f t="shared" si="1"/>
        <v>メニュー番号が未選択です。提出書類・経費が未入力です。</v>
      </c>
      <c r="AT63" s="69"/>
      <c r="AU63" s="69"/>
      <c r="AV63" s="69"/>
      <c r="AW63" s="69"/>
      <c r="AX63" s="69"/>
      <c r="AY63" s="69"/>
      <c r="AZ63" s="69"/>
      <c r="BA63" s="69"/>
      <c r="BB63" s="69"/>
      <c r="BC63" s="69"/>
    </row>
    <row r="64" spans="2:55" x14ac:dyDescent="0.45">
      <c r="B64" s="39">
        <v>22</v>
      </c>
      <c r="C64" s="53"/>
      <c r="D64" s="54"/>
      <c r="E64" s="54"/>
      <c r="F64" s="54"/>
      <c r="G64" s="55"/>
      <c r="H64" s="60" t="str">
        <f>IFERROR(VLOOKUP(C64,参照用!$A$5:$C$13,3,FALSE),"")</f>
        <v/>
      </c>
      <c r="I64" s="61"/>
      <c r="J64" s="61"/>
      <c r="K64" s="61"/>
      <c r="L64" s="61"/>
      <c r="M64" s="61"/>
      <c r="N64" s="61"/>
      <c r="O64" s="61"/>
      <c r="P64" s="61"/>
      <c r="Q64" s="61"/>
      <c r="R64" s="61"/>
      <c r="S64" s="62"/>
      <c r="T64" s="59"/>
      <c r="U64" s="59"/>
      <c r="V64" s="59"/>
      <c r="W64" s="59"/>
      <c r="X64" s="59"/>
      <c r="Y64" s="59"/>
      <c r="Z64" s="59"/>
      <c r="AA64" s="59"/>
      <c r="AB64" s="59"/>
      <c r="AC64" s="59"/>
      <c r="AD64" s="59"/>
      <c r="AE64" s="59"/>
      <c r="AF64" s="59"/>
      <c r="AG64" s="59"/>
      <c r="AH64" s="59"/>
      <c r="AI64" s="59"/>
      <c r="AJ64" s="59"/>
      <c r="AK64" s="56"/>
      <c r="AL64" s="57"/>
      <c r="AM64" s="57"/>
      <c r="AN64" s="58"/>
      <c r="AO64" s="24"/>
      <c r="AP64" s="66" t="str">
        <f t="shared" si="0"/>
        <v>未入力</v>
      </c>
      <c r="AQ64" s="67"/>
      <c r="AR64" s="68"/>
      <c r="AS64" s="69" t="str">
        <f t="shared" si="1"/>
        <v>メニュー番号が未選択です。提出書類・経費が未入力です。</v>
      </c>
      <c r="AT64" s="69"/>
      <c r="AU64" s="69"/>
      <c r="AV64" s="69"/>
      <c r="AW64" s="69"/>
      <c r="AX64" s="69"/>
      <c r="AY64" s="69"/>
      <c r="AZ64" s="69"/>
      <c r="BA64" s="69"/>
      <c r="BB64" s="69"/>
      <c r="BC64" s="69"/>
    </row>
    <row r="65" spans="2:55" x14ac:dyDescent="0.45">
      <c r="B65" s="39">
        <v>23</v>
      </c>
      <c r="C65" s="53"/>
      <c r="D65" s="54"/>
      <c r="E65" s="54"/>
      <c r="F65" s="54"/>
      <c r="G65" s="55"/>
      <c r="H65" s="60" t="str">
        <f>IFERROR(VLOOKUP(C65,参照用!$A$5:$C$13,3,FALSE),"")</f>
        <v/>
      </c>
      <c r="I65" s="61"/>
      <c r="J65" s="61"/>
      <c r="K65" s="61"/>
      <c r="L65" s="61"/>
      <c r="M65" s="61"/>
      <c r="N65" s="61"/>
      <c r="O65" s="61"/>
      <c r="P65" s="61"/>
      <c r="Q65" s="61"/>
      <c r="R65" s="61"/>
      <c r="S65" s="62"/>
      <c r="T65" s="59"/>
      <c r="U65" s="59"/>
      <c r="V65" s="59"/>
      <c r="W65" s="59"/>
      <c r="X65" s="59"/>
      <c r="Y65" s="59"/>
      <c r="Z65" s="59"/>
      <c r="AA65" s="59"/>
      <c r="AB65" s="59"/>
      <c r="AC65" s="59"/>
      <c r="AD65" s="59"/>
      <c r="AE65" s="59"/>
      <c r="AF65" s="59"/>
      <c r="AG65" s="59"/>
      <c r="AH65" s="59"/>
      <c r="AI65" s="59"/>
      <c r="AJ65" s="59"/>
      <c r="AK65" s="56"/>
      <c r="AL65" s="57"/>
      <c r="AM65" s="57"/>
      <c r="AN65" s="58"/>
      <c r="AO65" s="24"/>
      <c r="AP65" s="66" t="str">
        <f t="shared" si="0"/>
        <v>未入力</v>
      </c>
      <c r="AQ65" s="67"/>
      <c r="AR65" s="68"/>
      <c r="AS65" s="69" t="str">
        <f t="shared" si="1"/>
        <v>メニュー番号が未選択です。提出書類・経費が未入力です。</v>
      </c>
      <c r="AT65" s="69"/>
      <c r="AU65" s="69"/>
      <c r="AV65" s="69"/>
      <c r="AW65" s="69"/>
      <c r="AX65" s="69"/>
      <c r="AY65" s="69"/>
      <c r="AZ65" s="69"/>
      <c r="BA65" s="69"/>
      <c r="BB65" s="69"/>
      <c r="BC65" s="69"/>
    </row>
    <row r="66" spans="2:55" x14ac:dyDescent="0.45">
      <c r="B66" s="39">
        <v>24</v>
      </c>
      <c r="C66" s="53"/>
      <c r="D66" s="54"/>
      <c r="E66" s="54"/>
      <c r="F66" s="54"/>
      <c r="G66" s="55"/>
      <c r="H66" s="60" t="str">
        <f>IFERROR(VLOOKUP(C66,参照用!$A$5:$C$13,3,FALSE),"")</f>
        <v/>
      </c>
      <c r="I66" s="61"/>
      <c r="J66" s="61"/>
      <c r="K66" s="61"/>
      <c r="L66" s="61"/>
      <c r="M66" s="61"/>
      <c r="N66" s="61"/>
      <c r="O66" s="61"/>
      <c r="P66" s="61"/>
      <c r="Q66" s="61"/>
      <c r="R66" s="61"/>
      <c r="S66" s="62"/>
      <c r="T66" s="59"/>
      <c r="U66" s="59"/>
      <c r="V66" s="59"/>
      <c r="W66" s="59"/>
      <c r="X66" s="59"/>
      <c r="Y66" s="59"/>
      <c r="Z66" s="59"/>
      <c r="AA66" s="59"/>
      <c r="AB66" s="59"/>
      <c r="AC66" s="59"/>
      <c r="AD66" s="59"/>
      <c r="AE66" s="59"/>
      <c r="AF66" s="59"/>
      <c r="AG66" s="59"/>
      <c r="AH66" s="59"/>
      <c r="AI66" s="59"/>
      <c r="AJ66" s="59"/>
      <c r="AK66" s="56"/>
      <c r="AL66" s="57"/>
      <c r="AM66" s="57"/>
      <c r="AN66" s="58"/>
      <c r="AO66" s="24"/>
      <c r="AP66" s="66" t="str">
        <f t="shared" si="0"/>
        <v>未入力</v>
      </c>
      <c r="AQ66" s="67"/>
      <c r="AR66" s="68"/>
      <c r="AS66" s="69" t="str">
        <f t="shared" si="1"/>
        <v>メニュー番号が未選択です。提出書類・経費が未入力です。</v>
      </c>
      <c r="AT66" s="69"/>
      <c r="AU66" s="69"/>
      <c r="AV66" s="69"/>
      <c r="AW66" s="69"/>
      <c r="AX66" s="69"/>
      <c r="AY66" s="69"/>
      <c r="AZ66" s="69"/>
      <c r="BA66" s="69"/>
      <c r="BB66" s="69"/>
      <c r="BC66" s="69"/>
    </row>
    <row r="67" spans="2:55" x14ac:dyDescent="0.45">
      <c r="B67" s="39">
        <v>25</v>
      </c>
      <c r="C67" s="53"/>
      <c r="D67" s="54"/>
      <c r="E67" s="54"/>
      <c r="F67" s="54"/>
      <c r="G67" s="55"/>
      <c r="H67" s="60" t="str">
        <f>IFERROR(VLOOKUP(C67,参照用!$A$5:$C$13,3,FALSE),"")</f>
        <v/>
      </c>
      <c r="I67" s="61"/>
      <c r="J67" s="61"/>
      <c r="K67" s="61"/>
      <c r="L67" s="61"/>
      <c r="M67" s="61"/>
      <c r="N67" s="61"/>
      <c r="O67" s="61"/>
      <c r="P67" s="61"/>
      <c r="Q67" s="61"/>
      <c r="R67" s="61"/>
      <c r="S67" s="62"/>
      <c r="T67" s="59"/>
      <c r="U67" s="59"/>
      <c r="V67" s="59"/>
      <c r="W67" s="59"/>
      <c r="X67" s="59"/>
      <c r="Y67" s="59"/>
      <c r="Z67" s="59"/>
      <c r="AA67" s="59"/>
      <c r="AB67" s="59"/>
      <c r="AC67" s="59"/>
      <c r="AD67" s="59"/>
      <c r="AE67" s="59"/>
      <c r="AF67" s="59"/>
      <c r="AG67" s="59"/>
      <c r="AH67" s="59"/>
      <c r="AI67" s="59"/>
      <c r="AJ67" s="59"/>
      <c r="AK67" s="56"/>
      <c r="AL67" s="57"/>
      <c r="AM67" s="57"/>
      <c r="AN67" s="58"/>
      <c r="AO67" s="24"/>
      <c r="AP67" s="66" t="str">
        <f t="shared" si="0"/>
        <v>未入力</v>
      </c>
      <c r="AQ67" s="67"/>
      <c r="AR67" s="68"/>
      <c r="AS67" s="69" t="str">
        <f t="shared" si="1"/>
        <v>メニュー番号が未選択です。提出書類・経費が未入力です。</v>
      </c>
      <c r="AT67" s="69"/>
      <c r="AU67" s="69"/>
      <c r="AV67" s="69"/>
      <c r="AW67" s="69"/>
      <c r="AX67" s="69"/>
      <c r="AY67" s="69"/>
      <c r="AZ67" s="69"/>
      <c r="BA67" s="69"/>
      <c r="BB67" s="69"/>
      <c r="BC67" s="69"/>
    </row>
    <row r="68" spans="2:55" x14ac:dyDescent="0.45">
      <c r="B68" s="39">
        <v>26</v>
      </c>
      <c r="C68" s="53"/>
      <c r="D68" s="54"/>
      <c r="E68" s="54"/>
      <c r="F68" s="54"/>
      <c r="G68" s="55"/>
      <c r="H68" s="60" t="str">
        <f>IFERROR(VLOOKUP(C68,参照用!$A$5:$C$13,3,FALSE),"")</f>
        <v/>
      </c>
      <c r="I68" s="61"/>
      <c r="J68" s="61"/>
      <c r="K68" s="61"/>
      <c r="L68" s="61"/>
      <c r="M68" s="61"/>
      <c r="N68" s="61"/>
      <c r="O68" s="61"/>
      <c r="P68" s="61"/>
      <c r="Q68" s="61"/>
      <c r="R68" s="61"/>
      <c r="S68" s="62"/>
      <c r="T68" s="59"/>
      <c r="U68" s="59"/>
      <c r="V68" s="59"/>
      <c r="W68" s="59"/>
      <c r="X68" s="59"/>
      <c r="Y68" s="59"/>
      <c r="Z68" s="59"/>
      <c r="AA68" s="59"/>
      <c r="AB68" s="59"/>
      <c r="AC68" s="59"/>
      <c r="AD68" s="59"/>
      <c r="AE68" s="59"/>
      <c r="AF68" s="59"/>
      <c r="AG68" s="59"/>
      <c r="AH68" s="59"/>
      <c r="AI68" s="59"/>
      <c r="AJ68" s="59"/>
      <c r="AK68" s="56"/>
      <c r="AL68" s="57"/>
      <c r="AM68" s="57"/>
      <c r="AN68" s="58"/>
      <c r="AO68" s="24"/>
      <c r="AP68" s="66" t="str">
        <f t="shared" si="0"/>
        <v>未入力</v>
      </c>
      <c r="AQ68" s="67"/>
      <c r="AR68" s="68"/>
      <c r="AS68" s="69" t="str">
        <f t="shared" si="1"/>
        <v>メニュー番号が未選択です。提出書類・経費が未入力です。</v>
      </c>
      <c r="AT68" s="69"/>
      <c r="AU68" s="69"/>
      <c r="AV68" s="69"/>
      <c r="AW68" s="69"/>
      <c r="AX68" s="69"/>
      <c r="AY68" s="69"/>
      <c r="AZ68" s="69"/>
      <c r="BA68" s="69"/>
      <c r="BB68" s="69"/>
      <c r="BC68" s="69"/>
    </row>
    <row r="69" spans="2:55" x14ac:dyDescent="0.45">
      <c r="B69" s="39">
        <v>27</v>
      </c>
      <c r="C69" s="53"/>
      <c r="D69" s="54"/>
      <c r="E69" s="54"/>
      <c r="F69" s="54"/>
      <c r="G69" s="55"/>
      <c r="H69" s="60" t="str">
        <f>IFERROR(VLOOKUP(C69,参照用!$A$5:$C$13,3,FALSE),"")</f>
        <v/>
      </c>
      <c r="I69" s="61"/>
      <c r="J69" s="61"/>
      <c r="K69" s="61"/>
      <c r="L69" s="61"/>
      <c r="M69" s="61"/>
      <c r="N69" s="61"/>
      <c r="O69" s="61"/>
      <c r="P69" s="61"/>
      <c r="Q69" s="61"/>
      <c r="R69" s="61"/>
      <c r="S69" s="62"/>
      <c r="T69" s="59"/>
      <c r="U69" s="59"/>
      <c r="V69" s="59"/>
      <c r="W69" s="59"/>
      <c r="X69" s="59"/>
      <c r="Y69" s="59"/>
      <c r="Z69" s="59"/>
      <c r="AA69" s="59"/>
      <c r="AB69" s="59"/>
      <c r="AC69" s="59"/>
      <c r="AD69" s="59"/>
      <c r="AE69" s="59"/>
      <c r="AF69" s="59"/>
      <c r="AG69" s="59"/>
      <c r="AH69" s="59"/>
      <c r="AI69" s="59"/>
      <c r="AJ69" s="59"/>
      <c r="AK69" s="56"/>
      <c r="AL69" s="57"/>
      <c r="AM69" s="57"/>
      <c r="AN69" s="58"/>
      <c r="AO69" s="24"/>
      <c r="AP69" s="66" t="str">
        <f t="shared" si="0"/>
        <v>未入力</v>
      </c>
      <c r="AQ69" s="67"/>
      <c r="AR69" s="68"/>
      <c r="AS69" s="69" t="str">
        <f t="shared" si="1"/>
        <v>メニュー番号が未選択です。提出書類・経費が未入力です。</v>
      </c>
      <c r="AT69" s="69"/>
      <c r="AU69" s="69"/>
      <c r="AV69" s="69"/>
      <c r="AW69" s="69"/>
      <c r="AX69" s="69"/>
      <c r="AY69" s="69"/>
      <c r="AZ69" s="69"/>
      <c r="BA69" s="69"/>
      <c r="BB69" s="69"/>
      <c r="BC69" s="69"/>
    </row>
    <row r="70" spans="2:55" x14ac:dyDescent="0.45">
      <c r="B70" s="39">
        <v>28</v>
      </c>
      <c r="C70" s="53"/>
      <c r="D70" s="54"/>
      <c r="E70" s="54"/>
      <c r="F70" s="54"/>
      <c r="G70" s="55"/>
      <c r="H70" s="60" t="str">
        <f>IFERROR(VLOOKUP(C70,参照用!$A$5:$C$13,3,FALSE),"")</f>
        <v/>
      </c>
      <c r="I70" s="61"/>
      <c r="J70" s="61"/>
      <c r="K70" s="61"/>
      <c r="L70" s="61"/>
      <c r="M70" s="61"/>
      <c r="N70" s="61"/>
      <c r="O70" s="61"/>
      <c r="P70" s="61"/>
      <c r="Q70" s="61"/>
      <c r="R70" s="61"/>
      <c r="S70" s="62"/>
      <c r="T70" s="59"/>
      <c r="U70" s="59"/>
      <c r="V70" s="59"/>
      <c r="W70" s="59"/>
      <c r="X70" s="59"/>
      <c r="Y70" s="59"/>
      <c r="Z70" s="59"/>
      <c r="AA70" s="59"/>
      <c r="AB70" s="59"/>
      <c r="AC70" s="59"/>
      <c r="AD70" s="59"/>
      <c r="AE70" s="59"/>
      <c r="AF70" s="59"/>
      <c r="AG70" s="59"/>
      <c r="AH70" s="59"/>
      <c r="AI70" s="59"/>
      <c r="AJ70" s="59"/>
      <c r="AK70" s="56"/>
      <c r="AL70" s="57"/>
      <c r="AM70" s="57"/>
      <c r="AN70" s="58"/>
      <c r="AO70" s="24"/>
      <c r="AP70" s="66" t="str">
        <f t="shared" si="0"/>
        <v>未入力</v>
      </c>
      <c r="AQ70" s="67"/>
      <c r="AR70" s="68"/>
      <c r="AS70" s="69" t="str">
        <f t="shared" si="1"/>
        <v>メニュー番号が未選択です。提出書類・経費が未入力です。</v>
      </c>
      <c r="AT70" s="69"/>
      <c r="AU70" s="69"/>
      <c r="AV70" s="69"/>
      <c r="AW70" s="69"/>
      <c r="AX70" s="69"/>
      <c r="AY70" s="69"/>
      <c r="AZ70" s="69"/>
      <c r="BA70" s="69"/>
      <c r="BB70" s="69"/>
      <c r="BC70" s="69"/>
    </row>
    <row r="71" spans="2:55" x14ac:dyDescent="0.45">
      <c r="B71" s="39">
        <v>29</v>
      </c>
      <c r="C71" s="53"/>
      <c r="D71" s="54"/>
      <c r="E71" s="54"/>
      <c r="F71" s="54"/>
      <c r="G71" s="55"/>
      <c r="H71" s="60" t="str">
        <f>IFERROR(VLOOKUP(C71,参照用!$A$5:$C$13,3,FALSE),"")</f>
        <v/>
      </c>
      <c r="I71" s="61"/>
      <c r="J71" s="61"/>
      <c r="K71" s="61"/>
      <c r="L71" s="61"/>
      <c r="M71" s="61"/>
      <c r="N71" s="61"/>
      <c r="O71" s="61"/>
      <c r="P71" s="61"/>
      <c r="Q71" s="61"/>
      <c r="R71" s="61"/>
      <c r="S71" s="62"/>
      <c r="T71" s="59"/>
      <c r="U71" s="59"/>
      <c r="V71" s="59"/>
      <c r="W71" s="59"/>
      <c r="X71" s="59"/>
      <c r="Y71" s="59"/>
      <c r="Z71" s="59"/>
      <c r="AA71" s="59"/>
      <c r="AB71" s="59"/>
      <c r="AC71" s="59"/>
      <c r="AD71" s="59"/>
      <c r="AE71" s="59"/>
      <c r="AF71" s="59"/>
      <c r="AG71" s="59"/>
      <c r="AH71" s="59"/>
      <c r="AI71" s="59"/>
      <c r="AJ71" s="59"/>
      <c r="AK71" s="56"/>
      <c r="AL71" s="57"/>
      <c r="AM71" s="57"/>
      <c r="AN71" s="58"/>
      <c r="AO71" s="24"/>
      <c r="AP71" s="66" t="str">
        <f t="shared" si="0"/>
        <v>未入力</v>
      </c>
      <c r="AQ71" s="67"/>
      <c r="AR71" s="68"/>
      <c r="AS71" s="69" t="str">
        <f t="shared" si="1"/>
        <v>メニュー番号が未選択です。提出書類・経費が未入力です。</v>
      </c>
      <c r="AT71" s="69"/>
      <c r="AU71" s="69"/>
      <c r="AV71" s="69"/>
      <c r="AW71" s="69"/>
      <c r="AX71" s="69"/>
      <c r="AY71" s="69"/>
      <c r="AZ71" s="69"/>
      <c r="BA71" s="69"/>
      <c r="BB71" s="69"/>
      <c r="BC71" s="69"/>
    </row>
    <row r="72" spans="2:55" x14ac:dyDescent="0.45">
      <c r="B72" s="39">
        <v>30</v>
      </c>
      <c r="C72" s="53"/>
      <c r="D72" s="54"/>
      <c r="E72" s="54"/>
      <c r="F72" s="54"/>
      <c r="G72" s="55"/>
      <c r="H72" s="60" t="str">
        <f>IFERROR(VLOOKUP(C72,参照用!$A$5:$C$13,3,FALSE),"")</f>
        <v/>
      </c>
      <c r="I72" s="61"/>
      <c r="J72" s="61"/>
      <c r="K72" s="61"/>
      <c r="L72" s="61"/>
      <c r="M72" s="61"/>
      <c r="N72" s="61"/>
      <c r="O72" s="61"/>
      <c r="P72" s="61"/>
      <c r="Q72" s="61"/>
      <c r="R72" s="61"/>
      <c r="S72" s="62"/>
      <c r="T72" s="59"/>
      <c r="U72" s="59"/>
      <c r="V72" s="59"/>
      <c r="W72" s="59"/>
      <c r="X72" s="59"/>
      <c r="Y72" s="59"/>
      <c r="Z72" s="59"/>
      <c r="AA72" s="59"/>
      <c r="AB72" s="59"/>
      <c r="AC72" s="59"/>
      <c r="AD72" s="59"/>
      <c r="AE72" s="59"/>
      <c r="AF72" s="59"/>
      <c r="AG72" s="59"/>
      <c r="AH72" s="59"/>
      <c r="AI72" s="59"/>
      <c r="AJ72" s="59"/>
      <c r="AK72" s="56"/>
      <c r="AL72" s="57"/>
      <c r="AM72" s="57"/>
      <c r="AN72" s="58"/>
      <c r="AO72" s="24"/>
      <c r="AP72" s="66" t="str">
        <f t="shared" si="0"/>
        <v>未入力</v>
      </c>
      <c r="AQ72" s="67"/>
      <c r="AR72" s="68"/>
      <c r="AS72" s="69" t="str">
        <f t="shared" si="1"/>
        <v>メニュー番号が未選択です。提出書類・経費が未入力です。</v>
      </c>
      <c r="AT72" s="69"/>
      <c r="AU72" s="69"/>
      <c r="AV72" s="69"/>
      <c r="AW72" s="69"/>
      <c r="AX72" s="69"/>
      <c r="AY72" s="69"/>
      <c r="AZ72" s="69"/>
      <c r="BA72" s="69"/>
      <c r="BB72" s="69"/>
      <c r="BC72" s="69"/>
    </row>
    <row r="73" spans="2:55" x14ac:dyDescent="0.45">
      <c r="B73" s="39">
        <v>31</v>
      </c>
      <c r="C73" s="53"/>
      <c r="D73" s="54"/>
      <c r="E73" s="54"/>
      <c r="F73" s="54"/>
      <c r="G73" s="55"/>
      <c r="H73" s="60" t="str">
        <f>IFERROR(VLOOKUP(C73,参照用!$A$5:$C$13,3,FALSE),"")</f>
        <v/>
      </c>
      <c r="I73" s="61"/>
      <c r="J73" s="61"/>
      <c r="K73" s="61"/>
      <c r="L73" s="61"/>
      <c r="M73" s="61"/>
      <c r="N73" s="61"/>
      <c r="O73" s="61"/>
      <c r="P73" s="61"/>
      <c r="Q73" s="61"/>
      <c r="R73" s="61"/>
      <c r="S73" s="62"/>
      <c r="T73" s="59"/>
      <c r="U73" s="59"/>
      <c r="V73" s="59"/>
      <c r="W73" s="59"/>
      <c r="X73" s="59"/>
      <c r="Y73" s="59"/>
      <c r="Z73" s="59"/>
      <c r="AA73" s="59"/>
      <c r="AB73" s="59"/>
      <c r="AC73" s="59"/>
      <c r="AD73" s="59"/>
      <c r="AE73" s="59"/>
      <c r="AF73" s="59"/>
      <c r="AG73" s="59"/>
      <c r="AH73" s="59"/>
      <c r="AI73" s="59"/>
      <c r="AJ73" s="59"/>
      <c r="AK73" s="56"/>
      <c r="AL73" s="57"/>
      <c r="AM73" s="57"/>
      <c r="AN73" s="58"/>
      <c r="AO73" s="24"/>
      <c r="AP73" s="66" t="str">
        <f t="shared" ref="AP73:AP136" si="2">IF(
    AND(ISBLANK($C73), ISBLANK($T73), ISBLANK($AK73)),
    "未入力",
    IF(
        OR(ISBLANK($C73), ISBLANK($T73), ISBLANK($AK73)),
        "NG",
        "OK"
    )
)</f>
        <v>未入力</v>
      </c>
      <c r="AQ73" s="67"/>
      <c r="AR73" s="68"/>
      <c r="AS73" s="69" t="str">
        <f t="shared" si="1"/>
        <v>メニュー番号が未選択です。提出書類・経費が未入力です。</v>
      </c>
      <c r="AT73" s="69"/>
      <c r="AU73" s="69"/>
      <c r="AV73" s="69"/>
      <c r="AW73" s="69"/>
      <c r="AX73" s="69"/>
      <c r="AY73" s="69"/>
      <c r="AZ73" s="69"/>
      <c r="BA73" s="69"/>
      <c r="BB73" s="69"/>
      <c r="BC73" s="69"/>
    </row>
    <row r="74" spans="2:55" x14ac:dyDescent="0.45">
      <c r="B74" s="39">
        <v>32</v>
      </c>
      <c r="C74" s="53"/>
      <c r="D74" s="54"/>
      <c r="E74" s="54"/>
      <c r="F74" s="54"/>
      <c r="G74" s="55"/>
      <c r="H74" s="60" t="str">
        <f>IFERROR(VLOOKUP(C74,参照用!$A$5:$C$13,3,FALSE),"")</f>
        <v/>
      </c>
      <c r="I74" s="61"/>
      <c r="J74" s="61"/>
      <c r="K74" s="61"/>
      <c r="L74" s="61"/>
      <c r="M74" s="61"/>
      <c r="N74" s="61"/>
      <c r="O74" s="61"/>
      <c r="P74" s="61"/>
      <c r="Q74" s="61"/>
      <c r="R74" s="61"/>
      <c r="S74" s="62"/>
      <c r="T74" s="59"/>
      <c r="U74" s="59"/>
      <c r="V74" s="59"/>
      <c r="W74" s="59"/>
      <c r="X74" s="59"/>
      <c r="Y74" s="59"/>
      <c r="Z74" s="59"/>
      <c r="AA74" s="59"/>
      <c r="AB74" s="59"/>
      <c r="AC74" s="59"/>
      <c r="AD74" s="59"/>
      <c r="AE74" s="59"/>
      <c r="AF74" s="59"/>
      <c r="AG74" s="59"/>
      <c r="AH74" s="59"/>
      <c r="AI74" s="59"/>
      <c r="AJ74" s="59"/>
      <c r="AK74" s="56"/>
      <c r="AL74" s="57"/>
      <c r="AM74" s="57"/>
      <c r="AN74" s="58"/>
      <c r="AO74" s="24"/>
      <c r="AP74" s="66" t="str">
        <f t="shared" si="2"/>
        <v>未入力</v>
      </c>
      <c r="AQ74" s="67"/>
      <c r="AR74" s="68"/>
      <c r="AS74" s="69" t="str">
        <f t="shared" si="1"/>
        <v>メニュー番号が未選択です。提出書類・経費が未入力です。</v>
      </c>
      <c r="AT74" s="69"/>
      <c r="AU74" s="69"/>
      <c r="AV74" s="69"/>
      <c r="AW74" s="69"/>
      <c r="AX74" s="69"/>
      <c r="AY74" s="69"/>
      <c r="AZ74" s="69"/>
      <c r="BA74" s="69"/>
      <c r="BB74" s="69"/>
      <c r="BC74" s="69"/>
    </row>
    <row r="75" spans="2:55" x14ac:dyDescent="0.45">
      <c r="B75" s="39">
        <v>33</v>
      </c>
      <c r="C75" s="53"/>
      <c r="D75" s="54"/>
      <c r="E75" s="54"/>
      <c r="F75" s="54"/>
      <c r="G75" s="55"/>
      <c r="H75" s="60" t="str">
        <f>IFERROR(VLOOKUP(C75,参照用!$A$5:$C$13,3,FALSE),"")</f>
        <v/>
      </c>
      <c r="I75" s="61"/>
      <c r="J75" s="61"/>
      <c r="K75" s="61"/>
      <c r="L75" s="61"/>
      <c r="M75" s="61"/>
      <c r="N75" s="61"/>
      <c r="O75" s="61"/>
      <c r="P75" s="61"/>
      <c r="Q75" s="61"/>
      <c r="R75" s="61"/>
      <c r="S75" s="62"/>
      <c r="T75" s="59"/>
      <c r="U75" s="59"/>
      <c r="V75" s="59"/>
      <c r="W75" s="59"/>
      <c r="X75" s="59"/>
      <c r="Y75" s="59"/>
      <c r="Z75" s="59"/>
      <c r="AA75" s="59"/>
      <c r="AB75" s="59"/>
      <c r="AC75" s="59"/>
      <c r="AD75" s="59"/>
      <c r="AE75" s="59"/>
      <c r="AF75" s="59"/>
      <c r="AG75" s="59"/>
      <c r="AH75" s="59"/>
      <c r="AI75" s="59"/>
      <c r="AJ75" s="59"/>
      <c r="AK75" s="56"/>
      <c r="AL75" s="57"/>
      <c r="AM75" s="57"/>
      <c r="AN75" s="58"/>
      <c r="AO75" s="24"/>
      <c r="AP75" s="66" t="str">
        <f t="shared" si="2"/>
        <v>未入力</v>
      </c>
      <c r="AQ75" s="67"/>
      <c r="AR75" s="68"/>
      <c r="AS75" s="69" t="str">
        <f t="shared" si="1"/>
        <v>メニュー番号が未選択です。提出書類・経費が未入力です。</v>
      </c>
      <c r="AT75" s="69"/>
      <c r="AU75" s="69"/>
      <c r="AV75" s="69"/>
      <c r="AW75" s="69"/>
      <c r="AX75" s="69"/>
      <c r="AY75" s="69"/>
      <c r="AZ75" s="69"/>
      <c r="BA75" s="69"/>
      <c r="BB75" s="69"/>
      <c r="BC75" s="69"/>
    </row>
    <row r="76" spans="2:55" x14ac:dyDescent="0.45">
      <c r="B76" s="39">
        <v>34</v>
      </c>
      <c r="C76" s="53"/>
      <c r="D76" s="54"/>
      <c r="E76" s="54"/>
      <c r="F76" s="54"/>
      <c r="G76" s="55"/>
      <c r="H76" s="60" t="str">
        <f>IFERROR(VLOOKUP(C76,参照用!$A$5:$C$13,3,FALSE),"")</f>
        <v/>
      </c>
      <c r="I76" s="61"/>
      <c r="J76" s="61"/>
      <c r="K76" s="61"/>
      <c r="L76" s="61"/>
      <c r="M76" s="61"/>
      <c r="N76" s="61"/>
      <c r="O76" s="61"/>
      <c r="P76" s="61"/>
      <c r="Q76" s="61"/>
      <c r="R76" s="61"/>
      <c r="S76" s="62"/>
      <c r="T76" s="59"/>
      <c r="U76" s="59"/>
      <c r="V76" s="59"/>
      <c r="W76" s="59"/>
      <c r="X76" s="59"/>
      <c r="Y76" s="59"/>
      <c r="Z76" s="59"/>
      <c r="AA76" s="59"/>
      <c r="AB76" s="59"/>
      <c r="AC76" s="59"/>
      <c r="AD76" s="59"/>
      <c r="AE76" s="59"/>
      <c r="AF76" s="59"/>
      <c r="AG76" s="59"/>
      <c r="AH76" s="59"/>
      <c r="AI76" s="59"/>
      <c r="AJ76" s="59"/>
      <c r="AK76" s="56"/>
      <c r="AL76" s="57"/>
      <c r="AM76" s="57"/>
      <c r="AN76" s="58"/>
      <c r="AO76" s="24"/>
      <c r="AP76" s="66" t="str">
        <f t="shared" si="2"/>
        <v>未入力</v>
      </c>
      <c r="AQ76" s="67"/>
      <c r="AR76" s="68"/>
      <c r="AS76" s="69" t="str">
        <f t="shared" si="1"/>
        <v>メニュー番号が未選択です。提出書類・経費が未入力です。</v>
      </c>
      <c r="AT76" s="69"/>
      <c r="AU76" s="69"/>
      <c r="AV76" s="69"/>
      <c r="AW76" s="69"/>
      <c r="AX76" s="69"/>
      <c r="AY76" s="69"/>
      <c r="AZ76" s="69"/>
      <c r="BA76" s="69"/>
      <c r="BB76" s="69"/>
      <c r="BC76" s="69"/>
    </row>
    <row r="77" spans="2:55" x14ac:dyDescent="0.45">
      <c r="B77" s="39">
        <v>35</v>
      </c>
      <c r="C77" s="53"/>
      <c r="D77" s="54"/>
      <c r="E77" s="54"/>
      <c r="F77" s="54"/>
      <c r="G77" s="55"/>
      <c r="H77" s="60" t="str">
        <f>IFERROR(VLOOKUP(C77,参照用!$A$5:$C$13,3,FALSE),"")</f>
        <v/>
      </c>
      <c r="I77" s="61"/>
      <c r="J77" s="61"/>
      <c r="K77" s="61"/>
      <c r="L77" s="61"/>
      <c r="M77" s="61"/>
      <c r="N77" s="61"/>
      <c r="O77" s="61"/>
      <c r="P77" s="61"/>
      <c r="Q77" s="61"/>
      <c r="R77" s="61"/>
      <c r="S77" s="62"/>
      <c r="T77" s="59"/>
      <c r="U77" s="59"/>
      <c r="V77" s="59"/>
      <c r="W77" s="59"/>
      <c r="X77" s="59"/>
      <c r="Y77" s="59"/>
      <c r="Z77" s="59"/>
      <c r="AA77" s="59"/>
      <c r="AB77" s="59"/>
      <c r="AC77" s="59"/>
      <c r="AD77" s="59"/>
      <c r="AE77" s="59"/>
      <c r="AF77" s="59"/>
      <c r="AG77" s="59"/>
      <c r="AH77" s="59"/>
      <c r="AI77" s="59"/>
      <c r="AJ77" s="59"/>
      <c r="AK77" s="56"/>
      <c r="AL77" s="57"/>
      <c r="AM77" s="57"/>
      <c r="AN77" s="58"/>
      <c r="AO77" s="24"/>
      <c r="AP77" s="66" t="str">
        <f t="shared" si="2"/>
        <v>未入力</v>
      </c>
      <c r="AQ77" s="67"/>
      <c r="AR77" s="68"/>
      <c r="AS77" s="69" t="str">
        <f t="shared" si="1"/>
        <v>メニュー番号が未選択です。提出書類・経費が未入力です。</v>
      </c>
      <c r="AT77" s="69"/>
      <c r="AU77" s="69"/>
      <c r="AV77" s="69"/>
      <c r="AW77" s="69"/>
      <c r="AX77" s="69"/>
      <c r="AY77" s="69"/>
      <c r="AZ77" s="69"/>
      <c r="BA77" s="69"/>
      <c r="BB77" s="69"/>
      <c r="BC77" s="69"/>
    </row>
    <row r="78" spans="2:55" x14ac:dyDescent="0.45">
      <c r="B78" s="39">
        <v>36</v>
      </c>
      <c r="C78" s="53"/>
      <c r="D78" s="54"/>
      <c r="E78" s="54"/>
      <c r="F78" s="54"/>
      <c r="G78" s="55"/>
      <c r="H78" s="60" t="str">
        <f>IFERROR(VLOOKUP(C78,参照用!$A$5:$C$13,3,FALSE),"")</f>
        <v/>
      </c>
      <c r="I78" s="61"/>
      <c r="J78" s="61"/>
      <c r="K78" s="61"/>
      <c r="L78" s="61"/>
      <c r="M78" s="61"/>
      <c r="N78" s="61"/>
      <c r="O78" s="61"/>
      <c r="P78" s="61"/>
      <c r="Q78" s="61"/>
      <c r="R78" s="61"/>
      <c r="S78" s="62"/>
      <c r="T78" s="59"/>
      <c r="U78" s="59"/>
      <c r="V78" s="59"/>
      <c r="W78" s="59"/>
      <c r="X78" s="59"/>
      <c r="Y78" s="59"/>
      <c r="Z78" s="59"/>
      <c r="AA78" s="59"/>
      <c r="AB78" s="59"/>
      <c r="AC78" s="59"/>
      <c r="AD78" s="59"/>
      <c r="AE78" s="59"/>
      <c r="AF78" s="59"/>
      <c r="AG78" s="59"/>
      <c r="AH78" s="59"/>
      <c r="AI78" s="59"/>
      <c r="AJ78" s="59"/>
      <c r="AK78" s="56"/>
      <c r="AL78" s="57"/>
      <c r="AM78" s="57"/>
      <c r="AN78" s="58"/>
      <c r="AO78" s="24"/>
      <c r="AP78" s="66" t="str">
        <f t="shared" si="2"/>
        <v>未入力</v>
      </c>
      <c r="AQ78" s="67"/>
      <c r="AR78" s="68"/>
      <c r="AS78" s="69" t="str">
        <f t="shared" si="1"/>
        <v>メニュー番号が未選択です。提出書類・経費が未入力です。</v>
      </c>
      <c r="AT78" s="69"/>
      <c r="AU78" s="69"/>
      <c r="AV78" s="69"/>
      <c r="AW78" s="69"/>
      <c r="AX78" s="69"/>
      <c r="AY78" s="69"/>
      <c r="AZ78" s="69"/>
      <c r="BA78" s="69"/>
      <c r="BB78" s="69"/>
      <c r="BC78" s="69"/>
    </row>
    <row r="79" spans="2:55" x14ac:dyDescent="0.45">
      <c r="B79" s="39">
        <v>37</v>
      </c>
      <c r="C79" s="53"/>
      <c r="D79" s="54"/>
      <c r="E79" s="54"/>
      <c r="F79" s="54"/>
      <c r="G79" s="55"/>
      <c r="H79" s="60" t="str">
        <f>IFERROR(VLOOKUP(C79,参照用!$A$5:$C$13,3,FALSE),"")</f>
        <v/>
      </c>
      <c r="I79" s="61"/>
      <c r="J79" s="61"/>
      <c r="K79" s="61"/>
      <c r="L79" s="61"/>
      <c r="M79" s="61"/>
      <c r="N79" s="61"/>
      <c r="O79" s="61"/>
      <c r="P79" s="61"/>
      <c r="Q79" s="61"/>
      <c r="R79" s="61"/>
      <c r="S79" s="62"/>
      <c r="T79" s="59"/>
      <c r="U79" s="59"/>
      <c r="V79" s="59"/>
      <c r="W79" s="59"/>
      <c r="X79" s="59"/>
      <c r="Y79" s="59"/>
      <c r="Z79" s="59"/>
      <c r="AA79" s="59"/>
      <c r="AB79" s="59"/>
      <c r="AC79" s="59"/>
      <c r="AD79" s="59"/>
      <c r="AE79" s="59"/>
      <c r="AF79" s="59"/>
      <c r="AG79" s="59"/>
      <c r="AH79" s="59"/>
      <c r="AI79" s="59"/>
      <c r="AJ79" s="59"/>
      <c r="AK79" s="56"/>
      <c r="AL79" s="57"/>
      <c r="AM79" s="57"/>
      <c r="AN79" s="58"/>
      <c r="AO79" s="24"/>
      <c r="AP79" s="66" t="str">
        <f t="shared" si="2"/>
        <v>未入力</v>
      </c>
      <c r="AQ79" s="67"/>
      <c r="AR79" s="68"/>
      <c r="AS79" s="69" t="str">
        <f t="shared" si="1"/>
        <v>メニュー番号が未選択です。提出書類・経費が未入力です。</v>
      </c>
      <c r="AT79" s="69"/>
      <c r="AU79" s="69"/>
      <c r="AV79" s="69"/>
      <c r="AW79" s="69"/>
      <c r="AX79" s="69"/>
      <c r="AY79" s="69"/>
      <c r="AZ79" s="69"/>
      <c r="BA79" s="69"/>
      <c r="BB79" s="69"/>
      <c r="BC79" s="69"/>
    </row>
    <row r="80" spans="2:55" x14ac:dyDescent="0.45">
      <c r="B80" s="39">
        <v>38</v>
      </c>
      <c r="C80" s="53"/>
      <c r="D80" s="54"/>
      <c r="E80" s="54"/>
      <c r="F80" s="54"/>
      <c r="G80" s="55"/>
      <c r="H80" s="60" t="str">
        <f>IFERROR(VLOOKUP(C80,参照用!$A$5:$C$13,3,FALSE),"")</f>
        <v/>
      </c>
      <c r="I80" s="61"/>
      <c r="J80" s="61"/>
      <c r="K80" s="61"/>
      <c r="L80" s="61"/>
      <c r="M80" s="61"/>
      <c r="N80" s="61"/>
      <c r="O80" s="61"/>
      <c r="P80" s="61"/>
      <c r="Q80" s="61"/>
      <c r="R80" s="61"/>
      <c r="S80" s="62"/>
      <c r="T80" s="59"/>
      <c r="U80" s="59"/>
      <c r="V80" s="59"/>
      <c r="W80" s="59"/>
      <c r="X80" s="59"/>
      <c r="Y80" s="59"/>
      <c r="Z80" s="59"/>
      <c r="AA80" s="59"/>
      <c r="AB80" s="59"/>
      <c r="AC80" s="59"/>
      <c r="AD80" s="59"/>
      <c r="AE80" s="59"/>
      <c r="AF80" s="59"/>
      <c r="AG80" s="59"/>
      <c r="AH80" s="59"/>
      <c r="AI80" s="59"/>
      <c r="AJ80" s="59"/>
      <c r="AK80" s="56"/>
      <c r="AL80" s="57"/>
      <c r="AM80" s="57"/>
      <c r="AN80" s="58"/>
      <c r="AO80" s="24"/>
      <c r="AP80" s="66" t="str">
        <f t="shared" si="2"/>
        <v>未入力</v>
      </c>
      <c r="AQ80" s="67"/>
      <c r="AR80" s="68"/>
      <c r="AS80" s="69" t="str">
        <f t="shared" si="1"/>
        <v>メニュー番号が未選択です。提出書類・経費が未入力です。</v>
      </c>
      <c r="AT80" s="69"/>
      <c r="AU80" s="69"/>
      <c r="AV80" s="69"/>
      <c r="AW80" s="69"/>
      <c r="AX80" s="69"/>
      <c r="AY80" s="69"/>
      <c r="AZ80" s="69"/>
      <c r="BA80" s="69"/>
      <c r="BB80" s="69"/>
      <c r="BC80" s="69"/>
    </row>
    <row r="81" spans="2:55" x14ac:dyDescent="0.45">
      <c r="B81" s="39">
        <v>39</v>
      </c>
      <c r="C81" s="53"/>
      <c r="D81" s="54"/>
      <c r="E81" s="54"/>
      <c r="F81" s="54"/>
      <c r="G81" s="55"/>
      <c r="H81" s="60" t="str">
        <f>IFERROR(VLOOKUP(C81,参照用!$A$5:$C$13,3,FALSE),"")</f>
        <v/>
      </c>
      <c r="I81" s="61"/>
      <c r="J81" s="61"/>
      <c r="K81" s="61"/>
      <c r="L81" s="61"/>
      <c r="M81" s="61"/>
      <c r="N81" s="61"/>
      <c r="O81" s="61"/>
      <c r="P81" s="61"/>
      <c r="Q81" s="61"/>
      <c r="R81" s="61"/>
      <c r="S81" s="62"/>
      <c r="T81" s="59"/>
      <c r="U81" s="59"/>
      <c r="V81" s="59"/>
      <c r="W81" s="59"/>
      <c r="X81" s="59"/>
      <c r="Y81" s="59"/>
      <c r="Z81" s="59"/>
      <c r="AA81" s="59"/>
      <c r="AB81" s="59"/>
      <c r="AC81" s="59"/>
      <c r="AD81" s="59"/>
      <c r="AE81" s="59"/>
      <c r="AF81" s="59"/>
      <c r="AG81" s="59"/>
      <c r="AH81" s="59"/>
      <c r="AI81" s="59"/>
      <c r="AJ81" s="59"/>
      <c r="AK81" s="56"/>
      <c r="AL81" s="57"/>
      <c r="AM81" s="57"/>
      <c r="AN81" s="58"/>
      <c r="AO81" s="24"/>
      <c r="AP81" s="66" t="str">
        <f t="shared" si="2"/>
        <v>未入力</v>
      </c>
      <c r="AQ81" s="67"/>
      <c r="AR81" s="68"/>
      <c r="AS81" s="69" t="str">
        <f t="shared" si="1"/>
        <v>メニュー番号が未選択です。提出書類・経費が未入力です。</v>
      </c>
      <c r="AT81" s="69"/>
      <c r="AU81" s="69"/>
      <c r="AV81" s="69"/>
      <c r="AW81" s="69"/>
      <c r="AX81" s="69"/>
      <c r="AY81" s="69"/>
      <c r="AZ81" s="69"/>
      <c r="BA81" s="69"/>
      <c r="BB81" s="69"/>
      <c r="BC81" s="69"/>
    </row>
    <row r="82" spans="2:55" x14ac:dyDescent="0.45">
      <c r="B82" s="39">
        <v>40</v>
      </c>
      <c r="C82" s="53"/>
      <c r="D82" s="54"/>
      <c r="E82" s="54"/>
      <c r="F82" s="54"/>
      <c r="G82" s="55"/>
      <c r="H82" s="60" t="str">
        <f>IFERROR(VLOOKUP(C82,参照用!$A$5:$C$13,3,FALSE),"")</f>
        <v/>
      </c>
      <c r="I82" s="61"/>
      <c r="J82" s="61"/>
      <c r="K82" s="61"/>
      <c r="L82" s="61"/>
      <c r="M82" s="61"/>
      <c r="N82" s="61"/>
      <c r="O82" s="61"/>
      <c r="P82" s="61"/>
      <c r="Q82" s="61"/>
      <c r="R82" s="61"/>
      <c r="S82" s="62"/>
      <c r="T82" s="59"/>
      <c r="U82" s="59"/>
      <c r="V82" s="59"/>
      <c r="W82" s="59"/>
      <c r="X82" s="59"/>
      <c r="Y82" s="59"/>
      <c r="Z82" s="59"/>
      <c r="AA82" s="59"/>
      <c r="AB82" s="59"/>
      <c r="AC82" s="59"/>
      <c r="AD82" s="59"/>
      <c r="AE82" s="59"/>
      <c r="AF82" s="59"/>
      <c r="AG82" s="59"/>
      <c r="AH82" s="59"/>
      <c r="AI82" s="59"/>
      <c r="AJ82" s="59"/>
      <c r="AK82" s="56"/>
      <c r="AL82" s="57"/>
      <c r="AM82" s="57"/>
      <c r="AN82" s="58"/>
      <c r="AO82" s="24"/>
      <c r="AP82" s="66" t="str">
        <f t="shared" si="2"/>
        <v>未入力</v>
      </c>
      <c r="AQ82" s="67"/>
      <c r="AR82" s="68"/>
      <c r="AS82" s="69" t="str">
        <f t="shared" si="1"/>
        <v>メニュー番号が未選択です。提出書類・経費が未入力です。</v>
      </c>
      <c r="AT82" s="69"/>
      <c r="AU82" s="69"/>
      <c r="AV82" s="69"/>
      <c r="AW82" s="69"/>
      <c r="AX82" s="69"/>
      <c r="AY82" s="69"/>
      <c r="AZ82" s="69"/>
      <c r="BA82" s="69"/>
      <c r="BB82" s="69"/>
      <c r="BC82" s="69"/>
    </row>
    <row r="83" spans="2:55" x14ac:dyDescent="0.45">
      <c r="B83" s="39">
        <v>41</v>
      </c>
      <c r="C83" s="53"/>
      <c r="D83" s="54"/>
      <c r="E83" s="54"/>
      <c r="F83" s="54"/>
      <c r="G83" s="55"/>
      <c r="H83" s="60" t="str">
        <f>IFERROR(VLOOKUP(C83,参照用!$A$5:$C$13,3,FALSE),"")</f>
        <v/>
      </c>
      <c r="I83" s="61"/>
      <c r="J83" s="61"/>
      <c r="K83" s="61"/>
      <c r="L83" s="61"/>
      <c r="M83" s="61"/>
      <c r="N83" s="61"/>
      <c r="O83" s="61"/>
      <c r="P83" s="61"/>
      <c r="Q83" s="61"/>
      <c r="R83" s="61"/>
      <c r="S83" s="62"/>
      <c r="T83" s="59"/>
      <c r="U83" s="59"/>
      <c r="V83" s="59"/>
      <c r="W83" s="59"/>
      <c r="X83" s="59"/>
      <c r="Y83" s="59"/>
      <c r="Z83" s="59"/>
      <c r="AA83" s="59"/>
      <c r="AB83" s="59"/>
      <c r="AC83" s="59"/>
      <c r="AD83" s="59"/>
      <c r="AE83" s="59"/>
      <c r="AF83" s="59"/>
      <c r="AG83" s="59"/>
      <c r="AH83" s="59"/>
      <c r="AI83" s="59"/>
      <c r="AJ83" s="59"/>
      <c r="AK83" s="56"/>
      <c r="AL83" s="57"/>
      <c r="AM83" s="57"/>
      <c r="AN83" s="58"/>
      <c r="AO83" s="24"/>
      <c r="AP83" s="66" t="str">
        <f t="shared" si="2"/>
        <v>未入力</v>
      </c>
      <c r="AQ83" s="67"/>
      <c r="AR83" s="68"/>
      <c r="AS83" s="69" t="str">
        <f t="shared" si="1"/>
        <v>メニュー番号が未選択です。提出書類・経費が未入力です。</v>
      </c>
      <c r="AT83" s="69"/>
      <c r="AU83" s="69"/>
      <c r="AV83" s="69"/>
      <c r="AW83" s="69"/>
      <c r="AX83" s="69"/>
      <c r="AY83" s="69"/>
      <c r="AZ83" s="69"/>
      <c r="BA83" s="69"/>
      <c r="BB83" s="69"/>
      <c r="BC83" s="69"/>
    </row>
    <row r="84" spans="2:55" x14ac:dyDescent="0.45">
      <c r="B84" s="39">
        <v>42</v>
      </c>
      <c r="C84" s="53"/>
      <c r="D84" s="54"/>
      <c r="E84" s="54"/>
      <c r="F84" s="54"/>
      <c r="G84" s="55"/>
      <c r="H84" s="60" t="str">
        <f>IFERROR(VLOOKUP(C84,参照用!$A$5:$C$13,3,FALSE),"")</f>
        <v/>
      </c>
      <c r="I84" s="61"/>
      <c r="J84" s="61"/>
      <c r="K84" s="61"/>
      <c r="L84" s="61"/>
      <c r="M84" s="61"/>
      <c r="N84" s="61"/>
      <c r="O84" s="61"/>
      <c r="P84" s="61"/>
      <c r="Q84" s="61"/>
      <c r="R84" s="61"/>
      <c r="S84" s="62"/>
      <c r="T84" s="59"/>
      <c r="U84" s="59"/>
      <c r="V84" s="59"/>
      <c r="W84" s="59"/>
      <c r="X84" s="59"/>
      <c r="Y84" s="59"/>
      <c r="Z84" s="59"/>
      <c r="AA84" s="59"/>
      <c r="AB84" s="59"/>
      <c r="AC84" s="59"/>
      <c r="AD84" s="59"/>
      <c r="AE84" s="59"/>
      <c r="AF84" s="59"/>
      <c r="AG84" s="59"/>
      <c r="AH84" s="59"/>
      <c r="AI84" s="59"/>
      <c r="AJ84" s="59"/>
      <c r="AK84" s="56"/>
      <c r="AL84" s="57"/>
      <c r="AM84" s="57"/>
      <c r="AN84" s="58"/>
      <c r="AO84" s="24"/>
      <c r="AP84" s="66" t="str">
        <f t="shared" si="2"/>
        <v>未入力</v>
      </c>
      <c r="AQ84" s="67"/>
      <c r="AR84" s="68"/>
      <c r="AS84" s="69" t="str">
        <f t="shared" si="1"/>
        <v>メニュー番号が未選択です。提出書類・経費が未入力です。</v>
      </c>
      <c r="AT84" s="69"/>
      <c r="AU84" s="69"/>
      <c r="AV84" s="69"/>
      <c r="AW84" s="69"/>
      <c r="AX84" s="69"/>
      <c r="AY84" s="69"/>
      <c r="AZ84" s="69"/>
      <c r="BA84" s="69"/>
      <c r="BB84" s="69"/>
      <c r="BC84" s="69"/>
    </row>
    <row r="85" spans="2:55" x14ac:dyDescent="0.45">
      <c r="B85" s="39">
        <v>43</v>
      </c>
      <c r="C85" s="53"/>
      <c r="D85" s="54"/>
      <c r="E85" s="54"/>
      <c r="F85" s="54"/>
      <c r="G85" s="55"/>
      <c r="H85" s="60" t="str">
        <f>IFERROR(VLOOKUP(C85,参照用!$A$5:$C$13,3,FALSE),"")</f>
        <v/>
      </c>
      <c r="I85" s="61"/>
      <c r="J85" s="61"/>
      <c r="K85" s="61"/>
      <c r="L85" s="61"/>
      <c r="M85" s="61"/>
      <c r="N85" s="61"/>
      <c r="O85" s="61"/>
      <c r="P85" s="61"/>
      <c r="Q85" s="61"/>
      <c r="R85" s="61"/>
      <c r="S85" s="62"/>
      <c r="T85" s="59"/>
      <c r="U85" s="59"/>
      <c r="V85" s="59"/>
      <c r="W85" s="59"/>
      <c r="X85" s="59"/>
      <c r="Y85" s="59"/>
      <c r="Z85" s="59"/>
      <c r="AA85" s="59"/>
      <c r="AB85" s="59"/>
      <c r="AC85" s="59"/>
      <c r="AD85" s="59"/>
      <c r="AE85" s="59"/>
      <c r="AF85" s="59"/>
      <c r="AG85" s="59"/>
      <c r="AH85" s="59"/>
      <c r="AI85" s="59"/>
      <c r="AJ85" s="59"/>
      <c r="AK85" s="56"/>
      <c r="AL85" s="57"/>
      <c r="AM85" s="57"/>
      <c r="AN85" s="58"/>
      <c r="AO85" s="24"/>
      <c r="AP85" s="66" t="str">
        <f t="shared" si="2"/>
        <v>未入力</v>
      </c>
      <c r="AQ85" s="67"/>
      <c r="AR85" s="68"/>
      <c r="AS85" s="69" t="str">
        <f t="shared" si="1"/>
        <v>メニュー番号が未選択です。提出書類・経費が未入力です。</v>
      </c>
      <c r="AT85" s="69"/>
      <c r="AU85" s="69"/>
      <c r="AV85" s="69"/>
      <c r="AW85" s="69"/>
      <c r="AX85" s="69"/>
      <c r="AY85" s="69"/>
      <c r="AZ85" s="69"/>
      <c r="BA85" s="69"/>
      <c r="BB85" s="69"/>
      <c r="BC85" s="69"/>
    </row>
    <row r="86" spans="2:55" x14ac:dyDescent="0.45">
      <c r="B86" s="39">
        <v>44</v>
      </c>
      <c r="C86" s="53"/>
      <c r="D86" s="54"/>
      <c r="E86" s="54"/>
      <c r="F86" s="54"/>
      <c r="G86" s="55"/>
      <c r="H86" s="60" t="str">
        <f>IFERROR(VLOOKUP(C86,参照用!$A$5:$C$13,3,FALSE),"")</f>
        <v/>
      </c>
      <c r="I86" s="61"/>
      <c r="J86" s="61"/>
      <c r="K86" s="61"/>
      <c r="L86" s="61"/>
      <c r="M86" s="61"/>
      <c r="N86" s="61"/>
      <c r="O86" s="61"/>
      <c r="P86" s="61"/>
      <c r="Q86" s="61"/>
      <c r="R86" s="61"/>
      <c r="S86" s="62"/>
      <c r="T86" s="59"/>
      <c r="U86" s="59"/>
      <c r="V86" s="59"/>
      <c r="W86" s="59"/>
      <c r="X86" s="59"/>
      <c r="Y86" s="59"/>
      <c r="Z86" s="59"/>
      <c r="AA86" s="59"/>
      <c r="AB86" s="59"/>
      <c r="AC86" s="59"/>
      <c r="AD86" s="59"/>
      <c r="AE86" s="59"/>
      <c r="AF86" s="59"/>
      <c r="AG86" s="59"/>
      <c r="AH86" s="59"/>
      <c r="AI86" s="59"/>
      <c r="AJ86" s="59"/>
      <c r="AK86" s="56"/>
      <c r="AL86" s="57"/>
      <c r="AM86" s="57"/>
      <c r="AN86" s="58"/>
      <c r="AO86" s="24"/>
      <c r="AP86" s="66" t="str">
        <f t="shared" si="2"/>
        <v>未入力</v>
      </c>
      <c r="AQ86" s="67"/>
      <c r="AR86" s="68"/>
      <c r="AS86" s="69" t="str">
        <f t="shared" si="1"/>
        <v>メニュー番号が未選択です。提出書類・経費が未入力です。</v>
      </c>
      <c r="AT86" s="69"/>
      <c r="AU86" s="69"/>
      <c r="AV86" s="69"/>
      <c r="AW86" s="69"/>
      <c r="AX86" s="69"/>
      <c r="AY86" s="69"/>
      <c r="AZ86" s="69"/>
      <c r="BA86" s="69"/>
      <c r="BB86" s="69"/>
      <c r="BC86" s="69"/>
    </row>
    <row r="87" spans="2:55" x14ac:dyDescent="0.45">
      <c r="B87" s="39">
        <v>45</v>
      </c>
      <c r="C87" s="53"/>
      <c r="D87" s="54"/>
      <c r="E87" s="54"/>
      <c r="F87" s="54"/>
      <c r="G87" s="55"/>
      <c r="H87" s="60" t="str">
        <f>IFERROR(VLOOKUP(C87,参照用!$A$5:$C$13,3,FALSE),"")</f>
        <v/>
      </c>
      <c r="I87" s="61"/>
      <c r="J87" s="61"/>
      <c r="K87" s="61"/>
      <c r="L87" s="61"/>
      <c r="M87" s="61"/>
      <c r="N87" s="61"/>
      <c r="O87" s="61"/>
      <c r="P87" s="61"/>
      <c r="Q87" s="61"/>
      <c r="R87" s="61"/>
      <c r="S87" s="62"/>
      <c r="T87" s="59"/>
      <c r="U87" s="59"/>
      <c r="V87" s="59"/>
      <c r="W87" s="59"/>
      <c r="X87" s="59"/>
      <c r="Y87" s="59"/>
      <c r="Z87" s="59"/>
      <c r="AA87" s="59"/>
      <c r="AB87" s="59"/>
      <c r="AC87" s="59"/>
      <c r="AD87" s="59"/>
      <c r="AE87" s="59"/>
      <c r="AF87" s="59"/>
      <c r="AG87" s="59"/>
      <c r="AH87" s="59"/>
      <c r="AI87" s="59"/>
      <c r="AJ87" s="59"/>
      <c r="AK87" s="56"/>
      <c r="AL87" s="57"/>
      <c r="AM87" s="57"/>
      <c r="AN87" s="58"/>
      <c r="AO87" s="24"/>
      <c r="AP87" s="66" t="str">
        <f t="shared" si="2"/>
        <v>未入力</v>
      </c>
      <c r="AQ87" s="67"/>
      <c r="AR87" s="68"/>
      <c r="AS87" s="69" t="str">
        <f t="shared" si="1"/>
        <v>メニュー番号が未選択です。提出書類・経費が未入力です。</v>
      </c>
      <c r="AT87" s="69"/>
      <c r="AU87" s="69"/>
      <c r="AV87" s="69"/>
      <c r="AW87" s="69"/>
      <c r="AX87" s="69"/>
      <c r="AY87" s="69"/>
      <c r="AZ87" s="69"/>
      <c r="BA87" s="69"/>
      <c r="BB87" s="69"/>
      <c r="BC87" s="69"/>
    </row>
    <row r="88" spans="2:55" x14ac:dyDescent="0.45">
      <c r="B88" s="39">
        <v>46</v>
      </c>
      <c r="C88" s="53"/>
      <c r="D88" s="54"/>
      <c r="E88" s="54"/>
      <c r="F88" s="54"/>
      <c r="G88" s="55"/>
      <c r="H88" s="60" t="str">
        <f>IFERROR(VLOOKUP(C88,参照用!$A$5:$C$13,3,FALSE),"")</f>
        <v/>
      </c>
      <c r="I88" s="61"/>
      <c r="J88" s="61"/>
      <c r="K88" s="61"/>
      <c r="L88" s="61"/>
      <c r="M88" s="61"/>
      <c r="N88" s="61"/>
      <c r="O88" s="61"/>
      <c r="P88" s="61"/>
      <c r="Q88" s="61"/>
      <c r="R88" s="61"/>
      <c r="S88" s="62"/>
      <c r="T88" s="59"/>
      <c r="U88" s="59"/>
      <c r="V88" s="59"/>
      <c r="W88" s="59"/>
      <c r="X88" s="59"/>
      <c r="Y88" s="59"/>
      <c r="Z88" s="59"/>
      <c r="AA88" s="59"/>
      <c r="AB88" s="59"/>
      <c r="AC88" s="59"/>
      <c r="AD88" s="59"/>
      <c r="AE88" s="59"/>
      <c r="AF88" s="59"/>
      <c r="AG88" s="59"/>
      <c r="AH88" s="59"/>
      <c r="AI88" s="59"/>
      <c r="AJ88" s="59"/>
      <c r="AK88" s="56"/>
      <c r="AL88" s="57"/>
      <c r="AM88" s="57"/>
      <c r="AN88" s="58"/>
      <c r="AO88" s="24"/>
      <c r="AP88" s="66" t="str">
        <f t="shared" si="2"/>
        <v>未入力</v>
      </c>
      <c r="AQ88" s="67"/>
      <c r="AR88" s="68"/>
      <c r="AS88" s="69" t="str">
        <f t="shared" si="1"/>
        <v>メニュー番号が未選択です。提出書類・経費が未入力です。</v>
      </c>
      <c r="AT88" s="69"/>
      <c r="AU88" s="69"/>
      <c r="AV88" s="69"/>
      <c r="AW88" s="69"/>
      <c r="AX88" s="69"/>
      <c r="AY88" s="69"/>
      <c r="AZ88" s="69"/>
      <c r="BA88" s="69"/>
      <c r="BB88" s="69"/>
      <c r="BC88" s="69"/>
    </row>
    <row r="89" spans="2:55" x14ac:dyDescent="0.45">
      <c r="B89" s="39">
        <v>47</v>
      </c>
      <c r="C89" s="53"/>
      <c r="D89" s="54"/>
      <c r="E89" s="54"/>
      <c r="F89" s="54"/>
      <c r="G89" s="55"/>
      <c r="H89" s="60" t="str">
        <f>IFERROR(VLOOKUP(C89,参照用!$A$5:$C$13,3,FALSE),"")</f>
        <v/>
      </c>
      <c r="I89" s="61"/>
      <c r="J89" s="61"/>
      <c r="K89" s="61"/>
      <c r="L89" s="61"/>
      <c r="M89" s="61"/>
      <c r="N89" s="61"/>
      <c r="O89" s="61"/>
      <c r="P89" s="61"/>
      <c r="Q89" s="61"/>
      <c r="R89" s="61"/>
      <c r="S89" s="62"/>
      <c r="T89" s="59"/>
      <c r="U89" s="59"/>
      <c r="V89" s="59"/>
      <c r="W89" s="59"/>
      <c r="X89" s="59"/>
      <c r="Y89" s="59"/>
      <c r="Z89" s="59"/>
      <c r="AA89" s="59"/>
      <c r="AB89" s="59"/>
      <c r="AC89" s="59"/>
      <c r="AD89" s="59"/>
      <c r="AE89" s="59"/>
      <c r="AF89" s="59"/>
      <c r="AG89" s="59"/>
      <c r="AH89" s="59"/>
      <c r="AI89" s="59"/>
      <c r="AJ89" s="59"/>
      <c r="AK89" s="56"/>
      <c r="AL89" s="57"/>
      <c r="AM89" s="57"/>
      <c r="AN89" s="58"/>
      <c r="AO89" s="24"/>
      <c r="AP89" s="66" t="str">
        <f t="shared" si="2"/>
        <v>未入力</v>
      </c>
      <c r="AQ89" s="67"/>
      <c r="AR89" s="68"/>
      <c r="AS89" s="69" t="str">
        <f t="shared" si="1"/>
        <v>メニュー番号が未選択です。提出書類・経費が未入力です。</v>
      </c>
      <c r="AT89" s="69"/>
      <c r="AU89" s="69"/>
      <c r="AV89" s="69"/>
      <c r="AW89" s="69"/>
      <c r="AX89" s="69"/>
      <c r="AY89" s="69"/>
      <c r="AZ89" s="69"/>
      <c r="BA89" s="69"/>
      <c r="BB89" s="69"/>
      <c r="BC89" s="69"/>
    </row>
    <row r="90" spans="2:55" x14ac:dyDescent="0.45">
      <c r="B90" s="39">
        <v>48</v>
      </c>
      <c r="C90" s="53"/>
      <c r="D90" s="54"/>
      <c r="E90" s="54"/>
      <c r="F90" s="54"/>
      <c r="G90" s="55"/>
      <c r="H90" s="60" t="str">
        <f>IFERROR(VLOOKUP(C90,参照用!$A$5:$C$13,3,FALSE),"")</f>
        <v/>
      </c>
      <c r="I90" s="61"/>
      <c r="J90" s="61"/>
      <c r="K90" s="61"/>
      <c r="L90" s="61"/>
      <c r="M90" s="61"/>
      <c r="N90" s="61"/>
      <c r="O90" s="61"/>
      <c r="P90" s="61"/>
      <c r="Q90" s="61"/>
      <c r="R90" s="61"/>
      <c r="S90" s="62"/>
      <c r="T90" s="59"/>
      <c r="U90" s="59"/>
      <c r="V90" s="59"/>
      <c r="W90" s="59"/>
      <c r="X90" s="59"/>
      <c r="Y90" s="59"/>
      <c r="Z90" s="59"/>
      <c r="AA90" s="59"/>
      <c r="AB90" s="59"/>
      <c r="AC90" s="59"/>
      <c r="AD90" s="59"/>
      <c r="AE90" s="59"/>
      <c r="AF90" s="59"/>
      <c r="AG90" s="59"/>
      <c r="AH90" s="59"/>
      <c r="AI90" s="59"/>
      <c r="AJ90" s="59"/>
      <c r="AK90" s="56"/>
      <c r="AL90" s="57"/>
      <c r="AM90" s="57"/>
      <c r="AN90" s="58"/>
      <c r="AO90" s="24"/>
      <c r="AP90" s="66" t="str">
        <f t="shared" si="2"/>
        <v>未入力</v>
      </c>
      <c r="AQ90" s="67"/>
      <c r="AR90" s="68"/>
      <c r="AS90" s="69" t="str">
        <f t="shared" si="1"/>
        <v>メニュー番号が未選択です。提出書類・経費が未入力です。</v>
      </c>
      <c r="AT90" s="69"/>
      <c r="AU90" s="69"/>
      <c r="AV90" s="69"/>
      <c r="AW90" s="69"/>
      <c r="AX90" s="69"/>
      <c r="AY90" s="69"/>
      <c r="AZ90" s="69"/>
      <c r="BA90" s="69"/>
      <c r="BB90" s="69"/>
      <c r="BC90" s="69"/>
    </row>
    <row r="91" spans="2:55" x14ac:dyDescent="0.45">
      <c r="B91" s="39">
        <v>49</v>
      </c>
      <c r="C91" s="53"/>
      <c r="D91" s="54"/>
      <c r="E91" s="54"/>
      <c r="F91" s="54"/>
      <c r="G91" s="55"/>
      <c r="H91" s="60" t="str">
        <f>IFERROR(VLOOKUP(C91,参照用!$A$5:$C$13,3,FALSE),"")</f>
        <v/>
      </c>
      <c r="I91" s="61"/>
      <c r="J91" s="61"/>
      <c r="K91" s="61"/>
      <c r="L91" s="61"/>
      <c r="M91" s="61"/>
      <c r="N91" s="61"/>
      <c r="O91" s="61"/>
      <c r="P91" s="61"/>
      <c r="Q91" s="61"/>
      <c r="R91" s="61"/>
      <c r="S91" s="62"/>
      <c r="T91" s="59"/>
      <c r="U91" s="59"/>
      <c r="V91" s="59"/>
      <c r="W91" s="59"/>
      <c r="X91" s="59"/>
      <c r="Y91" s="59"/>
      <c r="Z91" s="59"/>
      <c r="AA91" s="59"/>
      <c r="AB91" s="59"/>
      <c r="AC91" s="59"/>
      <c r="AD91" s="59"/>
      <c r="AE91" s="59"/>
      <c r="AF91" s="59"/>
      <c r="AG91" s="59"/>
      <c r="AH91" s="59"/>
      <c r="AI91" s="59"/>
      <c r="AJ91" s="59"/>
      <c r="AK91" s="56"/>
      <c r="AL91" s="57"/>
      <c r="AM91" s="57"/>
      <c r="AN91" s="58"/>
      <c r="AO91" s="24"/>
      <c r="AP91" s="66" t="str">
        <f t="shared" si="2"/>
        <v>未入力</v>
      </c>
      <c r="AQ91" s="67"/>
      <c r="AR91" s="68"/>
      <c r="AS91" s="69" t="str">
        <f t="shared" si="1"/>
        <v>メニュー番号が未選択です。提出書類・経費が未入力です。</v>
      </c>
      <c r="AT91" s="69"/>
      <c r="AU91" s="69"/>
      <c r="AV91" s="69"/>
      <c r="AW91" s="69"/>
      <c r="AX91" s="69"/>
      <c r="AY91" s="69"/>
      <c r="AZ91" s="69"/>
      <c r="BA91" s="69"/>
      <c r="BB91" s="69"/>
      <c r="BC91" s="69"/>
    </row>
    <row r="92" spans="2:55" x14ac:dyDescent="0.45">
      <c r="B92" s="39">
        <v>50</v>
      </c>
      <c r="C92" s="53"/>
      <c r="D92" s="54"/>
      <c r="E92" s="54"/>
      <c r="F92" s="54"/>
      <c r="G92" s="55"/>
      <c r="H92" s="60" t="str">
        <f>IFERROR(VLOOKUP(C92,参照用!$A$5:$C$13,3,FALSE),"")</f>
        <v/>
      </c>
      <c r="I92" s="61"/>
      <c r="J92" s="61"/>
      <c r="K92" s="61"/>
      <c r="L92" s="61"/>
      <c r="M92" s="61"/>
      <c r="N92" s="61"/>
      <c r="O92" s="61"/>
      <c r="P92" s="61"/>
      <c r="Q92" s="61"/>
      <c r="R92" s="61"/>
      <c r="S92" s="62"/>
      <c r="T92" s="59"/>
      <c r="U92" s="59"/>
      <c r="V92" s="59"/>
      <c r="W92" s="59"/>
      <c r="X92" s="59"/>
      <c r="Y92" s="59"/>
      <c r="Z92" s="59"/>
      <c r="AA92" s="59"/>
      <c r="AB92" s="59"/>
      <c r="AC92" s="59"/>
      <c r="AD92" s="59"/>
      <c r="AE92" s="59"/>
      <c r="AF92" s="59"/>
      <c r="AG92" s="59"/>
      <c r="AH92" s="59"/>
      <c r="AI92" s="59"/>
      <c r="AJ92" s="59"/>
      <c r="AK92" s="56"/>
      <c r="AL92" s="57"/>
      <c r="AM92" s="57"/>
      <c r="AN92" s="58"/>
      <c r="AO92" s="24"/>
      <c r="AP92" s="66" t="str">
        <f t="shared" si="2"/>
        <v>未入力</v>
      </c>
      <c r="AQ92" s="67"/>
      <c r="AR92" s="68"/>
      <c r="AS92" s="69" t="str">
        <f t="shared" si="1"/>
        <v>メニュー番号が未選択です。提出書類・経費が未入力です。</v>
      </c>
      <c r="AT92" s="69"/>
      <c r="AU92" s="69"/>
      <c r="AV92" s="69"/>
      <c r="AW92" s="69"/>
      <c r="AX92" s="69"/>
      <c r="AY92" s="69"/>
      <c r="AZ92" s="69"/>
      <c r="BA92" s="69"/>
      <c r="BB92" s="69"/>
      <c r="BC92" s="69"/>
    </row>
    <row r="93" spans="2:55" x14ac:dyDescent="0.45">
      <c r="B93" s="39">
        <v>51</v>
      </c>
      <c r="C93" s="53"/>
      <c r="D93" s="54"/>
      <c r="E93" s="54"/>
      <c r="F93" s="54"/>
      <c r="G93" s="55"/>
      <c r="H93" s="60" t="str">
        <f>IFERROR(VLOOKUP(C93,参照用!$A$5:$C$13,3,FALSE),"")</f>
        <v/>
      </c>
      <c r="I93" s="61"/>
      <c r="J93" s="61"/>
      <c r="K93" s="61"/>
      <c r="L93" s="61"/>
      <c r="M93" s="61"/>
      <c r="N93" s="61"/>
      <c r="O93" s="61"/>
      <c r="P93" s="61"/>
      <c r="Q93" s="61"/>
      <c r="R93" s="61"/>
      <c r="S93" s="62"/>
      <c r="T93" s="59"/>
      <c r="U93" s="59"/>
      <c r="V93" s="59"/>
      <c r="W93" s="59"/>
      <c r="X93" s="59"/>
      <c r="Y93" s="59"/>
      <c r="Z93" s="59"/>
      <c r="AA93" s="59"/>
      <c r="AB93" s="59"/>
      <c r="AC93" s="59"/>
      <c r="AD93" s="59"/>
      <c r="AE93" s="59"/>
      <c r="AF93" s="59"/>
      <c r="AG93" s="59"/>
      <c r="AH93" s="59"/>
      <c r="AI93" s="59"/>
      <c r="AJ93" s="59"/>
      <c r="AK93" s="56"/>
      <c r="AL93" s="57"/>
      <c r="AM93" s="57"/>
      <c r="AN93" s="58"/>
      <c r="AO93" s="24"/>
      <c r="AP93" s="66" t="str">
        <f t="shared" si="2"/>
        <v>未入力</v>
      </c>
      <c r="AQ93" s="67"/>
      <c r="AR93" s="68"/>
      <c r="AS93" s="69" t="str">
        <f t="shared" si="1"/>
        <v>メニュー番号が未選択です。提出書類・経費が未入力です。</v>
      </c>
      <c r="AT93" s="69"/>
      <c r="AU93" s="69"/>
      <c r="AV93" s="69"/>
      <c r="AW93" s="69"/>
      <c r="AX93" s="69"/>
      <c r="AY93" s="69"/>
      <c r="AZ93" s="69"/>
      <c r="BA93" s="69"/>
      <c r="BB93" s="69"/>
      <c r="BC93" s="69"/>
    </row>
    <row r="94" spans="2:55" x14ac:dyDescent="0.45">
      <c r="B94" s="39">
        <v>52</v>
      </c>
      <c r="C94" s="53"/>
      <c r="D94" s="54"/>
      <c r="E94" s="54"/>
      <c r="F94" s="54"/>
      <c r="G94" s="55"/>
      <c r="H94" s="60" t="str">
        <f>IFERROR(VLOOKUP(C94,参照用!$A$5:$C$13,3,FALSE),"")</f>
        <v/>
      </c>
      <c r="I94" s="61"/>
      <c r="J94" s="61"/>
      <c r="K94" s="61"/>
      <c r="L94" s="61"/>
      <c r="M94" s="61"/>
      <c r="N94" s="61"/>
      <c r="O94" s="61"/>
      <c r="P94" s="61"/>
      <c r="Q94" s="61"/>
      <c r="R94" s="61"/>
      <c r="S94" s="62"/>
      <c r="T94" s="59"/>
      <c r="U94" s="59"/>
      <c r="V94" s="59"/>
      <c r="W94" s="59"/>
      <c r="X94" s="59"/>
      <c r="Y94" s="59"/>
      <c r="Z94" s="59"/>
      <c r="AA94" s="59"/>
      <c r="AB94" s="59"/>
      <c r="AC94" s="59"/>
      <c r="AD94" s="59"/>
      <c r="AE94" s="59"/>
      <c r="AF94" s="59"/>
      <c r="AG94" s="59"/>
      <c r="AH94" s="59"/>
      <c r="AI94" s="59"/>
      <c r="AJ94" s="59"/>
      <c r="AK94" s="56"/>
      <c r="AL94" s="57"/>
      <c r="AM94" s="57"/>
      <c r="AN94" s="58"/>
      <c r="AO94" s="24"/>
      <c r="AP94" s="66" t="str">
        <f t="shared" si="2"/>
        <v>未入力</v>
      </c>
      <c r="AQ94" s="67"/>
      <c r="AR94" s="68"/>
      <c r="AS94" s="69" t="str">
        <f t="shared" si="1"/>
        <v>メニュー番号が未選択です。提出書類・経費が未入力です。</v>
      </c>
      <c r="AT94" s="69"/>
      <c r="AU94" s="69"/>
      <c r="AV94" s="69"/>
      <c r="AW94" s="69"/>
      <c r="AX94" s="69"/>
      <c r="AY94" s="69"/>
      <c r="AZ94" s="69"/>
      <c r="BA94" s="69"/>
      <c r="BB94" s="69"/>
      <c r="BC94" s="69"/>
    </row>
    <row r="95" spans="2:55" x14ac:dyDescent="0.45">
      <c r="B95" s="39">
        <v>53</v>
      </c>
      <c r="C95" s="53"/>
      <c r="D95" s="54"/>
      <c r="E95" s="54"/>
      <c r="F95" s="54"/>
      <c r="G95" s="55"/>
      <c r="H95" s="60" t="str">
        <f>IFERROR(VLOOKUP(C95,参照用!$A$5:$C$13,3,FALSE),"")</f>
        <v/>
      </c>
      <c r="I95" s="61"/>
      <c r="J95" s="61"/>
      <c r="K95" s="61"/>
      <c r="L95" s="61"/>
      <c r="M95" s="61"/>
      <c r="N95" s="61"/>
      <c r="O95" s="61"/>
      <c r="P95" s="61"/>
      <c r="Q95" s="61"/>
      <c r="R95" s="61"/>
      <c r="S95" s="62"/>
      <c r="T95" s="59"/>
      <c r="U95" s="59"/>
      <c r="V95" s="59"/>
      <c r="W95" s="59"/>
      <c r="X95" s="59"/>
      <c r="Y95" s="59"/>
      <c r="Z95" s="59"/>
      <c r="AA95" s="59"/>
      <c r="AB95" s="59"/>
      <c r="AC95" s="59"/>
      <c r="AD95" s="59"/>
      <c r="AE95" s="59"/>
      <c r="AF95" s="59"/>
      <c r="AG95" s="59"/>
      <c r="AH95" s="59"/>
      <c r="AI95" s="59"/>
      <c r="AJ95" s="59"/>
      <c r="AK95" s="56"/>
      <c r="AL95" s="57"/>
      <c r="AM95" s="57"/>
      <c r="AN95" s="58"/>
      <c r="AO95" s="24"/>
      <c r="AP95" s="66" t="str">
        <f t="shared" si="2"/>
        <v>未入力</v>
      </c>
      <c r="AQ95" s="67"/>
      <c r="AR95" s="68"/>
      <c r="AS95" s="69" t="str">
        <f t="shared" si="1"/>
        <v>メニュー番号が未選択です。提出書類・経費が未入力です。</v>
      </c>
      <c r="AT95" s="69"/>
      <c r="AU95" s="69"/>
      <c r="AV95" s="69"/>
      <c r="AW95" s="69"/>
      <c r="AX95" s="69"/>
      <c r="AY95" s="69"/>
      <c r="AZ95" s="69"/>
      <c r="BA95" s="69"/>
      <c r="BB95" s="69"/>
      <c r="BC95" s="69"/>
    </row>
    <row r="96" spans="2:55" x14ac:dyDescent="0.45">
      <c r="B96" s="39">
        <v>54</v>
      </c>
      <c r="C96" s="53"/>
      <c r="D96" s="54"/>
      <c r="E96" s="54"/>
      <c r="F96" s="54"/>
      <c r="G96" s="55"/>
      <c r="H96" s="60" t="str">
        <f>IFERROR(VLOOKUP(C96,参照用!$A$5:$C$13,3,FALSE),"")</f>
        <v/>
      </c>
      <c r="I96" s="61"/>
      <c r="J96" s="61"/>
      <c r="K96" s="61"/>
      <c r="L96" s="61"/>
      <c r="M96" s="61"/>
      <c r="N96" s="61"/>
      <c r="O96" s="61"/>
      <c r="P96" s="61"/>
      <c r="Q96" s="61"/>
      <c r="R96" s="61"/>
      <c r="S96" s="62"/>
      <c r="T96" s="59"/>
      <c r="U96" s="59"/>
      <c r="V96" s="59"/>
      <c r="W96" s="59"/>
      <c r="X96" s="59"/>
      <c r="Y96" s="59"/>
      <c r="Z96" s="59"/>
      <c r="AA96" s="59"/>
      <c r="AB96" s="59"/>
      <c r="AC96" s="59"/>
      <c r="AD96" s="59"/>
      <c r="AE96" s="59"/>
      <c r="AF96" s="59"/>
      <c r="AG96" s="59"/>
      <c r="AH96" s="59"/>
      <c r="AI96" s="59"/>
      <c r="AJ96" s="59"/>
      <c r="AK96" s="56"/>
      <c r="AL96" s="57"/>
      <c r="AM96" s="57"/>
      <c r="AN96" s="58"/>
      <c r="AO96" s="24"/>
      <c r="AP96" s="66" t="str">
        <f t="shared" si="2"/>
        <v>未入力</v>
      </c>
      <c r="AQ96" s="67"/>
      <c r="AR96" s="68"/>
      <c r="AS96" s="69" t="str">
        <f t="shared" si="1"/>
        <v>メニュー番号が未選択です。提出書類・経費が未入力です。</v>
      </c>
      <c r="AT96" s="69"/>
      <c r="AU96" s="69"/>
      <c r="AV96" s="69"/>
      <c r="AW96" s="69"/>
      <c r="AX96" s="69"/>
      <c r="AY96" s="69"/>
      <c r="AZ96" s="69"/>
      <c r="BA96" s="69"/>
      <c r="BB96" s="69"/>
      <c r="BC96" s="69"/>
    </row>
    <row r="97" spans="2:55" x14ac:dyDescent="0.45">
      <c r="B97" s="39">
        <v>55</v>
      </c>
      <c r="C97" s="53"/>
      <c r="D97" s="54"/>
      <c r="E97" s="54"/>
      <c r="F97" s="54"/>
      <c r="G97" s="55"/>
      <c r="H97" s="60" t="str">
        <f>IFERROR(VLOOKUP(C97,参照用!$A$5:$C$13,3,FALSE),"")</f>
        <v/>
      </c>
      <c r="I97" s="61"/>
      <c r="J97" s="61"/>
      <c r="K97" s="61"/>
      <c r="L97" s="61"/>
      <c r="M97" s="61"/>
      <c r="N97" s="61"/>
      <c r="O97" s="61"/>
      <c r="P97" s="61"/>
      <c r="Q97" s="61"/>
      <c r="R97" s="61"/>
      <c r="S97" s="62"/>
      <c r="T97" s="59"/>
      <c r="U97" s="59"/>
      <c r="V97" s="59"/>
      <c r="W97" s="59"/>
      <c r="X97" s="59"/>
      <c r="Y97" s="59"/>
      <c r="Z97" s="59"/>
      <c r="AA97" s="59"/>
      <c r="AB97" s="59"/>
      <c r="AC97" s="59"/>
      <c r="AD97" s="59"/>
      <c r="AE97" s="59"/>
      <c r="AF97" s="59"/>
      <c r="AG97" s="59"/>
      <c r="AH97" s="59"/>
      <c r="AI97" s="59"/>
      <c r="AJ97" s="59"/>
      <c r="AK97" s="56"/>
      <c r="AL97" s="57"/>
      <c r="AM97" s="57"/>
      <c r="AN97" s="58"/>
      <c r="AO97" s="24"/>
      <c r="AP97" s="66" t="str">
        <f t="shared" si="2"/>
        <v>未入力</v>
      </c>
      <c r="AQ97" s="67"/>
      <c r="AR97" s="68"/>
      <c r="AS97" s="69" t="str">
        <f t="shared" si="1"/>
        <v>メニュー番号が未選択です。提出書類・経費が未入力です。</v>
      </c>
      <c r="AT97" s="69"/>
      <c r="AU97" s="69"/>
      <c r="AV97" s="69"/>
      <c r="AW97" s="69"/>
      <c r="AX97" s="69"/>
      <c r="AY97" s="69"/>
      <c r="AZ97" s="69"/>
      <c r="BA97" s="69"/>
      <c r="BB97" s="69"/>
      <c r="BC97" s="69"/>
    </row>
    <row r="98" spans="2:55" x14ac:dyDescent="0.45">
      <c r="B98" s="39">
        <v>56</v>
      </c>
      <c r="C98" s="53"/>
      <c r="D98" s="54"/>
      <c r="E98" s="54"/>
      <c r="F98" s="54"/>
      <c r="G98" s="55"/>
      <c r="H98" s="60" t="str">
        <f>IFERROR(VLOOKUP(C98,参照用!$A$5:$C$13,3,FALSE),"")</f>
        <v/>
      </c>
      <c r="I98" s="61"/>
      <c r="J98" s="61"/>
      <c r="K98" s="61"/>
      <c r="L98" s="61"/>
      <c r="M98" s="61"/>
      <c r="N98" s="61"/>
      <c r="O98" s="61"/>
      <c r="P98" s="61"/>
      <c r="Q98" s="61"/>
      <c r="R98" s="61"/>
      <c r="S98" s="62"/>
      <c r="T98" s="59"/>
      <c r="U98" s="59"/>
      <c r="V98" s="59"/>
      <c r="W98" s="59"/>
      <c r="X98" s="59"/>
      <c r="Y98" s="59"/>
      <c r="Z98" s="59"/>
      <c r="AA98" s="59"/>
      <c r="AB98" s="59"/>
      <c r="AC98" s="59"/>
      <c r="AD98" s="59"/>
      <c r="AE98" s="59"/>
      <c r="AF98" s="59"/>
      <c r="AG98" s="59"/>
      <c r="AH98" s="59"/>
      <c r="AI98" s="59"/>
      <c r="AJ98" s="59"/>
      <c r="AK98" s="56"/>
      <c r="AL98" s="57"/>
      <c r="AM98" s="57"/>
      <c r="AN98" s="58"/>
      <c r="AO98" s="24"/>
      <c r="AP98" s="66" t="str">
        <f t="shared" si="2"/>
        <v>未入力</v>
      </c>
      <c r="AQ98" s="67"/>
      <c r="AR98" s="68"/>
      <c r="AS98" s="69" t="str">
        <f t="shared" si="1"/>
        <v>メニュー番号が未選択です。提出書類・経費が未入力です。</v>
      </c>
      <c r="AT98" s="69"/>
      <c r="AU98" s="69"/>
      <c r="AV98" s="69"/>
      <c r="AW98" s="69"/>
      <c r="AX98" s="69"/>
      <c r="AY98" s="69"/>
      <c r="AZ98" s="69"/>
      <c r="BA98" s="69"/>
      <c r="BB98" s="69"/>
      <c r="BC98" s="69"/>
    </row>
    <row r="99" spans="2:55" x14ac:dyDescent="0.45">
      <c r="B99" s="39">
        <v>57</v>
      </c>
      <c r="C99" s="53"/>
      <c r="D99" s="54"/>
      <c r="E99" s="54"/>
      <c r="F99" s="54"/>
      <c r="G99" s="55"/>
      <c r="H99" s="60" t="str">
        <f>IFERROR(VLOOKUP(C99,参照用!$A$5:$C$13,3,FALSE),"")</f>
        <v/>
      </c>
      <c r="I99" s="61"/>
      <c r="J99" s="61"/>
      <c r="K99" s="61"/>
      <c r="L99" s="61"/>
      <c r="M99" s="61"/>
      <c r="N99" s="61"/>
      <c r="O99" s="61"/>
      <c r="P99" s="61"/>
      <c r="Q99" s="61"/>
      <c r="R99" s="61"/>
      <c r="S99" s="62"/>
      <c r="T99" s="59"/>
      <c r="U99" s="59"/>
      <c r="V99" s="59"/>
      <c r="W99" s="59"/>
      <c r="X99" s="59"/>
      <c r="Y99" s="59"/>
      <c r="Z99" s="59"/>
      <c r="AA99" s="59"/>
      <c r="AB99" s="59"/>
      <c r="AC99" s="59"/>
      <c r="AD99" s="59"/>
      <c r="AE99" s="59"/>
      <c r="AF99" s="59"/>
      <c r="AG99" s="59"/>
      <c r="AH99" s="59"/>
      <c r="AI99" s="59"/>
      <c r="AJ99" s="59"/>
      <c r="AK99" s="56"/>
      <c r="AL99" s="57"/>
      <c r="AM99" s="57"/>
      <c r="AN99" s="58"/>
      <c r="AO99" s="24"/>
      <c r="AP99" s="66" t="str">
        <f t="shared" si="2"/>
        <v>未入力</v>
      </c>
      <c r="AQ99" s="67"/>
      <c r="AR99" s="68"/>
      <c r="AS99" s="69" t="str">
        <f t="shared" si="1"/>
        <v>メニュー番号が未選択です。提出書類・経費が未入力です。</v>
      </c>
      <c r="AT99" s="69"/>
      <c r="AU99" s="69"/>
      <c r="AV99" s="69"/>
      <c r="AW99" s="69"/>
      <c r="AX99" s="69"/>
      <c r="AY99" s="69"/>
      <c r="AZ99" s="69"/>
      <c r="BA99" s="69"/>
      <c r="BB99" s="69"/>
      <c r="BC99" s="69"/>
    </row>
    <row r="100" spans="2:55" x14ac:dyDescent="0.45">
      <c r="B100" s="39">
        <v>58</v>
      </c>
      <c r="C100" s="53"/>
      <c r="D100" s="54"/>
      <c r="E100" s="54"/>
      <c r="F100" s="54"/>
      <c r="G100" s="55"/>
      <c r="H100" s="60" t="str">
        <f>IFERROR(VLOOKUP(C100,参照用!$A$5:$C$13,3,FALSE),"")</f>
        <v/>
      </c>
      <c r="I100" s="61"/>
      <c r="J100" s="61"/>
      <c r="K100" s="61"/>
      <c r="L100" s="61"/>
      <c r="M100" s="61"/>
      <c r="N100" s="61"/>
      <c r="O100" s="61"/>
      <c r="P100" s="61"/>
      <c r="Q100" s="61"/>
      <c r="R100" s="61"/>
      <c r="S100" s="62"/>
      <c r="T100" s="59"/>
      <c r="U100" s="59"/>
      <c r="V100" s="59"/>
      <c r="W100" s="59"/>
      <c r="X100" s="59"/>
      <c r="Y100" s="59"/>
      <c r="Z100" s="59"/>
      <c r="AA100" s="59"/>
      <c r="AB100" s="59"/>
      <c r="AC100" s="59"/>
      <c r="AD100" s="59"/>
      <c r="AE100" s="59"/>
      <c r="AF100" s="59"/>
      <c r="AG100" s="59"/>
      <c r="AH100" s="59"/>
      <c r="AI100" s="59"/>
      <c r="AJ100" s="59"/>
      <c r="AK100" s="56"/>
      <c r="AL100" s="57"/>
      <c r="AM100" s="57"/>
      <c r="AN100" s="58"/>
      <c r="AO100" s="24"/>
      <c r="AP100" s="66" t="str">
        <f t="shared" si="2"/>
        <v>未入力</v>
      </c>
      <c r="AQ100" s="67"/>
      <c r="AR100" s="68"/>
      <c r="AS100" s="69" t="str">
        <f t="shared" si="1"/>
        <v>メニュー番号が未選択です。提出書類・経費が未入力です。</v>
      </c>
      <c r="AT100" s="69"/>
      <c r="AU100" s="69"/>
      <c r="AV100" s="69"/>
      <c r="AW100" s="69"/>
      <c r="AX100" s="69"/>
      <c r="AY100" s="69"/>
      <c r="AZ100" s="69"/>
      <c r="BA100" s="69"/>
      <c r="BB100" s="69"/>
      <c r="BC100" s="69"/>
    </row>
    <row r="101" spans="2:55" x14ac:dyDescent="0.45">
      <c r="B101" s="39">
        <v>59</v>
      </c>
      <c r="C101" s="53"/>
      <c r="D101" s="54"/>
      <c r="E101" s="54"/>
      <c r="F101" s="54"/>
      <c r="G101" s="55"/>
      <c r="H101" s="60" t="str">
        <f>IFERROR(VLOOKUP(C101,参照用!$A$5:$C$13,3,FALSE),"")</f>
        <v/>
      </c>
      <c r="I101" s="61"/>
      <c r="J101" s="61"/>
      <c r="K101" s="61"/>
      <c r="L101" s="61"/>
      <c r="M101" s="61"/>
      <c r="N101" s="61"/>
      <c r="O101" s="61"/>
      <c r="P101" s="61"/>
      <c r="Q101" s="61"/>
      <c r="R101" s="61"/>
      <c r="S101" s="62"/>
      <c r="T101" s="59"/>
      <c r="U101" s="59"/>
      <c r="V101" s="59"/>
      <c r="W101" s="59"/>
      <c r="X101" s="59"/>
      <c r="Y101" s="59"/>
      <c r="Z101" s="59"/>
      <c r="AA101" s="59"/>
      <c r="AB101" s="59"/>
      <c r="AC101" s="59"/>
      <c r="AD101" s="59"/>
      <c r="AE101" s="59"/>
      <c r="AF101" s="59"/>
      <c r="AG101" s="59"/>
      <c r="AH101" s="59"/>
      <c r="AI101" s="59"/>
      <c r="AJ101" s="59"/>
      <c r="AK101" s="56"/>
      <c r="AL101" s="57"/>
      <c r="AM101" s="57"/>
      <c r="AN101" s="58"/>
      <c r="AO101" s="24"/>
      <c r="AP101" s="66" t="str">
        <f t="shared" si="2"/>
        <v>未入力</v>
      </c>
      <c r="AQ101" s="67"/>
      <c r="AR101" s="68"/>
      <c r="AS101" s="69" t="str">
        <f t="shared" si="1"/>
        <v>メニュー番号が未選択です。提出書類・経費が未入力です。</v>
      </c>
      <c r="AT101" s="69"/>
      <c r="AU101" s="69"/>
      <c r="AV101" s="69"/>
      <c r="AW101" s="69"/>
      <c r="AX101" s="69"/>
      <c r="AY101" s="69"/>
      <c r="AZ101" s="69"/>
      <c r="BA101" s="69"/>
      <c r="BB101" s="69"/>
      <c r="BC101" s="69"/>
    </row>
    <row r="102" spans="2:55" x14ac:dyDescent="0.45">
      <c r="B102" s="39">
        <v>60</v>
      </c>
      <c r="C102" s="53"/>
      <c r="D102" s="54"/>
      <c r="E102" s="54"/>
      <c r="F102" s="54"/>
      <c r="G102" s="55"/>
      <c r="H102" s="60" t="str">
        <f>IFERROR(VLOOKUP(C102,参照用!$A$5:$C$13,3,FALSE),"")</f>
        <v/>
      </c>
      <c r="I102" s="61"/>
      <c r="J102" s="61"/>
      <c r="K102" s="61"/>
      <c r="L102" s="61"/>
      <c r="M102" s="61"/>
      <c r="N102" s="61"/>
      <c r="O102" s="61"/>
      <c r="P102" s="61"/>
      <c r="Q102" s="61"/>
      <c r="R102" s="61"/>
      <c r="S102" s="62"/>
      <c r="T102" s="59"/>
      <c r="U102" s="59"/>
      <c r="V102" s="59"/>
      <c r="W102" s="59"/>
      <c r="X102" s="59"/>
      <c r="Y102" s="59"/>
      <c r="Z102" s="59"/>
      <c r="AA102" s="59"/>
      <c r="AB102" s="59"/>
      <c r="AC102" s="59"/>
      <c r="AD102" s="59"/>
      <c r="AE102" s="59"/>
      <c r="AF102" s="59"/>
      <c r="AG102" s="59"/>
      <c r="AH102" s="59"/>
      <c r="AI102" s="59"/>
      <c r="AJ102" s="59"/>
      <c r="AK102" s="56"/>
      <c r="AL102" s="57"/>
      <c r="AM102" s="57"/>
      <c r="AN102" s="58"/>
      <c r="AO102" s="24"/>
      <c r="AP102" s="66" t="str">
        <f t="shared" si="2"/>
        <v>未入力</v>
      </c>
      <c r="AQ102" s="67"/>
      <c r="AR102" s="68"/>
      <c r="AS102" s="69" t="str">
        <f t="shared" si="1"/>
        <v>メニュー番号が未選択です。提出書類・経費が未入力です。</v>
      </c>
      <c r="AT102" s="69"/>
      <c r="AU102" s="69"/>
      <c r="AV102" s="69"/>
      <c r="AW102" s="69"/>
      <c r="AX102" s="69"/>
      <c r="AY102" s="69"/>
      <c r="AZ102" s="69"/>
      <c r="BA102" s="69"/>
      <c r="BB102" s="69"/>
      <c r="BC102" s="69"/>
    </row>
    <row r="103" spans="2:55" x14ac:dyDescent="0.45">
      <c r="B103" s="39">
        <v>61</v>
      </c>
      <c r="C103" s="53"/>
      <c r="D103" s="54"/>
      <c r="E103" s="54"/>
      <c r="F103" s="54"/>
      <c r="G103" s="55"/>
      <c r="H103" s="60" t="str">
        <f>IFERROR(VLOOKUP(C103,参照用!$A$5:$C$13,3,FALSE),"")</f>
        <v/>
      </c>
      <c r="I103" s="61"/>
      <c r="J103" s="61"/>
      <c r="K103" s="61"/>
      <c r="L103" s="61"/>
      <c r="M103" s="61"/>
      <c r="N103" s="61"/>
      <c r="O103" s="61"/>
      <c r="P103" s="61"/>
      <c r="Q103" s="61"/>
      <c r="R103" s="61"/>
      <c r="S103" s="62"/>
      <c r="T103" s="59"/>
      <c r="U103" s="59"/>
      <c r="V103" s="59"/>
      <c r="W103" s="59"/>
      <c r="X103" s="59"/>
      <c r="Y103" s="59"/>
      <c r="Z103" s="59"/>
      <c r="AA103" s="59"/>
      <c r="AB103" s="59"/>
      <c r="AC103" s="59"/>
      <c r="AD103" s="59"/>
      <c r="AE103" s="59"/>
      <c r="AF103" s="59"/>
      <c r="AG103" s="59"/>
      <c r="AH103" s="59"/>
      <c r="AI103" s="59"/>
      <c r="AJ103" s="59"/>
      <c r="AK103" s="56"/>
      <c r="AL103" s="57"/>
      <c r="AM103" s="57"/>
      <c r="AN103" s="58"/>
      <c r="AO103" s="24"/>
      <c r="AP103" s="66" t="str">
        <f t="shared" si="2"/>
        <v>未入力</v>
      </c>
      <c r="AQ103" s="67"/>
      <c r="AR103" s="68"/>
      <c r="AS103" s="69" t="str">
        <f t="shared" si="1"/>
        <v>メニュー番号が未選択です。提出書類・経費が未入力です。</v>
      </c>
      <c r="AT103" s="69"/>
      <c r="AU103" s="69"/>
      <c r="AV103" s="69"/>
      <c r="AW103" s="69"/>
      <c r="AX103" s="69"/>
      <c r="AY103" s="69"/>
      <c r="AZ103" s="69"/>
      <c r="BA103" s="69"/>
      <c r="BB103" s="69"/>
      <c r="BC103" s="69"/>
    </row>
    <row r="104" spans="2:55" x14ac:dyDescent="0.45">
      <c r="B104" s="39">
        <v>62</v>
      </c>
      <c r="C104" s="53"/>
      <c r="D104" s="54"/>
      <c r="E104" s="54"/>
      <c r="F104" s="54"/>
      <c r="G104" s="55"/>
      <c r="H104" s="60" t="str">
        <f>IFERROR(VLOOKUP(C104,参照用!$A$5:$C$13,3,FALSE),"")</f>
        <v/>
      </c>
      <c r="I104" s="61"/>
      <c r="J104" s="61"/>
      <c r="K104" s="61"/>
      <c r="L104" s="61"/>
      <c r="M104" s="61"/>
      <c r="N104" s="61"/>
      <c r="O104" s="61"/>
      <c r="P104" s="61"/>
      <c r="Q104" s="61"/>
      <c r="R104" s="61"/>
      <c r="S104" s="62"/>
      <c r="T104" s="59"/>
      <c r="U104" s="59"/>
      <c r="V104" s="59"/>
      <c r="W104" s="59"/>
      <c r="X104" s="59"/>
      <c r="Y104" s="59"/>
      <c r="Z104" s="59"/>
      <c r="AA104" s="59"/>
      <c r="AB104" s="59"/>
      <c r="AC104" s="59"/>
      <c r="AD104" s="59"/>
      <c r="AE104" s="59"/>
      <c r="AF104" s="59"/>
      <c r="AG104" s="59"/>
      <c r="AH104" s="59"/>
      <c r="AI104" s="59"/>
      <c r="AJ104" s="59"/>
      <c r="AK104" s="56"/>
      <c r="AL104" s="57"/>
      <c r="AM104" s="57"/>
      <c r="AN104" s="58"/>
      <c r="AO104" s="24"/>
      <c r="AP104" s="66" t="str">
        <f t="shared" si="2"/>
        <v>未入力</v>
      </c>
      <c r="AQ104" s="67"/>
      <c r="AR104" s="68"/>
      <c r="AS104" s="69" t="str">
        <f t="shared" si="1"/>
        <v>メニュー番号が未選択です。提出書類・経費が未入力です。</v>
      </c>
      <c r="AT104" s="69"/>
      <c r="AU104" s="69"/>
      <c r="AV104" s="69"/>
      <c r="AW104" s="69"/>
      <c r="AX104" s="69"/>
      <c r="AY104" s="69"/>
      <c r="AZ104" s="69"/>
      <c r="BA104" s="69"/>
      <c r="BB104" s="69"/>
      <c r="BC104" s="69"/>
    </row>
    <row r="105" spans="2:55" x14ac:dyDescent="0.45">
      <c r="B105" s="39">
        <v>63</v>
      </c>
      <c r="C105" s="53"/>
      <c r="D105" s="54"/>
      <c r="E105" s="54"/>
      <c r="F105" s="54"/>
      <c r="G105" s="55"/>
      <c r="H105" s="60" t="str">
        <f>IFERROR(VLOOKUP(C105,参照用!$A$5:$C$13,3,FALSE),"")</f>
        <v/>
      </c>
      <c r="I105" s="61"/>
      <c r="J105" s="61"/>
      <c r="K105" s="61"/>
      <c r="L105" s="61"/>
      <c r="M105" s="61"/>
      <c r="N105" s="61"/>
      <c r="O105" s="61"/>
      <c r="P105" s="61"/>
      <c r="Q105" s="61"/>
      <c r="R105" s="61"/>
      <c r="S105" s="62"/>
      <c r="T105" s="59"/>
      <c r="U105" s="59"/>
      <c r="V105" s="59"/>
      <c r="W105" s="59"/>
      <c r="X105" s="59"/>
      <c r="Y105" s="59"/>
      <c r="Z105" s="59"/>
      <c r="AA105" s="59"/>
      <c r="AB105" s="59"/>
      <c r="AC105" s="59"/>
      <c r="AD105" s="59"/>
      <c r="AE105" s="59"/>
      <c r="AF105" s="59"/>
      <c r="AG105" s="59"/>
      <c r="AH105" s="59"/>
      <c r="AI105" s="59"/>
      <c r="AJ105" s="59"/>
      <c r="AK105" s="56"/>
      <c r="AL105" s="57"/>
      <c r="AM105" s="57"/>
      <c r="AN105" s="58"/>
      <c r="AO105" s="24"/>
      <c r="AP105" s="66" t="str">
        <f t="shared" si="2"/>
        <v>未入力</v>
      </c>
      <c r="AQ105" s="67"/>
      <c r="AR105" s="68"/>
      <c r="AS105" s="69" t="str">
        <f t="shared" si="1"/>
        <v>メニュー番号が未選択です。提出書類・経費が未入力です。</v>
      </c>
      <c r="AT105" s="69"/>
      <c r="AU105" s="69"/>
      <c r="AV105" s="69"/>
      <c r="AW105" s="69"/>
      <c r="AX105" s="69"/>
      <c r="AY105" s="69"/>
      <c r="AZ105" s="69"/>
      <c r="BA105" s="69"/>
      <c r="BB105" s="69"/>
      <c r="BC105" s="69"/>
    </row>
    <row r="106" spans="2:55" x14ac:dyDescent="0.45">
      <c r="B106" s="39">
        <v>64</v>
      </c>
      <c r="C106" s="53"/>
      <c r="D106" s="54"/>
      <c r="E106" s="54"/>
      <c r="F106" s="54"/>
      <c r="G106" s="55"/>
      <c r="H106" s="60" t="str">
        <f>IFERROR(VLOOKUP(C106,参照用!$A$5:$C$13,3,FALSE),"")</f>
        <v/>
      </c>
      <c r="I106" s="61"/>
      <c r="J106" s="61"/>
      <c r="K106" s="61"/>
      <c r="L106" s="61"/>
      <c r="M106" s="61"/>
      <c r="N106" s="61"/>
      <c r="O106" s="61"/>
      <c r="P106" s="61"/>
      <c r="Q106" s="61"/>
      <c r="R106" s="61"/>
      <c r="S106" s="62"/>
      <c r="T106" s="59"/>
      <c r="U106" s="59"/>
      <c r="V106" s="59"/>
      <c r="W106" s="59"/>
      <c r="X106" s="59"/>
      <c r="Y106" s="59"/>
      <c r="Z106" s="59"/>
      <c r="AA106" s="59"/>
      <c r="AB106" s="59"/>
      <c r="AC106" s="59"/>
      <c r="AD106" s="59"/>
      <c r="AE106" s="59"/>
      <c r="AF106" s="59"/>
      <c r="AG106" s="59"/>
      <c r="AH106" s="59"/>
      <c r="AI106" s="59"/>
      <c r="AJ106" s="59"/>
      <c r="AK106" s="56"/>
      <c r="AL106" s="57"/>
      <c r="AM106" s="57"/>
      <c r="AN106" s="58"/>
      <c r="AO106" s="24"/>
      <c r="AP106" s="66" t="str">
        <f t="shared" si="2"/>
        <v>未入力</v>
      </c>
      <c r="AQ106" s="67"/>
      <c r="AR106" s="68"/>
      <c r="AS106" s="69" t="str">
        <f t="shared" si="1"/>
        <v>メニュー番号が未選択です。提出書類・経費が未入力です。</v>
      </c>
      <c r="AT106" s="69"/>
      <c r="AU106" s="69"/>
      <c r="AV106" s="69"/>
      <c r="AW106" s="69"/>
      <c r="AX106" s="69"/>
      <c r="AY106" s="69"/>
      <c r="AZ106" s="69"/>
      <c r="BA106" s="69"/>
      <c r="BB106" s="69"/>
      <c r="BC106" s="69"/>
    </row>
    <row r="107" spans="2:55" x14ac:dyDescent="0.45">
      <c r="B107" s="39">
        <v>65</v>
      </c>
      <c r="C107" s="53"/>
      <c r="D107" s="54"/>
      <c r="E107" s="54"/>
      <c r="F107" s="54"/>
      <c r="G107" s="55"/>
      <c r="H107" s="60" t="str">
        <f>IFERROR(VLOOKUP(C107,参照用!$A$5:$C$13,3,FALSE),"")</f>
        <v/>
      </c>
      <c r="I107" s="61"/>
      <c r="J107" s="61"/>
      <c r="K107" s="61"/>
      <c r="L107" s="61"/>
      <c r="M107" s="61"/>
      <c r="N107" s="61"/>
      <c r="O107" s="61"/>
      <c r="P107" s="61"/>
      <c r="Q107" s="61"/>
      <c r="R107" s="61"/>
      <c r="S107" s="62"/>
      <c r="T107" s="59"/>
      <c r="U107" s="59"/>
      <c r="V107" s="59"/>
      <c r="W107" s="59"/>
      <c r="X107" s="59"/>
      <c r="Y107" s="59"/>
      <c r="Z107" s="59"/>
      <c r="AA107" s="59"/>
      <c r="AB107" s="59"/>
      <c r="AC107" s="59"/>
      <c r="AD107" s="59"/>
      <c r="AE107" s="59"/>
      <c r="AF107" s="59"/>
      <c r="AG107" s="59"/>
      <c r="AH107" s="59"/>
      <c r="AI107" s="59"/>
      <c r="AJ107" s="59"/>
      <c r="AK107" s="56"/>
      <c r="AL107" s="57"/>
      <c r="AM107" s="57"/>
      <c r="AN107" s="58"/>
      <c r="AO107" s="24"/>
      <c r="AP107" s="66" t="str">
        <f t="shared" si="2"/>
        <v>未入力</v>
      </c>
      <c r="AQ107" s="67"/>
      <c r="AR107" s="68"/>
      <c r="AS107" s="69" t="str">
        <f t="shared" si="1"/>
        <v>メニュー番号が未選択です。提出書類・経費が未入力です。</v>
      </c>
      <c r="AT107" s="69"/>
      <c r="AU107" s="69"/>
      <c r="AV107" s="69"/>
      <c r="AW107" s="69"/>
      <c r="AX107" s="69"/>
      <c r="AY107" s="69"/>
      <c r="AZ107" s="69"/>
      <c r="BA107" s="69"/>
      <c r="BB107" s="69"/>
      <c r="BC107" s="69"/>
    </row>
    <row r="108" spans="2:55" x14ac:dyDescent="0.45">
      <c r="B108" s="39">
        <v>66</v>
      </c>
      <c r="C108" s="53"/>
      <c r="D108" s="54"/>
      <c r="E108" s="54"/>
      <c r="F108" s="54"/>
      <c r="G108" s="55"/>
      <c r="H108" s="60" t="str">
        <f>IFERROR(VLOOKUP(C108,参照用!$A$5:$C$13,3,FALSE),"")</f>
        <v/>
      </c>
      <c r="I108" s="61"/>
      <c r="J108" s="61"/>
      <c r="K108" s="61"/>
      <c r="L108" s="61"/>
      <c r="M108" s="61"/>
      <c r="N108" s="61"/>
      <c r="O108" s="61"/>
      <c r="P108" s="61"/>
      <c r="Q108" s="61"/>
      <c r="R108" s="61"/>
      <c r="S108" s="62"/>
      <c r="T108" s="59"/>
      <c r="U108" s="59"/>
      <c r="V108" s="59"/>
      <c r="W108" s="59"/>
      <c r="X108" s="59"/>
      <c r="Y108" s="59"/>
      <c r="Z108" s="59"/>
      <c r="AA108" s="59"/>
      <c r="AB108" s="59"/>
      <c r="AC108" s="59"/>
      <c r="AD108" s="59"/>
      <c r="AE108" s="59"/>
      <c r="AF108" s="59"/>
      <c r="AG108" s="59"/>
      <c r="AH108" s="59"/>
      <c r="AI108" s="59"/>
      <c r="AJ108" s="59"/>
      <c r="AK108" s="56"/>
      <c r="AL108" s="57"/>
      <c r="AM108" s="57"/>
      <c r="AN108" s="58"/>
      <c r="AO108" s="24"/>
      <c r="AP108" s="66" t="str">
        <f t="shared" si="2"/>
        <v>未入力</v>
      </c>
      <c r="AQ108" s="67"/>
      <c r="AR108" s="68"/>
      <c r="AS108" s="69" t="str">
        <f t="shared" ref="AS108:AS171" si="3">IF(
  OR(ISBLANK($C108), ISBLANK($T108), ISBLANK($AK108)),
  IF(
    AND(ISBLANK($C108), NOT(ISBLANK($T108)), NOT(ISBLANK($AK108))),
    "メニュー番号が未選択です。",
    IF(
      ISBLANK($C108),
      "メニュー番号が未選択です。" &amp;
        IF(OR(ISBLANK($T108), ISBLANK($AK108)),
          _xlfn.TEXTJOIN("・", TRUE,
            IF(ISBLANK($T108), "提出書類", ""),
            IF(ISBLANK($AK108), "経費", "")
          ) &amp; "が未入力です。",
          ""
        ),
      _xlfn.TEXTJOIN("・", TRUE,
        IF(ISBLANK($T108), "提出書類", ""),
        IF(ISBLANK($AK108), "経費", "")
      ) &amp; "が未入力です。"
    )
  ),
  ""
)</f>
        <v>メニュー番号が未選択です。提出書類・経費が未入力です。</v>
      </c>
      <c r="AT108" s="69"/>
      <c r="AU108" s="69"/>
      <c r="AV108" s="69"/>
      <c r="AW108" s="69"/>
      <c r="AX108" s="69"/>
      <c r="AY108" s="69"/>
      <c r="AZ108" s="69"/>
      <c r="BA108" s="69"/>
      <c r="BB108" s="69"/>
      <c r="BC108" s="69"/>
    </row>
    <row r="109" spans="2:55" x14ac:dyDescent="0.45">
      <c r="B109" s="39">
        <v>67</v>
      </c>
      <c r="C109" s="53"/>
      <c r="D109" s="54"/>
      <c r="E109" s="54"/>
      <c r="F109" s="54"/>
      <c r="G109" s="55"/>
      <c r="H109" s="60" t="str">
        <f>IFERROR(VLOOKUP(C109,参照用!$A$5:$C$13,3,FALSE),"")</f>
        <v/>
      </c>
      <c r="I109" s="61"/>
      <c r="J109" s="61"/>
      <c r="K109" s="61"/>
      <c r="L109" s="61"/>
      <c r="M109" s="61"/>
      <c r="N109" s="61"/>
      <c r="O109" s="61"/>
      <c r="P109" s="61"/>
      <c r="Q109" s="61"/>
      <c r="R109" s="61"/>
      <c r="S109" s="62"/>
      <c r="T109" s="59"/>
      <c r="U109" s="59"/>
      <c r="V109" s="59"/>
      <c r="W109" s="59"/>
      <c r="X109" s="59"/>
      <c r="Y109" s="59"/>
      <c r="Z109" s="59"/>
      <c r="AA109" s="59"/>
      <c r="AB109" s="59"/>
      <c r="AC109" s="59"/>
      <c r="AD109" s="59"/>
      <c r="AE109" s="59"/>
      <c r="AF109" s="59"/>
      <c r="AG109" s="59"/>
      <c r="AH109" s="59"/>
      <c r="AI109" s="59"/>
      <c r="AJ109" s="59"/>
      <c r="AK109" s="56"/>
      <c r="AL109" s="57"/>
      <c r="AM109" s="57"/>
      <c r="AN109" s="58"/>
      <c r="AO109" s="24"/>
      <c r="AP109" s="66" t="str">
        <f t="shared" si="2"/>
        <v>未入力</v>
      </c>
      <c r="AQ109" s="67"/>
      <c r="AR109" s="68"/>
      <c r="AS109" s="69" t="str">
        <f t="shared" si="3"/>
        <v>メニュー番号が未選択です。提出書類・経費が未入力です。</v>
      </c>
      <c r="AT109" s="69"/>
      <c r="AU109" s="69"/>
      <c r="AV109" s="69"/>
      <c r="AW109" s="69"/>
      <c r="AX109" s="69"/>
      <c r="AY109" s="69"/>
      <c r="AZ109" s="69"/>
      <c r="BA109" s="69"/>
      <c r="BB109" s="69"/>
      <c r="BC109" s="69"/>
    </row>
    <row r="110" spans="2:55" x14ac:dyDescent="0.45">
      <c r="B110" s="39">
        <v>68</v>
      </c>
      <c r="C110" s="53"/>
      <c r="D110" s="54"/>
      <c r="E110" s="54"/>
      <c r="F110" s="54"/>
      <c r="G110" s="55"/>
      <c r="H110" s="60" t="str">
        <f>IFERROR(VLOOKUP(C110,参照用!$A$5:$C$13,3,FALSE),"")</f>
        <v/>
      </c>
      <c r="I110" s="61"/>
      <c r="J110" s="61"/>
      <c r="K110" s="61"/>
      <c r="L110" s="61"/>
      <c r="M110" s="61"/>
      <c r="N110" s="61"/>
      <c r="O110" s="61"/>
      <c r="P110" s="61"/>
      <c r="Q110" s="61"/>
      <c r="R110" s="61"/>
      <c r="S110" s="62"/>
      <c r="T110" s="59"/>
      <c r="U110" s="59"/>
      <c r="V110" s="59"/>
      <c r="W110" s="59"/>
      <c r="X110" s="59"/>
      <c r="Y110" s="59"/>
      <c r="Z110" s="59"/>
      <c r="AA110" s="59"/>
      <c r="AB110" s="59"/>
      <c r="AC110" s="59"/>
      <c r="AD110" s="59"/>
      <c r="AE110" s="59"/>
      <c r="AF110" s="59"/>
      <c r="AG110" s="59"/>
      <c r="AH110" s="59"/>
      <c r="AI110" s="59"/>
      <c r="AJ110" s="59"/>
      <c r="AK110" s="56"/>
      <c r="AL110" s="57"/>
      <c r="AM110" s="57"/>
      <c r="AN110" s="58"/>
      <c r="AO110" s="24"/>
      <c r="AP110" s="66" t="str">
        <f t="shared" si="2"/>
        <v>未入力</v>
      </c>
      <c r="AQ110" s="67"/>
      <c r="AR110" s="68"/>
      <c r="AS110" s="69" t="str">
        <f t="shared" si="3"/>
        <v>メニュー番号が未選択です。提出書類・経費が未入力です。</v>
      </c>
      <c r="AT110" s="69"/>
      <c r="AU110" s="69"/>
      <c r="AV110" s="69"/>
      <c r="AW110" s="69"/>
      <c r="AX110" s="69"/>
      <c r="AY110" s="69"/>
      <c r="AZ110" s="69"/>
      <c r="BA110" s="69"/>
      <c r="BB110" s="69"/>
      <c r="BC110" s="69"/>
    </row>
    <row r="111" spans="2:55" x14ac:dyDescent="0.45">
      <c r="B111" s="39">
        <v>69</v>
      </c>
      <c r="C111" s="53"/>
      <c r="D111" s="54"/>
      <c r="E111" s="54"/>
      <c r="F111" s="54"/>
      <c r="G111" s="55"/>
      <c r="H111" s="60" t="str">
        <f>IFERROR(VLOOKUP(C111,参照用!$A$5:$C$13,3,FALSE),"")</f>
        <v/>
      </c>
      <c r="I111" s="61"/>
      <c r="J111" s="61"/>
      <c r="K111" s="61"/>
      <c r="L111" s="61"/>
      <c r="M111" s="61"/>
      <c r="N111" s="61"/>
      <c r="O111" s="61"/>
      <c r="P111" s="61"/>
      <c r="Q111" s="61"/>
      <c r="R111" s="61"/>
      <c r="S111" s="62"/>
      <c r="T111" s="59"/>
      <c r="U111" s="59"/>
      <c r="V111" s="59"/>
      <c r="W111" s="59"/>
      <c r="X111" s="59"/>
      <c r="Y111" s="59"/>
      <c r="Z111" s="59"/>
      <c r="AA111" s="59"/>
      <c r="AB111" s="59"/>
      <c r="AC111" s="59"/>
      <c r="AD111" s="59"/>
      <c r="AE111" s="59"/>
      <c r="AF111" s="59"/>
      <c r="AG111" s="59"/>
      <c r="AH111" s="59"/>
      <c r="AI111" s="59"/>
      <c r="AJ111" s="59"/>
      <c r="AK111" s="56"/>
      <c r="AL111" s="57"/>
      <c r="AM111" s="57"/>
      <c r="AN111" s="58"/>
      <c r="AO111" s="24"/>
      <c r="AP111" s="66" t="str">
        <f t="shared" si="2"/>
        <v>未入力</v>
      </c>
      <c r="AQ111" s="67"/>
      <c r="AR111" s="68"/>
      <c r="AS111" s="69" t="str">
        <f t="shared" si="3"/>
        <v>メニュー番号が未選択です。提出書類・経費が未入力です。</v>
      </c>
      <c r="AT111" s="69"/>
      <c r="AU111" s="69"/>
      <c r="AV111" s="69"/>
      <c r="AW111" s="69"/>
      <c r="AX111" s="69"/>
      <c r="AY111" s="69"/>
      <c r="AZ111" s="69"/>
      <c r="BA111" s="69"/>
      <c r="BB111" s="69"/>
      <c r="BC111" s="69"/>
    </row>
    <row r="112" spans="2:55" x14ac:dyDescent="0.45">
      <c r="B112" s="39">
        <v>70</v>
      </c>
      <c r="C112" s="53"/>
      <c r="D112" s="54"/>
      <c r="E112" s="54"/>
      <c r="F112" s="54"/>
      <c r="G112" s="55"/>
      <c r="H112" s="60" t="str">
        <f>IFERROR(VLOOKUP(C112,参照用!$A$5:$C$13,3,FALSE),"")</f>
        <v/>
      </c>
      <c r="I112" s="61"/>
      <c r="J112" s="61"/>
      <c r="K112" s="61"/>
      <c r="L112" s="61"/>
      <c r="M112" s="61"/>
      <c r="N112" s="61"/>
      <c r="O112" s="61"/>
      <c r="P112" s="61"/>
      <c r="Q112" s="61"/>
      <c r="R112" s="61"/>
      <c r="S112" s="62"/>
      <c r="T112" s="59"/>
      <c r="U112" s="59"/>
      <c r="V112" s="59"/>
      <c r="W112" s="59"/>
      <c r="X112" s="59"/>
      <c r="Y112" s="59"/>
      <c r="Z112" s="59"/>
      <c r="AA112" s="59"/>
      <c r="AB112" s="59"/>
      <c r="AC112" s="59"/>
      <c r="AD112" s="59"/>
      <c r="AE112" s="59"/>
      <c r="AF112" s="59"/>
      <c r="AG112" s="59"/>
      <c r="AH112" s="59"/>
      <c r="AI112" s="59"/>
      <c r="AJ112" s="59"/>
      <c r="AK112" s="56"/>
      <c r="AL112" s="57"/>
      <c r="AM112" s="57"/>
      <c r="AN112" s="58"/>
      <c r="AO112" s="24"/>
      <c r="AP112" s="66" t="str">
        <f t="shared" si="2"/>
        <v>未入力</v>
      </c>
      <c r="AQ112" s="67"/>
      <c r="AR112" s="68"/>
      <c r="AS112" s="69" t="str">
        <f t="shared" si="3"/>
        <v>メニュー番号が未選択です。提出書類・経費が未入力です。</v>
      </c>
      <c r="AT112" s="69"/>
      <c r="AU112" s="69"/>
      <c r="AV112" s="69"/>
      <c r="AW112" s="69"/>
      <c r="AX112" s="69"/>
      <c r="AY112" s="69"/>
      <c r="AZ112" s="69"/>
      <c r="BA112" s="69"/>
      <c r="BB112" s="69"/>
      <c r="BC112" s="69"/>
    </row>
    <row r="113" spans="2:55" x14ac:dyDescent="0.45">
      <c r="B113" s="39">
        <v>71</v>
      </c>
      <c r="C113" s="53"/>
      <c r="D113" s="54"/>
      <c r="E113" s="54"/>
      <c r="F113" s="54"/>
      <c r="G113" s="55"/>
      <c r="H113" s="60" t="str">
        <f>IFERROR(VLOOKUP(C113,参照用!$A$5:$C$13,3,FALSE),"")</f>
        <v/>
      </c>
      <c r="I113" s="61"/>
      <c r="J113" s="61"/>
      <c r="K113" s="61"/>
      <c r="L113" s="61"/>
      <c r="M113" s="61"/>
      <c r="N113" s="61"/>
      <c r="O113" s="61"/>
      <c r="P113" s="61"/>
      <c r="Q113" s="61"/>
      <c r="R113" s="61"/>
      <c r="S113" s="62"/>
      <c r="T113" s="59"/>
      <c r="U113" s="59"/>
      <c r="V113" s="59"/>
      <c r="W113" s="59"/>
      <c r="X113" s="59"/>
      <c r="Y113" s="59"/>
      <c r="Z113" s="59"/>
      <c r="AA113" s="59"/>
      <c r="AB113" s="59"/>
      <c r="AC113" s="59"/>
      <c r="AD113" s="59"/>
      <c r="AE113" s="59"/>
      <c r="AF113" s="59"/>
      <c r="AG113" s="59"/>
      <c r="AH113" s="59"/>
      <c r="AI113" s="59"/>
      <c r="AJ113" s="59"/>
      <c r="AK113" s="56"/>
      <c r="AL113" s="57"/>
      <c r="AM113" s="57"/>
      <c r="AN113" s="58"/>
      <c r="AO113" s="24"/>
      <c r="AP113" s="66" t="str">
        <f t="shared" si="2"/>
        <v>未入力</v>
      </c>
      <c r="AQ113" s="67"/>
      <c r="AR113" s="68"/>
      <c r="AS113" s="69" t="str">
        <f t="shared" si="3"/>
        <v>メニュー番号が未選択です。提出書類・経費が未入力です。</v>
      </c>
      <c r="AT113" s="69"/>
      <c r="AU113" s="69"/>
      <c r="AV113" s="69"/>
      <c r="AW113" s="69"/>
      <c r="AX113" s="69"/>
      <c r="AY113" s="69"/>
      <c r="AZ113" s="69"/>
      <c r="BA113" s="69"/>
      <c r="BB113" s="69"/>
      <c r="BC113" s="69"/>
    </row>
    <row r="114" spans="2:55" x14ac:dyDescent="0.45">
      <c r="B114" s="39">
        <v>72</v>
      </c>
      <c r="C114" s="53"/>
      <c r="D114" s="54"/>
      <c r="E114" s="54"/>
      <c r="F114" s="54"/>
      <c r="G114" s="55"/>
      <c r="H114" s="60" t="str">
        <f>IFERROR(VLOOKUP(C114,参照用!$A$5:$C$13,3,FALSE),"")</f>
        <v/>
      </c>
      <c r="I114" s="61"/>
      <c r="J114" s="61"/>
      <c r="K114" s="61"/>
      <c r="L114" s="61"/>
      <c r="M114" s="61"/>
      <c r="N114" s="61"/>
      <c r="O114" s="61"/>
      <c r="P114" s="61"/>
      <c r="Q114" s="61"/>
      <c r="R114" s="61"/>
      <c r="S114" s="62"/>
      <c r="T114" s="59"/>
      <c r="U114" s="59"/>
      <c r="V114" s="59"/>
      <c r="W114" s="59"/>
      <c r="X114" s="59"/>
      <c r="Y114" s="59"/>
      <c r="Z114" s="59"/>
      <c r="AA114" s="59"/>
      <c r="AB114" s="59"/>
      <c r="AC114" s="59"/>
      <c r="AD114" s="59"/>
      <c r="AE114" s="59"/>
      <c r="AF114" s="59"/>
      <c r="AG114" s="59"/>
      <c r="AH114" s="59"/>
      <c r="AI114" s="59"/>
      <c r="AJ114" s="59"/>
      <c r="AK114" s="56"/>
      <c r="AL114" s="57"/>
      <c r="AM114" s="57"/>
      <c r="AN114" s="58"/>
      <c r="AO114" s="24"/>
      <c r="AP114" s="66" t="str">
        <f t="shared" si="2"/>
        <v>未入力</v>
      </c>
      <c r="AQ114" s="67"/>
      <c r="AR114" s="68"/>
      <c r="AS114" s="69" t="str">
        <f t="shared" si="3"/>
        <v>メニュー番号が未選択です。提出書類・経費が未入力です。</v>
      </c>
      <c r="AT114" s="69"/>
      <c r="AU114" s="69"/>
      <c r="AV114" s="69"/>
      <c r="AW114" s="69"/>
      <c r="AX114" s="69"/>
      <c r="AY114" s="69"/>
      <c r="AZ114" s="69"/>
      <c r="BA114" s="69"/>
      <c r="BB114" s="69"/>
      <c r="BC114" s="69"/>
    </row>
    <row r="115" spans="2:55" x14ac:dyDescent="0.45">
      <c r="B115" s="39">
        <v>73</v>
      </c>
      <c r="C115" s="53"/>
      <c r="D115" s="54"/>
      <c r="E115" s="54"/>
      <c r="F115" s="54"/>
      <c r="G115" s="55"/>
      <c r="H115" s="60" t="str">
        <f>IFERROR(VLOOKUP(C115,参照用!$A$5:$C$13,3,FALSE),"")</f>
        <v/>
      </c>
      <c r="I115" s="61"/>
      <c r="J115" s="61"/>
      <c r="K115" s="61"/>
      <c r="L115" s="61"/>
      <c r="M115" s="61"/>
      <c r="N115" s="61"/>
      <c r="O115" s="61"/>
      <c r="P115" s="61"/>
      <c r="Q115" s="61"/>
      <c r="R115" s="61"/>
      <c r="S115" s="62"/>
      <c r="T115" s="59"/>
      <c r="U115" s="59"/>
      <c r="V115" s="59"/>
      <c r="W115" s="59"/>
      <c r="X115" s="59"/>
      <c r="Y115" s="59"/>
      <c r="Z115" s="59"/>
      <c r="AA115" s="59"/>
      <c r="AB115" s="59"/>
      <c r="AC115" s="59"/>
      <c r="AD115" s="59"/>
      <c r="AE115" s="59"/>
      <c r="AF115" s="59"/>
      <c r="AG115" s="59"/>
      <c r="AH115" s="59"/>
      <c r="AI115" s="59"/>
      <c r="AJ115" s="59"/>
      <c r="AK115" s="56"/>
      <c r="AL115" s="57"/>
      <c r="AM115" s="57"/>
      <c r="AN115" s="58"/>
      <c r="AO115" s="24"/>
      <c r="AP115" s="66" t="str">
        <f t="shared" si="2"/>
        <v>未入力</v>
      </c>
      <c r="AQ115" s="67"/>
      <c r="AR115" s="68"/>
      <c r="AS115" s="69" t="str">
        <f t="shared" si="3"/>
        <v>メニュー番号が未選択です。提出書類・経費が未入力です。</v>
      </c>
      <c r="AT115" s="69"/>
      <c r="AU115" s="69"/>
      <c r="AV115" s="69"/>
      <c r="AW115" s="69"/>
      <c r="AX115" s="69"/>
      <c r="AY115" s="69"/>
      <c r="AZ115" s="69"/>
      <c r="BA115" s="69"/>
      <c r="BB115" s="69"/>
      <c r="BC115" s="69"/>
    </row>
    <row r="116" spans="2:55" x14ac:dyDescent="0.45">
      <c r="B116" s="39">
        <v>74</v>
      </c>
      <c r="C116" s="53"/>
      <c r="D116" s="54"/>
      <c r="E116" s="54"/>
      <c r="F116" s="54"/>
      <c r="G116" s="55"/>
      <c r="H116" s="60" t="str">
        <f>IFERROR(VLOOKUP(C116,参照用!$A$5:$C$13,3,FALSE),"")</f>
        <v/>
      </c>
      <c r="I116" s="61"/>
      <c r="J116" s="61"/>
      <c r="K116" s="61"/>
      <c r="L116" s="61"/>
      <c r="M116" s="61"/>
      <c r="N116" s="61"/>
      <c r="O116" s="61"/>
      <c r="P116" s="61"/>
      <c r="Q116" s="61"/>
      <c r="R116" s="61"/>
      <c r="S116" s="62"/>
      <c r="T116" s="59"/>
      <c r="U116" s="59"/>
      <c r="V116" s="59"/>
      <c r="W116" s="59"/>
      <c r="X116" s="59"/>
      <c r="Y116" s="59"/>
      <c r="Z116" s="59"/>
      <c r="AA116" s="59"/>
      <c r="AB116" s="59"/>
      <c r="AC116" s="59"/>
      <c r="AD116" s="59"/>
      <c r="AE116" s="59"/>
      <c r="AF116" s="59"/>
      <c r="AG116" s="59"/>
      <c r="AH116" s="59"/>
      <c r="AI116" s="59"/>
      <c r="AJ116" s="59"/>
      <c r="AK116" s="56"/>
      <c r="AL116" s="57"/>
      <c r="AM116" s="57"/>
      <c r="AN116" s="58"/>
      <c r="AO116" s="24"/>
      <c r="AP116" s="66" t="str">
        <f t="shared" si="2"/>
        <v>未入力</v>
      </c>
      <c r="AQ116" s="67"/>
      <c r="AR116" s="68"/>
      <c r="AS116" s="69" t="str">
        <f t="shared" si="3"/>
        <v>メニュー番号が未選択です。提出書類・経費が未入力です。</v>
      </c>
      <c r="AT116" s="69"/>
      <c r="AU116" s="69"/>
      <c r="AV116" s="69"/>
      <c r="AW116" s="69"/>
      <c r="AX116" s="69"/>
      <c r="AY116" s="69"/>
      <c r="AZ116" s="69"/>
      <c r="BA116" s="69"/>
      <c r="BB116" s="69"/>
      <c r="BC116" s="69"/>
    </row>
    <row r="117" spans="2:55" x14ac:dyDescent="0.45">
      <c r="B117" s="39">
        <v>75</v>
      </c>
      <c r="C117" s="53"/>
      <c r="D117" s="54"/>
      <c r="E117" s="54"/>
      <c r="F117" s="54"/>
      <c r="G117" s="55"/>
      <c r="H117" s="60" t="str">
        <f>IFERROR(VLOOKUP(C117,参照用!$A$5:$C$13,3,FALSE),"")</f>
        <v/>
      </c>
      <c r="I117" s="61"/>
      <c r="J117" s="61"/>
      <c r="K117" s="61"/>
      <c r="L117" s="61"/>
      <c r="M117" s="61"/>
      <c r="N117" s="61"/>
      <c r="O117" s="61"/>
      <c r="P117" s="61"/>
      <c r="Q117" s="61"/>
      <c r="R117" s="61"/>
      <c r="S117" s="62"/>
      <c r="T117" s="59"/>
      <c r="U117" s="59"/>
      <c r="V117" s="59"/>
      <c r="W117" s="59"/>
      <c r="X117" s="59"/>
      <c r="Y117" s="59"/>
      <c r="Z117" s="59"/>
      <c r="AA117" s="59"/>
      <c r="AB117" s="59"/>
      <c r="AC117" s="59"/>
      <c r="AD117" s="59"/>
      <c r="AE117" s="59"/>
      <c r="AF117" s="59"/>
      <c r="AG117" s="59"/>
      <c r="AH117" s="59"/>
      <c r="AI117" s="59"/>
      <c r="AJ117" s="59"/>
      <c r="AK117" s="56"/>
      <c r="AL117" s="57"/>
      <c r="AM117" s="57"/>
      <c r="AN117" s="58"/>
      <c r="AO117" s="24"/>
      <c r="AP117" s="66" t="str">
        <f t="shared" si="2"/>
        <v>未入力</v>
      </c>
      <c r="AQ117" s="67"/>
      <c r="AR117" s="68"/>
      <c r="AS117" s="69" t="str">
        <f t="shared" si="3"/>
        <v>メニュー番号が未選択です。提出書類・経費が未入力です。</v>
      </c>
      <c r="AT117" s="69"/>
      <c r="AU117" s="69"/>
      <c r="AV117" s="69"/>
      <c r="AW117" s="69"/>
      <c r="AX117" s="69"/>
      <c r="AY117" s="69"/>
      <c r="AZ117" s="69"/>
      <c r="BA117" s="69"/>
      <c r="BB117" s="69"/>
      <c r="BC117" s="69"/>
    </row>
    <row r="118" spans="2:55" x14ac:dyDescent="0.45">
      <c r="B118" s="39">
        <v>76</v>
      </c>
      <c r="C118" s="53"/>
      <c r="D118" s="54"/>
      <c r="E118" s="54"/>
      <c r="F118" s="54"/>
      <c r="G118" s="55"/>
      <c r="H118" s="60" t="str">
        <f>IFERROR(VLOOKUP(C118,参照用!$A$5:$C$13,3,FALSE),"")</f>
        <v/>
      </c>
      <c r="I118" s="61"/>
      <c r="J118" s="61"/>
      <c r="K118" s="61"/>
      <c r="L118" s="61"/>
      <c r="M118" s="61"/>
      <c r="N118" s="61"/>
      <c r="O118" s="61"/>
      <c r="P118" s="61"/>
      <c r="Q118" s="61"/>
      <c r="R118" s="61"/>
      <c r="S118" s="62"/>
      <c r="T118" s="59"/>
      <c r="U118" s="59"/>
      <c r="V118" s="59"/>
      <c r="W118" s="59"/>
      <c r="X118" s="59"/>
      <c r="Y118" s="59"/>
      <c r="Z118" s="59"/>
      <c r="AA118" s="59"/>
      <c r="AB118" s="59"/>
      <c r="AC118" s="59"/>
      <c r="AD118" s="59"/>
      <c r="AE118" s="59"/>
      <c r="AF118" s="59"/>
      <c r="AG118" s="59"/>
      <c r="AH118" s="59"/>
      <c r="AI118" s="59"/>
      <c r="AJ118" s="59"/>
      <c r="AK118" s="56"/>
      <c r="AL118" s="57"/>
      <c r="AM118" s="57"/>
      <c r="AN118" s="58"/>
      <c r="AO118" s="24"/>
      <c r="AP118" s="66" t="str">
        <f t="shared" si="2"/>
        <v>未入力</v>
      </c>
      <c r="AQ118" s="67"/>
      <c r="AR118" s="68"/>
      <c r="AS118" s="69" t="str">
        <f t="shared" si="3"/>
        <v>メニュー番号が未選択です。提出書類・経費が未入力です。</v>
      </c>
      <c r="AT118" s="69"/>
      <c r="AU118" s="69"/>
      <c r="AV118" s="69"/>
      <c r="AW118" s="69"/>
      <c r="AX118" s="69"/>
      <c r="AY118" s="69"/>
      <c r="AZ118" s="69"/>
      <c r="BA118" s="69"/>
      <c r="BB118" s="69"/>
      <c r="BC118" s="69"/>
    </row>
    <row r="119" spans="2:55" x14ac:dyDescent="0.45">
      <c r="B119" s="39">
        <v>77</v>
      </c>
      <c r="C119" s="53"/>
      <c r="D119" s="54"/>
      <c r="E119" s="54"/>
      <c r="F119" s="54"/>
      <c r="G119" s="55"/>
      <c r="H119" s="60" t="str">
        <f>IFERROR(VLOOKUP(C119,参照用!$A$5:$C$13,3,FALSE),"")</f>
        <v/>
      </c>
      <c r="I119" s="61"/>
      <c r="J119" s="61"/>
      <c r="K119" s="61"/>
      <c r="L119" s="61"/>
      <c r="M119" s="61"/>
      <c r="N119" s="61"/>
      <c r="O119" s="61"/>
      <c r="P119" s="61"/>
      <c r="Q119" s="61"/>
      <c r="R119" s="61"/>
      <c r="S119" s="62"/>
      <c r="T119" s="59"/>
      <c r="U119" s="59"/>
      <c r="V119" s="59"/>
      <c r="W119" s="59"/>
      <c r="X119" s="59"/>
      <c r="Y119" s="59"/>
      <c r="Z119" s="59"/>
      <c r="AA119" s="59"/>
      <c r="AB119" s="59"/>
      <c r="AC119" s="59"/>
      <c r="AD119" s="59"/>
      <c r="AE119" s="59"/>
      <c r="AF119" s="59"/>
      <c r="AG119" s="59"/>
      <c r="AH119" s="59"/>
      <c r="AI119" s="59"/>
      <c r="AJ119" s="59"/>
      <c r="AK119" s="56"/>
      <c r="AL119" s="57"/>
      <c r="AM119" s="57"/>
      <c r="AN119" s="58"/>
      <c r="AO119" s="24"/>
      <c r="AP119" s="66" t="str">
        <f t="shared" si="2"/>
        <v>未入力</v>
      </c>
      <c r="AQ119" s="67"/>
      <c r="AR119" s="68"/>
      <c r="AS119" s="69" t="str">
        <f t="shared" si="3"/>
        <v>メニュー番号が未選択です。提出書類・経費が未入力です。</v>
      </c>
      <c r="AT119" s="69"/>
      <c r="AU119" s="69"/>
      <c r="AV119" s="69"/>
      <c r="AW119" s="69"/>
      <c r="AX119" s="69"/>
      <c r="AY119" s="69"/>
      <c r="AZ119" s="69"/>
      <c r="BA119" s="69"/>
      <c r="BB119" s="69"/>
      <c r="BC119" s="69"/>
    </row>
    <row r="120" spans="2:55" x14ac:dyDescent="0.45">
      <c r="B120" s="39">
        <v>78</v>
      </c>
      <c r="C120" s="53"/>
      <c r="D120" s="54"/>
      <c r="E120" s="54"/>
      <c r="F120" s="54"/>
      <c r="G120" s="55"/>
      <c r="H120" s="60" t="str">
        <f>IFERROR(VLOOKUP(C120,参照用!$A$5:$C$13,3,FALSE),"")</f>
        <v/>
      </c>
      <c r="I120" s="61"/>
      <c r="J120" s="61"/>
      <c r="K120" s="61"/>
      <c r="L120" s="61"/>
      <c r="M120" s="61"/>
      <c r="N120" s="61"/>
      <c r="O120" s="61"/>
      <c r="P120" s="61"/>
      <c r="Q120" s="61"/>
      <c r="R120" s="61"/>
      <c r="S120" s="62"/>
      <c r="T120" s="59"/>
      <c r="U120" s="59"/>
      <c r="V120" s="59"/>
      <c r="W120" s="59"/>
      <c r="X120" s="59"/>
      <c r="Y120" s="59"/>
      <c r="Z120" s="59"/>
      <c r="AA120" s="59"/>
      <c r="AB120" s="59"/>
      <c r="AC120" s="59"/>
      <c r="AD120" s="59"/>
      <c r="AE120" s="59"/>
      <c r="AF120" s="59"/>
      <c r="AG120" s="59"/>
      <c r="AH120" s="59"/>
      <c r="AI120" s="59"/>
      <c r="AJ120" s="59"/>
      <c r="AK120" s="56"/>
      <c r="AL120" s="57"/>
      <c r="AM120" s="57"/>
      <c r="AN120" s="58"/>
      <c r="AO120" s="24"/>
      <c r="AP120" s="66" t="str">
        <f t="shared" si="2"/>
        <v>未入力</v>
      </c>
      <c r="AQ120" s="67"/>
      <c r="AR120" s="68"/>
      <c r="AS120" s="69" t="str">
        <f t="shared" si="3"/>
        <v>メニュー番号が未選択です。提出書類・経費が未入力です。</v>
      </c>
      <c r="AT120" s="69"/>
      <c r="AU120" s="69"/>
      <c r="AV120" s="69"/>
      <c r="AW120" s="69"/>
      <c r="AX120" s="69"/>
      <c r="AY120" s="69"/>
      <c r="AZ120" s="69"/>
      <c r="BA120" s="69"/>
      <c r="BB120" s="69"/>
      <c r="BC120" s="69"/>
    </row>
    <row r="121" spans="2:55" x14ac:dyDescent="0.45">
      <c r="B121" s="39">
        <v>79</v>
      </c>
      <c r="C121" s="53"/>
      <c r="D121" s="54"/>
      <c r="E121" s="54"/>
      <c r="F121" s="54"/>
      <c r="G121" s="55"/>
      <c r="H121" s="60" t="str">
        <f>IFERROR(VLOOKUP(C121,参照用!$A$5:$C$13,3,FALSE),"")</f>
        <v/>
      </c>
      <c r="I121" s="61"/>
      <c r="J121" s="61"/>
      <c r="K121" s="61"/>
      <c r="L121" s="61"/>
      <c r="M121" s="61"/>
      <c r="N121" s="61"/>
      <c r="O121" s="61"/>
      <c r="P121" s="61"/>
      <c r="Q121" s="61"/>
      <c r="R121" s="61"/>
      <c r="S121" s="62"/>
      <c r="T121" s="59"/>
      <c r="U121" s="59"/>
      <c r="V121" s="59"/>
      <c r="W121" s="59"/>
      <c r="X121" s="59"/>
      <c r="Y121" s="59"/>
      <c r="Z121" s="59"/>
      <c r="AA121" s="59"/>
      <c r="AB121" s="59"/>
      <c r="AC121" s="59"/>
      <c r="AD121" s="59"/>
      <c r="AE121" s="59"/>
      <c r="AF121" s="59"/>
      <c r="AG121" s="59"/>
      <c r="AH121" s="59"/>
      <c r="AI121" s="59"/>
      <c r="AJ121" s="59"/>
      <c r="AK121" s="56"/>
      <c r="AL121" s="57"/>
      <c r="AM121" s="57"/>
      <c r="AN121" s="58"/>
      <c r="AO121" s="24"/>
      <c r="AP121" s="66" t="str">
        <f t="shared" si="2"/>
        <v>未入力</v>
      </c>
      <c r="AQ121" s="67"/>
      <c r="AR121" s="68"/>
      <c r="AS121" s="69" t="str">
        <f t="shared" si="3"/>
        <v>メニュー番号が未選択です。提出書類・経費が未入力です。</v>
      </c>
      <c r="AT121" s="69"/>
      <c r="AU121" s="69"/>
      <c r="AV121" s="69"/>
      <c r="AW121" s="69"/>
      <c r="AX121" s="69"/>
      <c r="AY121" s="69"/>
      <c r="AZ121" s="69"/>
      <c r="BA121" s="69"/>
      <c r="BB121" s="69"/>
      <c r="BC121" s="69"/>
    </row>
    <row r="122" spans="2:55" x14ac:dyDescent="0.45">
      <c r="B122" s="39">
        <v>80</v>
      </c>
      <c r="C122" s="53"/>
      <c r="D122" s="54"/>
      <c r="E122" s="54"/>
      <c r="F122" s="54"/>
      <c r="G122" s="55"/>
      <c r="H122" s="60" t="str">
        <f>IFERROR(VLOOKUP(C122,参照用!$A$5:$C$13,3,FALSE),"")</f>
        <v/>
      </c>
      <c r="I122" s="61"/>
      <c r="J122" s="61"/>
      <c r="K122" s="61"/>
      <c r="L122" s="61"/>
      <c r="M122" s="61"/>
      <c r="N122" s="61"/>
      <c r="O122" s="61"/>
      <c r="P122" s="61"/>
      <c r="Q122" s="61"/>
      <c r="R122" s="61"/>
      <c r="S122" s="62"/>
      <c r="T122" s="59"/>
      <c r="U122" s="59"/>
      <c r="V122" s="59"/>
      <c r="W122" s="59"/>
      <c r="X122" s="59"/>
      <c r="Y122" s="59"/>
      <c r="Z122" s="59"/>
      <c r="AA122" s="59"/>
      <c r="AB122" s="59"/>
      <c r="AC122" s="59"/>
      <c r="AD122" s="59"/>
      <c r="AE122" s="59"/>
      <c r="AF122" s="59"/>
      <c r="AG122" s="59"/>
      <c r="AH122" s="59"/>
      <c r="AI122" s="59"/>
      <c r="AJ122" s="59"/>
      <c r="AK122" s="56"/>
      <c r="AL122" s="57"/>
      <c r="AM122" s="57"/>
      <c r="AN122" s="58"/>
      <c r="AO122" s="24"/>
      <c r="AP122" s="66" t="str">
        <f t="shared" si="2"/>
        <v>未入力</v>
      </c>
      <c r="AQ122" s="67"/>
      <c r="AR122" s="68"/>
      <c r="AS122" s="69" t="str">
        <f t="shared" si="3"/>
        <v>メニュー番号が未選択です。提出書類・経費が未入力です。</v>
      </c>
      <c r="AT122" s="69"/>
      <c r="AU122" s="69"/>
      <c r="AV122" s="69"/>
      <c r="AW122" s="69"/>
      <c r="AX122" s="69"/>
      <c r="AY122" s="69"/>
      <c r="AZ122" s="69"/>
      <c r="BA122" s="69"/>
      <c r="BB122" s="69"/>
      <c r="BC122" s="69"/>
    </row>
    <row r="123" spans="2:55" x14ac:dyDescent="0.45">
      <c r="B123" s="39">
        <v>81</v>
      </c>
      <c r="C123" s="53"/>
      <c r="D123" s="54"/>
      <c r="E123" s="54"/>
      <c r="F123" s="54"/>
      <c r="G123" s="55"/>
      <c r="H123" s="60" t="str">
        <f>IFERROR(VLOOKUP(C123,参照用!$A$5:$C$13,3,FALSE),"")</f>
        <v/>
      </c>
      <c r="I123" s="61"/>
      <c r="J123" s="61"/>
      <c r="K123" s="61"/>
      <c r="L123" s="61"/>
      <c r="M123" s="61"/>
      <c r="N123" s="61"/>
      <c r="O123" s="61"/>
      <c r="P123" s="61"/>
      <c r="Q123" s="61"/>
      <c r="R123" s="61"/>
      <c r="S123" s="62"/>
      <c r="T123" s="59"/>
      <c r="U123" s="59"/>
      <c r="V123" s="59"/>
      <c r="W123" s="59"/>
      <c r="X123" s="59"/>
      <c r="Y123" s="59"/>
      <c r="Z123" s="59"/>
      <c r="AA123" s="59"/>
      <c r="AB123" s="59"/>
      <c r="AC123" s="59"/>
      <c r="AD123" s="59"/>
      <c r="AE123" s="59"/>
      <c r="AF123" s="59"/>
      <c r="AG123" s="59"/>
      <c r="AH123" s="59"/>
      <c r="AI123" s="59"/>
      <c r="AJ123" s="59"/>
      <c r="AK123" s="56"/>
      <c r="AL123" s="57"/>
      <c r="AM123" s="57"/>
      <c r="AN123" s="58"/>
      <c r="AO123" s="24"/>
      <c r="AP123" s="66" t="str">
        <f t="shared" si="2"/>
        <v>未入力</v>
      </c>
      <c r="AQ123" s="67"/>
      <c r="AR123" s="68"/>
      <c r="AS123" s="69" t="str">
        <f t="shared" si="3"/>
        <v>メニュー番号が未選択です。提出書類・経費が未入力です。</v>
      </c>
      <c r="AT123" s="69"/>
      <c r="AU123" s="69"/>
      <c r="AV123" s="69"/>
      <c r="AW123" s="69"/>
      <c r="AX123" s="69"/>
      <c r="AY123" s="69"/>
      <c r="AZ123" s="69"/>
      <c r="BA123" s="69"/>
      <c r="BB123" s="69"/>
      <c r="BC123" s="69"/>
    </row>
    <row r="124" spans="2:55" x14ac:dyDescent="0.45">
      <c r="B124" s="39">
        <v>82</v>
      </c>
      <c r="C124" s="53"/>
      <c r="D124" s="54"/>
      <c r="E124" s="54"/>
      <c r="F124" s="54"/>
      <c r="G124" s="55"/>
      <c r="H124" s="60" t="str">
        <f>IFERROR(VLOOKUP(C124,参照用!$A$5:$C$13,3,FALSE),"")</f>
        <v/>
      </c>
      <c r="I124" s="61"/>
      <c r="J124" s="61"/>
      <c r="K124" s="61"/>
      <c r="L124" s="61"/>
      <c r="M124" s="61"/>
      <c r="N124" s="61"/>
      <c r="O124" s="61"/>
      <c r="P124" s="61"/>
      <c r="Q124" s="61"/>
      <c r="R124" s="61"/>
      <c r="S124" s="62"/>
      <c r="T124" s="59"/>
      <c r="U124" s="59"/>
      <c r="V124" s="59"/>
      <c r="W124" s="59"/>
      <c r="X124" s="59"/>
      <c r="Y124" s="59"/>
      <c r="Z124" s="59"/>
      <c r="AA124" s="59"/>
      <c r="AB124" s="59"/>
      <c r="AC124" s="59"/>
      <c r="AD124" s="59"/>
      <c r="AE124" s="59"/>
      <c r="AF124" s="59"/>
      <c r="AG124" s="59"/>
      <c r="AH124" s="59"/>
      <c r="AI124" s="59"/>
      <c r="AJ124" s="59"/>
      <c r="AK124" s="56"/>
      <c r="AL124" s="57"/>
      <c r="AM124" s="57"/>
      <c r="AN124" s="58"/>
      <c r="AO124" s="24"/>
      <c r="AP124" s="66" t="str">
        <f t="shared" si="2"/>
        <v>未入力</v>
      </c>
      <c r="AQ124" s="67"/>
      <c r="AR124" s="68"/>
      <c r="AS124" s="69" t="str">
        <f t="shared" si="3"/>
        <v>メニュー番号が未選択です。提出書類・経費が未入力です。</v>
      </c>
      <c r="AT124" s="69"/>
      <c r="AU124" s="69"/>
      <c r="AV124" s="69"/>
      <c r="AW124" s="69"/>
      <c r="AX124" s="69"/>
      <c r="AY124" s="69"/>
      <c r="AZ124" s="69"/>
      <c r="BA124" s="69"/>
      <c r="BB124" s="69"/>
      <c r="BC124" s="69"/>
    </row>
    <row r="125" spans="2:55" x14ac:dyDescent="0.45">
      <c r="B125" s="39">
        <v>83</v>
      </c>
      <c r="C125" s="53"/>
      <c r="D125" s="54"/>
      <c r="E125" s="54"/>
      <c r="F125" s="54"/>
      <c r="G125" s="55"/>
      <c r="H125" s="60" t="str">
        <f>IFERROR(VLOOKUP(C125,参照用!$A$5:$C$13,3,FALSE),"")</f>
        <v/>
      </c>
      <c r="I125" s="61"/>
      <c r="J125" s="61"/>
      <c r="K125" s="61"/>
      <c r="L125" s="61"/>
      <c r="M125" s="61"/>
      <c r="N125" s="61"/>
      <c r="O125" s="61"/>
      <c r="P125" s="61"/>
      <c r="Q125" s="61"/>
      <c r="R125" s="61"/>
      <c r="S125" s="62"/>
      <c r="T125" s="59"/>
      <c r="U125" s="59"/>
      <c r="V125" s="59"/>
      <c r="W125" s="59"/>
      <c r="X125" s="59"/>
      <c r="Y125" s="59"/>
      <c r="Z125" s="59"/>
      <c r="AA125" s="59"/>
      <c r="AB125" s="59"/>
      <c r="AC125" s="59"/>
      <c r="AD125" s="59"/>
      <c r="AE125" s="59"/>
      <c r="AF125" s="59"/>
      <c r="AG125" s="59"/>
      <c r="AH125" s="59"/>
      <c r="AI125" s="59"/>
      <c r="AJ125" s="59"/>
      <c r="AK125" s="56"/>
      <c r="AL125" s="57"/>
      <c r="AM125" s="57"/>
      <c r="AN125" s="58"/>
      <c r="AO125" s="24"/>
      <c r="AP125" s="66" t="str">
        <f t="shared" si="2"/>
        <v>未入力</v>
      </c>
      <c r="AQ125" s="67"/>
      <c r="AR125" s="68"/>
      <c r="AS125" s="69" t="str">
        <f t="shared" si="3"/>
        <v>メニュー番号が未選択です。提出書類・経費が未入力です。</v>
      </c>
      <c r="AT125" s="69"/>
      <c r="AU125" s="69"/>
      <c r="AV125" s="69"/>
      <c r="AW125" s="69"/>
      <c r="AX125" s="69"/>
      <c r="AY125" s="69"/>
      <c r="AZ125" s="69"/>
      <c r="BA125" s="69"/>
      <c r="BB125" s="69"/>
      <c r="BC125" s="69"/>
    </row>
    <row r="126" spans="2:55" x14ac:dyDescent="0.45">
      <c r="B126" s="39">
        <v>84</v>
      </c>
      <c r="C126" s="53"/>
      <c r="D126" s="54"/>
      <c r="E126" s="54"/>
      <c r="F126" s="54"/>
      <c r="G126" s="55"/>
      <c r="H126" s="60" t="str">
        <f>IFERROR(VLOOKUP(C126,参照用!$A$5:$C$13,3,FALSE),"")</f>
        <v/>
      </c>
      <c r="I126" s="61"/>
      <c r="J126" s="61"/>
      <c r="K126" s="61"/>
      <c r="L126" s="61"/>
      <c r="M126" s="61"/>
      <c r="N126" s="61"/>
      <c r="O126" s="61"/>
      <c r="P126" s="61"/>
      <c r="Q126" s="61"/>
      <c r="R126" s="61"/>
      <c r="S126" s="62"/>
      <c r="T126" s="59"/>
      <c r="U126" s="59"/>
      <c r="V126" s="59"/>
      <c r="W126" s="59"/>
      <c r="X126" s="59"/>
      <c r="Y126" s="59"/>
      <c r="Z126" s="59"/>
      <c r="AA126" s="59"/>
      <c r="AB126" s="59"/>
      <c r="AC126" s="59"/>
      <c r="AD126" s="59"/>
      <c r="AE126" s="59"/>
      <c r="AF126" s="59"/>
      <c r="AG126" s="59"/>
      <c r="AH126" s="59"/>
      <c r="AI126" s="59"/>
      <c r="AJ126" s="59"/>
      <c r="AK126" s="56"/>
      <c r="AL126" s="57"/>
      <c r="AM126" s="57"/>
      <c r="AN126" s="58"/>
      <c r="AO126" s="24"/>
      <c r="AP126" s="66" t="str">
        <f t="shared" si="2"/>
        <v>未入力</v>
      </c>
      <c r="AQ126" s="67"/>
      <c r="AR126" s="68"/>
      <c r="AS126" s="69" t="str">
        <f t="shared" si="3"/>
        <v>メニュー番号が未選択です。提出書類・経費が未入力です。</v>
      </c>
      <c r="AT126" s="69"/>
      <c r="AU126" s="69"/>
      <c r="AV126" s="69"/>
      <c r="AW126" s="69"/>
      <c r="AX126" s="69"/>
      <c r="AY126" s="69"/>
      <c r="AZ126" s="69"/>
      <c r="BA126" s="69"/>
      <c r="BB126" s="69"/>
      <c r="BC126" s="69"/>
    </row>
    <row r="127" spans="2:55" x14ac:dyDescent="0.45">
      <c r="B127" s="39">
        <v>85</v>
      </c>
      <c r="C127" s="53"/>
      <c r="D127" s="54"/>
      <c r="E127" s="54"/>
      <c r="F127" s="54"/>
      <c r="G127" s="55"/>
      <c r="H127" s="60" t="str">
        <f>IFERROR(VLOOKUP(C127,参照用!$A$5:$C$13,3,FALSE),"")</f>
        <v/>
      </c>
      <c r="I127" s="61"/>
      <c r="J127" s="61"/>
      <c r="K127" s="61"/>
      <c r="L127" s="61"/>
      <c r="M127" s="61"/>
      <c r="N127" s="61"/>
      <c r="O127" s="61"/>
      <c r="P127" s="61"/>
      <c r="Q127" s="61"/>
      <c r="R127" s="61"/>
      <c r="S127" s="62"/>
      <c r="T127" s="59"/>
      <c r="U127" s="59"/>
      <c r="V127" s="59"/>
      <c r="W127" s="59"/>
      <c r="X127" s="59"/>
      <c r="Y127" s="59"/>
      <c r="Z127" s="59"/>
      <c r="AA127" s="59"/>
      <c r="AB127" s="59"/>
      <c r="AC127" s="59"/>
      <c r="AD127" s="59"/>
      <c r="AE127" s="59"/>
      <c r="AF127" s="59"/>
      <c r="AG127" s="59"/>
      <c r="AH127" s="59"/>
      <c r="AI127" s="59"/>
      <c r="AJ127" s="59"/>
      <c r="AK127" s="56"/>
      <c r="AL127" s="57"/>
      <c r="AM127" s="57"/>
      <c r="AN127" s="58"/>
      <c r="AO127" s="24"/>
      <c r="AP127" s="66" t="str">
        <f t="shared" si="2"/>
        <v>未入力</v>
      </c>
      <c r="AQ127" s="67"/>
      <c r="AR127" s="68"/>
      <c r="AS127" s="69" t="str">
        <f t="shared" si="3"/>
        <v>メニュー番号が未選択です。提出書類・経費が未入力です。</v>
      </c>
      <c r="AT127" s="69"/>
      <c r="AU127" s="69"/>
      <c r="AV127" s="69"/>
      <c r="AW127" s="69"/>
      <c r="AX127" s="69"/>
      <c r="AY127" s="69"/>
      <c r="AZ127" s="69"/>
      <c r="BA127" s="69"/>
      <c r="BB127" s="69"/>
      <c r="BC127" s="69"/>
    </row>
    <row r="128" spans="2:55" x14ac:dyDescent="0.45">
      <c r="B128" s="39">
        <v>86</v>
      </c>
      <c r="C128" s="53"/>
      <c r="D128" s="54"/>
      <c r="E128" s="54"/>
      <c r="F128" s="54"/>
      <c r="G128" s="55"/>
      <c r="H128" s="60" t="str">
        <f>IFERROR(VLOOKUP(C128,参照用!$A$5:$C$13,3,FALSE),"")</f>
        <v/>
      </c>
      <c r="I128" s="61"/>
      <c r="J128" s="61"/>
      <c r="K128" s="61"/>
      <c r="L128" s="61"/>
      <c r="M128" s="61"/>
      <c r="N128" s="61"/>
      <c r="O128" s="61"/>
      <c r="P128" s="61"/>
      <c r="Q128" s="61"/>
      <c r="R128" s="61"/>
      <c r="S128" s="62"/>
      <c r="T128" s="59"/>
      <c r="U128" s="59"/>
      <c r="V128" s="59"/>
      <c r="W128" s="59"/>
      <c r="X128" s="59"/>
      <c r="Y128" s="59"/>
      <c r="Z128" s="59"/>
      <c r="AA128" s="59"/>
      <c r="AB128" s="59"/>
      <c r="AC128" s="59"/>
      <c r="AD128" s="59"/>
      <c r="AE128" s="59"/>
      <c r="AF128" s="59"/>
      <c r="AG128" s="59"/>
      <c r="AH128" s="59"/>
      <c r="AI128" s="59"/>
      <c r="AJ128" s="59"/>
      <c r="AK128" s="56"/>
      <c r="AL128" s="57"/>
      <c r="AM128" s="57"/>
      <c r="AN128" s="58"/>
      <c r="AO128" s="24"/>
      <c r="AP128" s="66" t="str">
        <f t="shared" si="2"/>
        <v>未入力</v>
      </c>
      <c r="AQ128" s="67"/>
      <c r="AR128" s="68"/>
      <c r="AS128" s="69" t="str">
        <f t="shared" si="3"/>
        <v>メニュー番号が未選択です。提出書類・経費が未入力です。</v>
      </c>
      <c r="AT128" s="69"/>
      <c r="AU128" s="69"/>
      <c r="AV128" s="69"/>
      <c r="AW128" s="69"/>
      <c r="AX128" s="69"/>
      <c r="AY128" s="69"/>
      <c r="AZ128" s="69"/>
      <c r="BA128" s="69"/>
      <c r="BB128" s="69"/>
      <c r="BC128" s="69"/>
    </row>
    <row r="129" spans="2:55" x14ac:dyDescent="0.45">
      <c r="B129" s="39">
        <v>87</v>
      </c>
      <c r="C129" s="53"/>
      <c r="D129" s="54"/>
      <c r="E129" s="54"/>
      <c r="F129" s="54"/>
      <c r="G129" s="55"/>
      <c r="H129" s="60" t="str">
        <f>IFERROR(VLOOKUP(C129,参照用!$A$5:$C$13,3,FALSE),"")</f>
        <v/>
      </c>
      <c r="I129" s="61"/>
      <c r="J129" s="61"/>
      <c r="K129" s="61"/>
      <c r="L129" s="61"/>
      <c r="M129" s="61"/>
      <c r="N129" s="61"/>
      <c r="O129" s="61"/>
      <c r="P129" s="61"/>
      <c r="Q129" s="61"/>
      <c r="R129" s="61"/>
      <c r="S129" s="62"/>
      <c r="T129" s="59"/>
      <c r="U129" s="59"/>
      <c r="V129" s="59"/>
      <c r="W129" s="59"/>
      <c r="X129" s="59"/>
      <c r="Y129" s="59"/>
      <c r="Z129" s="59"/>
      <c r="AA129" s="59"/>
      <c r="AB129" s="59"/>
      <c r="AC129" s="59"/>
      <c r="AD129" s="59"/>
      <c r="AE129" s="59"/>
      <c r="AF129" s="59"/>
      <c r="AG129" s="59"/>
      <c r="AH129" s="59"/>
      <c r="AI129" s="59"/>
      <c r="AJ129" s="59"/>
      <c r="AK129" s="56"/>
      <c r="AL129" s="57"/>
      <c r="AM129" s="57"/>
      <c r="AN129" s="58"/>
      <c r="AO129" s="24"/>
      <c r="AP129" s="66" t="str">
        <f t="shared" si="2"/>
        <v>未入力</v>
      </c>
      <c r="AQ129" s="67"/>
      <c r="AR129" s="68"/>
      <c r="AS129" s="69" t="str">
        <f t="shared" si="3"/>
        <v>メニュー番号が未選択です。提出書類・経費が未入力です。</v>
      </c>
      <c r="AT129" s="69"/>
      <c r="AU129" s="69"/>
      <c r="AV129" s="69"/>
      <c r="AW129" s="69"/>
      <c r="AX129" s="69"/>
      <c r="AY129" s="69"/>
      <c r="AZ129" s="69"/>
      <c r="BA129" s="69"/>
      <c r="BB129" s="69"/>
      <c r="BC129" s="69"/>
    </row>
    <row r="130" spans="2:55" x14ac:dyDescent="0.45">
      <c r="B130" s="39">
        <v>88</v>
      </c>
      <c r="C130" s="53"/>
      <c r="D130" s="54"/>
      <c r="E130" s="54"/>
      <c r="F130" s="54"/>
      <c r="G130" s="55"/>
      <c r="H130" s="60" t="str">
        <f>IFERROR(VLOOKUP(C130,参照用!$A$5:$C$13,3,FALSE),"")</f>
        <v/>
      </c>
      <c r="I130" s="61"/>
      <c r="J130" s="61"/>
      <c r="K130" s="61"/>
      <c r="L130" s="61"/>
      <c r="M130" s="61"/>
      <c r="N130" s="61"/>
      <c r="O130" s="61"/>
      <c r="P130" s="61"/>
      <c r="Q130" s="61"/>
      <c r="R130" s="61"/>
      <c r="S130" s="62"/>
      <c r="T130" s="59"/>
      <c r="U130" s="59"/>
      <c r="V130" s="59"/>
      <c r="W130" s="59"/>
      <c r="X130" s="59"/>
      <c r="Y130" s="59"/>
      <c r="Z130" s="59"/>
      <c r="AA130" s="59"/>
      <c r="AB130" s="59"/>
      <c r="AC130" s="59"/>
      <c r="AD130" s="59"/>
      <c r="AE130" s="59"/>
      <c r="AF130" s="59"/>
      <c r="AG130" s="59"/>
      <c r="AH130" s="59"/>
      <c r="AI130" s="59"/>
      <c r="AJ130" s="59"/>
      <c r="AK130" s="56"/>
      <c r="AL130" s="57"/>
      <c r="AM130" s="57"/>
      <c r="AN130" s="58"/>
      <c r="AO130" s="24"/>
      <c r="AP130" s="66" t="str">
        <f t="shared" si="2"/>
        <v>未入力</v>
      </c>
      <c r="AQ130" s="67"/>
      <c r="AR130" s="68"/>
      <c r="AS130" s="69" t="str">
        <f t="shared" si="3"/>
        <v>メニュー番号が未選択です。提出書類・経費が未入力です。</v>
      </c>
      <c r="AT130" s="69"/>
      <c r="AU130" s="69"/>
      <c r="AV130" s="69"/>
      <c r="AW130" s="69"/>
      <c r="AX130" s="69"/>
      <c r="AY130" s="69"/>
      <c r="AZ130" s="69"/>
      <c r="BA130" s="69"/>
      <c r="BB130" s="69"/>
      <c r="BC130" s="69"/>
    </row>
    <row r="131" spans="2:55" x14ac:dyDescent="0.45">
      <c r="B131" s="39">
        <v>89</v>
      </c>
      <c r="C131" s="53"/>
      <c r="D131" s="54"/>
      <c r="E131" s="54"/>
      <c r="F131" s="54"/>
      <c r="G131" s="55"/>
      <c r="H131" s="60" t="str">
        <f>IFERROR(VLOOKUP(C131,参照用!$A$5:$C$13,3,FALSE),"")</f>
        <v/>
      </c>
      <c r="I131" s="61"/>
      <c r="J131" s="61"/>
      <c r="K131" s="61"/>
      <c r="L131" s="61"/>
      <c r="M131" s="61"/>
      <c r="N131" s="61"/>
      <c r="O131" s="61"/>
      <c r="P131" s="61"/>
      <c r="Q131" s="61"/>
      <c r="R131" s="61"/>
      <c r="S131" s="62"/>
      <c r="T131" s="59"/>
      <c r="U131" s="59"/>
      <c r="V131" s="59"/>
      <c r="W131" s="59"/>
      <c r="X131" s="59"/>
      <c r="Y131" s="59"/>
      <c r="Z131" s="59"/>
      <c r="AA131" s="59"/>
      <c r="AB131" s="59"/>
      <c r="AC131" s="59"/>
      <c r="AD131" s="59"/>
      <c r="AE131" s="59"/>
      <c r="AF131" s="59"/>
      <c r="AG131" s="59"/>
      <c r="AH131" s="59"/>
      <c r="AI131" s="59"/>
      <c r="AJ131" s="59"/>
      <c r="AK131" s="56"/>
      <c r="AL131" s="57"/>
      <c r="AM131" s="57"/>
      <c r="AN131" s="58"/>
      <c r="AO131" s="24"/>
      <c r="AP131" s="66" t="str">
        <f t="shared" si="2"/>
        <v>未入力</v>
      </c>
      <c r="AQ131" s="67"/>
      <c r="AR131" s="68"/>
      <c r="AS131" s="69" t="str">
        <f t="shared" si="3"/>
        <v>メニュー番号が未選択です。提出書類・経費が未入力です。</v>
      </c>
      <c r="AT131" s="69"/>
      <c r="AU131" s="69"/>
      <c r="AV131" s="69"/>
      <c r="AW131" s="69"/>
      <c r="AX131" s="69"/>
      <c r="AY131" s="69"/>
      <c r="AZ131" s="69"/>
      <c r="BA131" s="69"/>
      <c r="BB131" s="69"/>
      <c r="BC131" s="69"/>
    </row>
    <row r="132" spans="2:55" x14ac:dyDescent="0.45">
      <c r="B132" s="39">
        <v>90</v>
      </c>
      <c r="C132" s="53"/>
      <c r="D132" s="54"/>
      <c r="E132" s="54"/>
      <c r="F132" s="54"/>
      <c r="G132" s="55"/>
      <c r="H132" s="60" t="str">
        <f>IFERROR(VLOOKUP(C132,参照用!$A$5:$C$13,3,FALSE),"")</f>
        <v/>
      </c>
      <c r="I132" s="61"/>
      <c r="J132" s="61"/>
      <c r="K132" s="61"/>
      <c r="L132" s="61"/>
      <c r="M132" s="61"/>
      <c r="N132" s="61"/>
      <c r="O132" s="61"/>
      <c r="P132" s="61"/>
      <c r="Q132" s="61"/>
      <c r="R132" s="61"/>
      <c r="S132" s="62"/>
      <c r="T132" s="59"/>
      <c r="U132" s="59"/>
      <c r="V132" s="59"/>
      <c r="W132" s="59"/>
      <c r="X132" s="59"/>
      <c r="Y132" s="59"/>
      <c r="Z132" s="59"/>
      <c r="AA132" s="59"/>
      <c r="AB132" s="59"/>
      <c r="AC132" s="59"/>
      <c r="AD132" s="59"/>
      <c r="AE132" s="59"/>
      <c r="AF132" s="59"/>
      <c r="AG132" s="59"/>
      <c r="AH132" s="59"/>
      <c r="AI132" s="59"/>
      <c r="AJ132" s="59"/>
      <c r="AK132" s="56"/>
      <c r="AL132" s="57"/>
      <c r="AM132" s="57"/>
      <c r="AN132" s="58"/>
      <c r="AO132" s="24"/>
      <c r="AP132" s="66" t="str">
        <f t="shared" si="2"/>
        <v>未入力</v>
      </c>
      <c r="AQ132" s="67"/>
      <c r="AR132" s="68"/>
      <c r="AS132" s="69" t="str">
        <f t="shared" si="3"/>
        <v>メニュー番号が未選択です。提出書類・経費が未入力です。</v>
      </c>
      <c r="AT132" s="69"/>
      <c r="AU132" s="69"/>
      <c r="AV132" s="69"/>
      <c r="AW132" s="69"/>
      <c r="AX132" s="69"/>
      <c r="AY132" s="69"/>
      <c r="AZ132" s="69"/>
      <c r="BA132" s="69"/>
      <c r="BB132" s="69"/>
      <c r="BC132" s="69"/>
    </row>
    <row r="133" spans="2:55" x14ac:dyDescent="0.45">
      <c r="B133" s="39">
        <v>91</v>
      </c>
      <c r="C133" s="53"/>
      <c r="D133" s="54"/>
      <c r="E133" s="54"/>
      <c r="F133" s="54"/>
      <c r="G133" s="55"/>
      <c r="H133" s="60" t="str">
        <f>IFERROR(VLOOKUP(C133,参照用!$A$5:$C$13,3,FALSE),"")</f>
        <v/>
      </c>
      <c r="I133" s="61"/>
      <c r="J133" s="61"/>
      <c r="K133" s="61"/>
      <c r="L133" s="61"/>
      <c r="M133" s="61"/>
      <c r="N133" s="61"/>
      <c r="O133" s="61"/>
      <c r="P133" s="61"/>
      <c r="Q133" s="61"/>
      <c r="R133" s="61"/>
      <c r="S133" s="62"/>
      <c r="T133" s="59"/>
      <c r="U133" s="59"/>
      <c r="V133" s="59"/>
      <c r="W133" s="59"/>
      <c r="X133" s="59"/>
      <c r="Y133" s="59"/>
      <c r="Z133" s="59"/>
      <c r="AA133" s="59"/>
      <c r="AB133" s="59"/>
      <c r="AC133" s="59"/>
      <c r="AD133" s="59"/>
      <c r="AE133" s="59"/>
      <c r="AF133" s="59"/>
      <c r="AG133" s="59"/>
      <c r="AH133" s="59"/>
      <c r="AI133" s="59"/>
      <c r="AJ133" s="59"/>
      <c r="AK133" s="56"/>
      <c r="AL133" s="57"/>
      <c r="AM133" s="57"/>
      <c r="AN133" s="58"/>
      <c r="AO133" s="24"/>
      <c r="AP133" s="66" t="str">
        <f t="shared" si="2"/>
        <v>未入力</v>
      </c>
      <c r="AQ133" s="67"/>
      <c r="AR133" s="68"/>
      <c r="AS133" s="69" t="str">
        <f t="shared" si="3"/>
        <v>メニュー番号が未選択です。提出書類・経費が未入力です。</v>
      </c>
      <c r="AT133" s="69"/>
      <c r="AU133" s="69"/>
      <c r="AV133" s="69"/>
      <c r="AW133" s="69"/>
      <c r="AX133" s="69"/>
      <c r="AY133" s="69"/>
      <c r="AZ133" s="69"/>
      <c r="BA133" s="69"/>
      <c r="BB133" s="69"/>
      <c r="BC133" s="69"/>
    </row>
    <row r="134" spans="2:55" x14ac:dyDescent="0.45">
      <c r="B134" s="39">
        <v>92</v>
      </c>
      <c r="C134" s="53"/>
      <c r="D134" s="54"/>
      <c r="E134" s="54"/>
      <c r="F134" s="54"/>
      <c r="G134" s="55"/>
      <c r="H134" s="60" t="str">
        <f>IFERROR(VLOOKUP(C134,参照用!$A$5:$C$13,3,FALSE),"")</f>
        <v/>
      </c>
      <c r="I134" s="61"/>
      <c r="J134" s="61"/>
      <c r="K134" s="61"/>
      <c r="L134" s="61"/>
      <c r="M134" s="61"/>
      <c r="N134" s="61"/>
      <c r="O134" s="61"/>
      <c r="P134" s="61"/>
      <c r="Q134" s="61"/>
      <c r="R134" s="61"/>
      <c r="S134" s="62"/>
      <c r="T134" s="59"/>
      <c r="U134" s="59"/>
      <c r="V134" s="59"/>
      <c r="W134" s="59"/>
      <c r="X134" s="59"/>
      <c r="Y134" s="59"/>
      <c r="Z134" s="59"/>
      <c r="AA134" s="59"/>
      <c r="AB134" s="59"/>
      <c r="AC134" s="59"/>
      <c r="AD134" s="59"/>
      <c r="AE134" s="59"/>
      <c r="AF134" s="59"/>
      <c r="AG134" s="59"/>
      <c r="AH134" s="59"/>
      <c r="AI134" s="59"/>
      <c r="AJ134" s="59"/>
      <c r="AK134" s="56"/>
      <c r="AL134" s="57"/>
      <c r="AM134" s="57"/>
      <c r="AN134" s="58"/>
      <c r="AO134" s="24"/>
      <c r="AP134" s="66" t="str">
        <f t="shared" si="2"/>
        <v>未入力</v>
      </c>
      <c r="AQ134" s="67"/>
      <c r="AR134" s="68"/>
      <c r="AS134" s="69" t="str">
        <f t="shared" si="3"/>
        <v>メニュー番号が未選択です。提出書類・経費が未入力です。</v>
      </c>
      <c r="AT134" s="69"/>
      <c r="AU134" s="69"/>
      <c r="AV134" s="69"/>
      <c r="AW134" s="69"/>
      <c r="AX134" s="69"/>
      <c r="AY134" s="69"/>
      <c r="AZ134" s="69"/>
      <c r="BA134" s="69"/>
      <c r="BB134" s="69"/>
      <c r="BC134" s="69"/>
    </row>
    <row r="135" spans="2:55" x14ac:dyDescent="0.45">
      <c r="B135" s="39">
        <v>93</v>
      </c>
      <c r="C135" s="53"/>
      <c r="D135" s="54"/>
      <c r="E135" s="54"/>
      <c r="F135" s="54"/>
      <c r="G135" s="55"/>
      <c r="H135" s="60" t="str">
        <f>IFERROR(VLOOKUP(C135,参照用!$A$5:$C$13,3,FALSE),"")</f>
        <v/>
      </c>
      <c r="I135" s="61"/>
      <c r="J135" s="61"/>
      <c r="K135" s="61"/>
      <c r="L135" s="61"/>
      <c r="M135" s="61"/>
      <c r="N135" s="61"/>
      <c r="O135" s="61"/>
      <c r="P135" s="61"/>
      <c r="Q135" s="61"/>
      <c r="R135" s="61"/>
      <c r="S135" s="62"/>
      <c r="T135" s="59"/>
      <c r="U135" s="59"/>
      <c r="V135" s="59"/>
      <c r="W135" s="59"/>
      <c r="X135" s="59"/>
      <c r="Y135" s="59"/>
      <c r="Z135" s="59"/>
      <c r="AA135" s="59"/>
      <c r="AB135" s="59"/>
      <c r="AC135" s="59"/>
      <c r="AD135" s="59"/>
      <c r="AE135" s="59"/>
      <c r="AF135" s="59"/>
      <c r="AG135" s="59"/>
      <c r="AH135" s="59"/>
      <c r="AI135" s="59"/>
      <c r="AJ135" s="59"/>
      <c r="AK135" s="56"/>
      <c r="AL135" s="57"/>
      <c r="AM135" s="57"/>
      <c r="AN135" s="58"/>
      <c r="AO135" s="24"/>
      <c r="AP135" s="66" t="str">
        <f t="shared" si="2"/>
        <v>未入力</v>
      </c>
      <c r="AQ135" s="67"/>
      <c r="AR135" s="68"/>
      <c r="AS135" s="69" t="str">
        <f t="shared" si="3"/>
        <v>メニュー番号が未選択です。提出書類・経費が未入力です。</v>
      </c>
      <c r="AT135" s="69"/>
      <c r="AU135" s="69"/>
      <c r="AV135" s="69"/>
      <c r="AW135" s="69"/>
      <c r="AX135" s="69"/>
      <c r="AY135" s="69"/>
      <c r="AZ135" s="69"/>
      <c r="BA135" s="69"/>
      <c r="BB135" s="69"/>
      <c r="BC135" s="69"/>
    </row>
    <row r="136" spans="2:55" x14ac:dyDescent="0.45">
      <c r="B136" s="39">
        <v>94</v>
      </c>
      <c r="C136" s="53"/>
      <c r="D136" s="54"/>
      <c r="E136" s="54"/>
      <c r="F136" s="54"/>
      <c r="G136" s="55"/>
      <c r="H136" s="60" t="str">
        <f>IFERROR(VLOOKUP(C136,参照用!$A$5:$C$13,3,FALSE),"")</f>
        <v/>
      </c>
      <c r="I136" s="61"/>
      <c r="J136" s="61"/>
      <c r="K136" s="61"/>
      <c r="L136" s="61"/>
      <c r="M136" s="61"/>
      <c r="N136" s="61"/>
      <c r="O136" s="61"/>
      <c r="P136" s="61"/>
      <c r="Q136" s="61"/>
      <c r="R136" s="61"/>
      <c r="S136" s="62"/>
      <c r="T136" s="59"/>
      <c r="U136" s="59"/>
      <c r="V136" s="59"/>
      <c r="W136" s="59"/>
      <c r="X136" s="59"/>
      <c r="Y136" s="59"/>
      <c r="Z136" s="59"/>
      <c r="AA136" s="59"/>
      <c r="AB136" s="59"/>
      <c r="AC136" s="59"/>
      <c r="AD136" s="59"/>
      <c r="AE136" s="59"/>
      <c r="AF136" s="59"/>
      <c r="AG136" s="59"/>
      <c r="AH136" s="59"/>
      <c r="AI136" s="59"/>
      <c r="AJ136" s="59"/>
      <c r="AK136" s="56"/>
      <c r="AL136" s="57"/>
      <c r="AM136" s="57"/>
      <c r="AN136" s="58"/>
      <c r="AO136" s="24"/>
      <c r="AP136" s="66" t="str">
        <f t="shared" si="2"/>
        <v>未入力</v>
      </c>
      <c r="AQ136" s="67"/>
      <c r="AR136" s="68"/>
      <c r="AS136" s="69" t="str">
        <f t="shared" si="3"/>
        <v>メニュー番号が未選択です。提出書類・経費が未入力です。</v>
      </c>
      <c r="AT136" s="69"/>
      <c r="AU136" s="69"/>
      <c r="AV136" s="69"/>
      <c r="AW136" s="69"/>
      <c r="AX136" s="69"/>
      <c r="AY136" s="69"/>
      <c r="AZ136" s="69"/>
      <c r="BA136" s="69"/>
      <c r="BB136" s="69"/>
      <c r="BC136" s="69"/>
    </row>
    <row r="137" spans="2:55" x14ac:dyDescent="0.45">
      <c r="B137" s="39">
        <v>95</v>
      </c>
      <c r="C137" s="53"/>
      <c r="D137" s="54"/>
      <c r="E137" s="54"/>
      <c r="F137" s="54"/>
      <c r="G137" s="55"/>
      <c r="H137" s="60" t="str">
        <f>IFERROR(VLOOKUP(C137,参照用!$A$5:$C$13,3,FALSE),"")</f>
        <v/>
      </c>
      <c r="I137" s="61"/>
      <c r="J137" s="61"/>
      <c r="K137" s="61"/>
      <c r="L137" s="61"/>
      <c r="M137" s="61"/>
      <c r="N137" s="61"/>
      <c r="O137" s="61"/>
      <c r="P137" s="61"/>
      <c r="Q137" s="61"/>
      <c r="R137" s="61"/>
      <c r="S137" s="62"/>
      <c r="T137" s="59"/>
      <c r="U137" s="59"/>
      <c r="V137" s="59"/>
      <c r="W137" s="59"/>
      <c r="X137" s="59"/>
      <c r="Y137" s="59"/>
      <c r="Z137" s="59"/>
      <c r="AA137" s="59"/>
      <c r="AB137" s="59"/>
      <c r="AC137" s="59"/>
      <c r="AD137" s="59"/>
      <c r="AE137" s="59"/>
      <c r="AF137" s="59"/>
      <c r="AG137" s="59"/>
      <c r="AH137" s="59"/>
      <c r="AI137" s="59"/>
      <c r="AJ137" s="59"/>
      <c r="AK137" s="56"/>
      <c r="AL137" s="57"/>
      <c r="AM137" s="57"/>
      <c r="AN137" s="58"/>
      <c r="AO137" s="24"/>
      <c r="AP137" s="66" t="str">
        <f t="shared" ref="AP137:AP200" si="4">IF(
    AND(ISBLANK($C137), ISBLANK($T137), ISBLANK($AK137)),
    "未入力",
    IF(
        OR(ISBLANK($C137), ISBLANK($T137), ISBLANK($AK137)),
        "NG",
        "OK"
    )
)</f>
        <v>未入力</v>
      </c>
      <c r="AQ137" s="67"/>
      <c r="AR137" s="68"/>
      <c r="AS137" s="69" t="str">
        <f t="shared" si="3"/>
        <v>メニュー番号が未選択です。提出書類・経費が未入力です。</v>
      </c>
      <c r="AT137" s="69"/>
      <c r="AU137" s="69"/>
      <c r="AV137" s="69"/>
      <c r="AW137" s="69"/>
      <c r="AX137" s="69"/>
      <c r="AY137" s="69"/>
      <c r="AZ137" s="69"/>
      <c r="BA137" s="69"/>
      <c r="BB137" s="69"/>
      <c r="BC137" s="69"/>
    </row>
    <row r="138" spans="2:55" x14ac:dyDescent="0.45">
      <c r="B138" s="39">
        <v>96</v>
      </c>
      <c r="C138" s="53"/>
      <c r="D138" s="54"/>
      <c r="E138" s="54"/>
      <c r="F138" s="54"/>
      <c r="G138" s="55"/>
      <c r="H138" s="60" t="str">
        <f>IFERROR(VLOOKUP(C138,参照用!$A$5:$C$13,3,FALSE),"")</f>
        <v/>
      </c>
      <c r="I138" s="61"/>
      <c r="J138" s="61"/>
      <c r="K138" s="61"/>
      <c r="L138" s="61"/>
      <c r="M138" s="61"/>
      <c r="N138" s="61"/>
      <c r="O138" s="61"/>
      <c r="P138" s="61"/>
      <c r="Q138" s="61"/>
      <c r="R138" s="61"/>
      <c r="S138" s="62"/>
      <c r="T138" s="59"/>
      <c r="U138" s="59"/>
      <c r="V138" s="59"/>
      <c r="W138" s="59"/>
      <c r="X138" s="59"/>
      <c r="Y138" s="59"/>
      <c r="Z138" s="59"/>
      <c r="AA138" s="59"/>
      <c r="AB138" s="59"/>
      <c r="AC138" s="59"/>
      <c r="AD138" s="59"/>
      <c r="AE138" s="59"/>
      <c r="AF138" s="59"/>
      <c r="AG138" s="59"/>
      <c r="AH138" s="59"/>
      <c r="AI138" s="59"/>
      <c r="AJ138" s="59"/>
      <c r="AK138" s="56"/>
      <c r="AL138" s="57"/>
      <c r="AM138" s="57"/>
      <c r="AN138" s="58"/>
      <c r="AO138" s="24"/>
      <c r="AP138" s="66" t="str">
        <f t="shared" si="4"/>
        <v>未入力</v>
      </c>
      <c r="AQ138" s="67"/>
      <c r="AR138" s="68"/>
      <c r="AS138" s="69" t="str">
        <f t="shared" si="3"/>
        <v>メニュー番号が未選択です。提出書類・経費が未入力です。</v>
      </c>
      <c r="AT138" s="69"/>
      <c r="AU138" s="69"/>
      <c r="AV138" s="69"/>
      <c r="AW138" s="69"/>
      <c r="AX138" s="69"/>
      <c r="AY138" s="69"/>
      <c r="AZ138" s="69"/>
      <c r="BA138" s="69"/>
      <c r="BB138" s="69"/>
      <c r="BC138" s="69"/>
    </row>
    <row r="139" spans="2:55" x14ac:dyDescent="0.45">
      <c r="B139" s="39">
        <v>97</v>
      </c>
      <c r="C139" s="53"/>
      <c r="D139" s="54"/>
      <c r="E139" s="54"/>
      <c r="F139" s="54"/>
      <c r="G139" s="55"/>
      <c r="H139" s="60" t="str">
        <f>IFERROR(VLOOKUP(C139,参照用!$A$5:$C$13,3,FALSE),"")</f>
        <v/>
      </c>
      <c r="I139" s="61"/>
      <c r="J139" s="61"/>
      <c r="K139" s="61"/>
      <c r="L139" s="61"/>
      <c r="M139" s="61"/>
      <c r="N139" s="61"/>
      <c r="O139" s="61"/>
      <c r="P139" s="61"/>
      <c r="Q139" s="61"/>
      <c r="R139" s="61"/>
      <c r="S139" s="62"/>
      <c r="T139" s="59"/>
      <c r="U139" s="59"/>
      <c r="V139" s="59"/>
      <c r="W139" s="59"/>
      <c r="X139" s="59"/>
      <c r="Y139" s="59"/>
      <c r="Z139" s="59"/>
      <c r="AA139" s="59"/>
      <c r="AB139" s="59"/>
      <c r="AC139" s="59"/>
      <c r="AD139" s="59"/>
      <c r="AE139" s="59"/>
      <c r="AF139" s="59"/>
      <c r="AG139" s="59"/>
      <c r="AH139" s="59"/>
      <c r="AI139" s="59"/>
      <c r="AJ139" s="59"/>
      <c r="AK139" s="56"/>
      <c r="AL139" s="57"/>
      <c r="AM139" s="57"/>
      <c r="AN139" s="58"/>
      <c r="AO139" s="24"/>
      <c r="AP139" s="66" t="str">
        <f t="shared" si="4"/>
        <v>未入力</v>
      </c>
      <c r="AQ139" s="67"/>
      <c r="AR139" s="68"/>
      <c r="AS139" s="69" t="str">
        <f t="shared" si="3"/>
        <v>メニュー番号が未選択です。提出書類・経費が未入力です。</v>
      </c>
      <c r="AT139" s="69"/>
      <c r="AU139" s="69"/>
      <c r="AV139" s="69"/>
      <c r="AW139" s="69"/>
      <c r="AX139" s="69"/>
      <c r="AY139" s="69"/>
      <c r="AZ139" s="69"/>
      <c r="BA139" s="69"/>
      <c r="BB139" s="69"/>
      <c r="BC139" s="69"/>
    </row>
    <row r="140" spans="2:55" x14ac:dyDescent="0.45">
      <c r="B140" s="39">
        <v>98</v>
      </c>
      <c r="C140" s="53"/>
      <c r="D140" s="54"/>
      <c r="E140" s="54"/>
      <c r="F140" s="54"/>
      <c r="G140" s="55"/>
      <c r="H140" s="60" t="str">
        <f>IFERROR(VLOOKUP(C140,参照用!$A$5:$C$13,3,FALSE),"")</f>
        <v/>
      </c>
      <c r="I140" s="61"/>
      <c r="J140" s="61"/>
      <c r="K140" s="61"/>
      <c r="L140" s="61"/>
      <c r="M140" s="61"/>
      <c r="N140" s="61"/>
      <c r="O140" s="61"/>
      <c r="P140" s="61"/>
      <c r="Q140" s="61"/>
      <c r="R140" s="61"/>
      <c r="S140" s="62"/>
      <c r="T140" s="59"/>
      <c r="U140" s="59"/>
      <c r="V140" s="59"/>
      <c r="W140" s="59"/>
      <c r="X140" s="59"/>
      <c r="Y140" s="59"/>
      <c r="Z140" s="59"/>
      <c r="AA140" s="59"/>
      <c r="AB140" s="59"/>
      <c r="AC140" s="59"/>
      <c r="AD140" s="59"/>
      <c r="AE140" s="59"/>
      <c r="AF140" s="59"/>
      <c r="AG140" s="59"/>
      <c r="AH140" s="59"/>
      <c r="AI140" s="59"/>
      <c r="AJ140" s="59"/>
      <c r="AK140" s="56"/>
      <c r="AL140" s="57"/>
      <c r="AM140" s="57"/>
      <c r="AN140" s="58"/>
      <c r="AO140" s="24"/>
      <c r="AP140" s="66" t="str">
        <f t="shared" si="4"/>
        <v>未入力</v>
      </c>
      <c r="AQ140" s="67"/>
      <c r="AR140" s="68"/>
      <c r="AS140" s="69" t="str">
        <f t="shared" si="3"/>
        <v>メニュー番号が未選択です。提出書類・経費が未入力です。</v>
      </c>
      <c r="AT140" s="69"/>
      <c r="AU140" s="69"/>
      <c r="AV140" s="69"/>
      <c r="AW140" s="69"/>
      <c r="AX140" s="69"/>
      <c r="AY140" s="69"/>
      <c r="AZ140" s="69"/>
      <c r="BA140" s="69"/>
      <c r="BB140" s="69"/>
      <c r="BC140" s="69"/>
    </row>
    <row r="141" spans="2:55" x14ac:dyDescent="0.45">
      <c r="B141" s="39">
        <v>99</v>
      </c>
      <c r="C141" s="53"/>
      <c r="D141" s="54"/>
      <c r="E141" s="54"/>
      <c r="F141" s="54"/>
      <c r="G141" s="55"/>
      <c r="H141" s="60" t="str">
        <f>IFERROR(VLOOKUP(C141,参照用!$A$5:$C$13,3,FALSE),"")</f>
        <v/>
      </c>
      <c r="I141" s="61"/>
      <c r="J141" s="61"/>
      <c r="K141" s="61"/>
      <c r="L141" s="61"/>
      <c r="M141" s="61"/>
      <c r="N141" s="61"/>
      <c r="O141" s="61"/>
      <c r="P141" s="61"/>
      <c r="Q141" s="61"/>
      <c r="R141" s="61"/>
      <c r="S141" s="62"/>
      <c r="T141" s="59"/>
      <c r="U141" s="59"/>
      <c r="V141" s="59"/>
      <c r="W141" s="59"/>
      <c r="X141" s="59"/>
      <c r="Y141" s="59"/>
      <c r="Z141" s="59"/>
      <c r="AA141" s="59"/>
      <c r="AB141" s="59"/>
      <c r="AC141" s="59"/>
      <c r="AD141" s="59"/>
      <c r="AE141" s="59"/>
      <c r="AF141" s="59"/>
      <c r="AG141" s="59"/>
      <c r="AH141" s="59"/>
      <c r="AI141" s="59"/>
      <c r="AJ141" s="59"/>
      <c r="AK141" s="56"/>
      <c r="AL141" s="57"/>
      <c r="AM141" s="57"/>
      <c r="AN141" s="58"/>
      <c r="AO141" s="24"/>
      <c r="AP141" s="66" t="str">
        <f t="shared" si="4"/>
        <v>未入力</v>
      </c>
      <c r="AQ141" s="67"/>
      <c r="AR141" s="68"/>
      <c r="AS141" s="69" t="str">
        <f t="shared" si="3"/>
        <v>メニュー番号が未選択です。提出書類・経費が未入力です。</v>
      </c>
      <c r="AT141" s="69"/>
      <c r="AU141" s="69"/>
      <c r="AV141" s="69"/>
      <c r="AW141" s="69"/>
      <c r="AX141" s="69"/>
      <c r="AY141" s="69"/>
      <c r="AZ141" s="69"/>
      <c r="BA141" s="69"/>
      <c r="BB141" s="69"/>
      <c r="BC141" s="69"/>
    </row>
    <row r="142" spans="2:55" x14ac:dyDescent="0.45">
      <c r="B142" s="39">
        <v>100</v>
      </c>
      <c r="C142" s="53"/>
      <c r="D142" s="54"/>
      <c r="E142" s="54"/>
      <c r="F142" s="54"/>
      <c r="G142" s="55"/>
      <c r="H142" s="60" t="str">
        <f>IFERROR(VLOOKUP(C142,参照用!$A$5:$C$13,3,FALSE),"")</f>
        <v/>
      </c>
      <c r="I142" s="61"/>
      <c r="J142" s="61"/>
      <c r="K142" s="61"/>
      <c r="L142" s="61"/>
      <c r="M142" s="61"/>
      <c r="N142" s="61"/>
      <c r="O142" s="61"/>
      <c r="P142" s="61"/>
      <c r="Q142" s="61"/>
      <c r="R142" s="61"/>
      <c r="S142" s="62"/>
      <c r="T142" s="59"/>
      <c r="U142" s="59"/>
      <c r="V142" s="59"/>
      <c r="W142" s="59"/>
      <c r="X142" s="59"/>
      <c r="Y142" s="59"/>
      <c r="Z142" s="59"/>
      <c r="AA142" s="59"/>
      <c r="AB142" s="59"/>
      <c r="AC142" s="59"/>
      <c r="AD142" s="59"/>
      <c r="AE142" s="59"/>
      <c r="AF142" s="59"/>
      <c r="AG142" s="59"/>
      <c r="AH142" s="59"/>
      <c r="AI142" s="59"/>
      <c r="AJ142" s="59"/>
      <c r="AK142" s="56"/>
      <c r="AL142" s="57"/>
      <c r="AM142" s="57"/>
      <c r="AN142" s="58"/>
      <c r="AO142" s="24"/>
      <c r="AP142" s="66" t="str">
        <f t="shared" si="4"/>
        <v>未入力</v>
      </c>
      <c r="AQ142" s="67"/>
      <c r="AR142" s="68"/>
      <c r="AS142" s="69" t="str">
        <f t="shared" si="3"/>
        <v>メニュー番号が未選択です。提出書類・経費が未入力です。</v>
      </c>
      <c r="AT142" s="69"/>
      <c r="AU142" s="69"/>
      <c r="AV142" s="69"/>
      <c r="AW142" s="69"/>
      <c r="AX142" s="69"/>
      <c r="AY142" s="69"/>
      <c r="AZ142" s="69"/>
      <c r="BA142" s="69"/>
      <c r="BB142" s="69"/>
      <c r="BC142" s="69"/>
    </row>
    <row r="143" spans="2:55" x14ac:dyDescent="0.45">
      <c r="B143" s="39">
        <v>101</v>
      </c>
      <c r="C143" s="53"/>
      <c r="D143" s="54"/>
      <c r="E143" s="54"/>
      <c r="F143" s="54"/>
      <c r="G143" s="55"/>
      <c r="H143" s="60" t="str">
        <f>IFERROR(VLOOKUP(C143,参照用!$A$5:$C$13,3,FALSE),"")</f>
        <v/>
      </c>
      <c r="I143" s="61"/>
      <c r="J143" s="61"/>
      <c r="K143" s="61"/>
      <c r="L143" s="61"/>
      <c r="M143" s="61"/>
      <c r="N143" s="61"/>
      <c r="O143" s="61"/>
      <c r="P143" s="61"/>
      <c r="Q143" s="61"/>
      <c r="R143" s="61"/>
      <c r="S143" s="62"/>
      <c r="T143" s="59"/>
      <c r="U143" s="59"/>
      <c r="V143" s="59"/>
      <c r="W143" s="59"/>
      <c r="X143" s="59"/>
      <c r="Y143" s="59"/>
      <c r="Z143" s="59"/>
      <c r="AA143" s="59"/>
      <c r="AB143" s="59"/>
      <c r="AC143" s="59"/>
      <c r="AD143" s="59"/>
      <c r="AE143" s="59"/>
      <c r="AF143" s="59"/>
      <c r="AG143" s="59"/>
      <c r="AH143" s="59"/>
      <c r="AI143" s="59"/>
      <c r="AJ143" s="59"/>
      <c r="AK143" s="56"/>
      <c r="AL143" s="57"/>
      <c r="AM143" s="57"/>
      <c r="AN143" s="58"/>
      <c r="AO143" s="24"/>
      <c r="AP143" s="66" t="str">
        <f t="shared" si="4"/>
        <v>未入力</v>
      </c>
      <c r="AQ143" s="67"/>
      <c r="AR143" s="68"/>
      <c r="AS143" s="69" t="str">
        <f t="shared" si="3"/>
        <v>メニュー番号が未選択です。提出書類・経費が未入力です。</v>
      </c>
      <c r="AT143" s="69"/>
      <c r="AU143" s="69"/>
      <c r="AV143" s="69"/>
      <c r="AW143" s="69"/>
      <c r="AX143" s="69"/>
      <c r="AY143" s="69"/>
      <c r="AZ143" s="69"/>
      <c r="BA143" s="69"/>
      <c r="BB143" s="69"/>
      <c r="BC143" s="69"/>
    </row>
    <row r="144" spans="2:55" x14ac:dyDescent="0.45">
      <c r="B144" s="39">
        <v>102</v>
      </c>
      <c r="C144" s="53"/>
      <c r="D144" s="54"/>
      <c r="E144" s="54"/>
      <c r="F144" s="54"/>
      <c r="G144" s="55"/>
      <c r="H144" s="60" t="str">
        <f>IFERROR(VLOOKUP(C144,参照用!$A$5:$C$13,3,FALSE),"")</f>
        <v/>
      </c>
      <c r="I144" s="61"/>
      <c r="J144" s="61"/>
      <c r="K144" s="61"/>
      <c r="L144" s="61"/>
      <c r="M144" s="61"/>
      <c r="N144" s="61"/>
      <c r="O144" s="61"/>
      <c r="P144" s="61"/>
      <c r="Q144" s="61"/>
      <c r="R144" s="61"/>
      <c r="S144" s="62"/>
      <c r="T144" s="59"/>
      <c r="U144" s="59"/>
      <c r="V144" s="59"/>
      <c r="W144" s="59"/>
      <c r="X144" s="59"/>
      <c r="Y144" s="59"/>
      <c r="Z144" s="59"/>
      <c r="AA144" s="59"/>
      <c r="AB144" s="59"/>
      <c r="AC144" s="59"/>
      <c r="AD144" s="59"/>
      <c r="AE144" s="59"/>
      <c r="AF144" s="59"/>
      <c r="AG144" s="59"/>
      <c r="AH144" s="59"/>
      <c r="AI144" s="59"/>
      <c r="AJ144" s="59"/>
      <c r="AK144" s="56"/>
      <c r="AL144" s="57"/>
      <c r="AM144" s="57"/>
      <c r="AN144" s="58"/>
      <c r="AO144" s="24"/>
      <c r="AP144" s="66" t="str">
        <f t="shared" si="4"/>
        <v>未入力</v>
      </c>
      <c r="AQ144" s="67"/>
      <c r="AR144" s="68"/>
      <c r="AS144" s="69" t="str">
        <f t="shared" si="3"/>
        <v>メニュー番号が未選択です。提出書類・経費が未入力です。</v>
      </c>
      <c r="AT144" s="69"/>
      <c r="AU144" s="69"/>
      <c r="AV144" s="69"/>
      <c r="AW144" s="69"/>
      <c r="AX144" s="69"/>
      <c r="AY144" s="69"/>
      <c r="AZ144" s="69"/>
      <c r="BA144" s="69"/>
      <c r="BB144" s="69"/>
      <c r="BC144" s="69"/>
    </row>
    <row r="145" spans="2:55" x14ac:dyDescent="0.45">
      <c r="B145" s="39">
        <v>103</v>
      </c>
      <c r="C145" s="53"/>
      <c r="D145" s="54"/>
      <c r="E145" s="54"/>
      <c r="F145" s="54"/>
      <c r="G145" s="55"/>
      <c r="H145" s="60" t="str">
        <f>IFERROR(VLOOKUP(C145,参照用!$A$5:$C$13,3,FALSE),"")</f>
        <v/>
      </c>
      <c r="I145" s="61"/>
      <c r="J145" s="61"/>
      <c r="K145" s="61"/>
      <c r="L145" s="61"/>
      <c r="M145" s="61"/>
      <c r="N145" s="61"/>
      <c r="O145" s="61"/>
      <c r="P145" s="61"/>
      <c r="Q145" s="61"/>
      <c r="R145" s="61"/>
      <c r="S145" s="62"/>
      <c r="T145" s="59"/>
      <c r="U145" s="59"/>
      <c r="V145" s="59"/>
      <c r="W145" s="59"/>
      <c r="X145" s="59"/>
      <c r="Y145" s="59"/>
      <c r="Z145" s="59"/>
      <c r="AA145" s="59"/>
      <c r="AB145" s="59"/>
      <c r="AC145" s="59"/>
      <c r="AD145" s="59"/>
      <c r="AE145" s="59"/>
      <c r="AF145" s="59"/>
      <c r="AG145" s="59"/>
      <c r="AH145" s="59"/>
      <c r="AI145" s="59"/>
      <c r="AJ145" s="59"/>
      <c r="AK145" s="56"/>
      <c r="AL145" s="57"/>
      <c r="AM145" s="57"/>
      <c r="AN145" s="58"/>
      <c r="AO145" s="24"/>
      <c r="AP145" s="66" t="str">
        <f t="shared" si="4"/>
        <v>未入力</v>
      </c>
      <c r="AQ145" s="67"/>
      <c r="AR145" s="68"/>
      <c r="AS145" s="69" t="str">
        <f t="shared" si="3"/>
        <v>メニュー番号が未選択です。提出書類・経費が未入力です。</v>
      </c>
      <c r="AT145" s="69"/>
      <c r="AU145" s="69"/>
      <c r="AV145" s="69"/>
      <c r="AW145" s="69"/>
      <c r="AX145" s="69"/>
      <c r="AY145" s="69"/>
      <c r="AZ145" s="69"/>
      <c r="BA145" s="69"/>
      <c r="BB145" s="69"/>
      <c r="BC145" s="69"/>
    </row>
    <row r="146" spans="2:55" x14ac:dyDescent="0.45">
      <c r="B146" s="39">
        <v>104</v>
      </c>
      <c r="C146" s="53"/>
      <c r="D146" s="54"/>
      <c r="E146" s="54"/>
      <c r="F146" s="54"/>
      <c r="G146" s="55"/>
      <c r="H146" s="60" t="str">
        <f>IFERROR(VLOOKUP(C146,参照用!$A$5:$C$13,3,FALSE),"")</f>
        <v/>
      </c>
      <c r="I146" s="61"/>
      <c r="J146" s="61"/>
      <c r="K146" s="61"/>
      <c r="L146" s="61"/>
      <c r="M146" s="61"/>
      <c r="N146" s="61"/>
      <c r="O146" s="61"/>
      <c r="P146" s="61"/>
      <c r="Q146" s="61"/>
      <c r="R146" s="61"/>
      <c r="S146" s="62"/>
      <c r="T146" s="59"/>
      <c r="U146" s="59"/>
      <c r="V146" s="59"/>
      <c r="W146" s="59"/>
      <c r="X146" s="59"/>
      <c r="Y146" s="59"/>
      <c r="Z146" s="59"/>
      <c r="AA146" s="59"/>
      <c r="AB146" s="59"/>
      <c r="AC146" s="59"/>
      <c r="AD146" s="59"/>
      <c r="AE146" s="59"/>
      <c r="AF146" s="59"/>
      <c r="AG146" s="59"/>
      <c r="AH146" s="59"/>
      <c r="AI146" s="59"/>
      <c r="AJ146" s="59"/>
      <c r="AK146" s="56"/>
      <c r="AL146" s="57"/>
      <c r="AM146" s="57"/>
      <c r="AN146" s="58"/>
      <c r="AO146" s="24"/>
      <c r="AP146" s="66" t="str">
        <f t="shared" si="4"/>
        <v>未入力</v>
      </c>
      <c r="AQ146" s="67"/>
      <c r="AR146" s="68"/>
      <c r="AS146" s="69" t="str">
        <f t="shared" si="3"/>
        <v>メニュー番号が未選択です。提出書類・経費が未入力です。</v>
      </c>
      <c r="AT146" s="69"/>
      <c r="AU146" s="69"/>
      <c r="AV146" s="69"/>
      <c r="AW146" s="69"/>
      <c r="AX146" s="69"/>
      <c r="AY146" s="69"/>
      <c r="AZ146" s="69"/>
      <c r="BA146" s="69"/>
      <c r="BB146" s="69"/>
      <c r="BC146" s="69"/>
    </row>
    <row r="147" spans="2:55" x14ac:dyDescent="0.45">
      <c r="B147" s="39">
        <v>105</v>
      </c>
      <c r="C147" s="53"/>
      <c r="D147" s="54"/>
      <c r="E147" s="54"/>
      <c r="F147" s="54"/>
      <c r="G147" s="55"/>
      <c r="H147" s="60" t="str">
        <f>IFERROR(VLOOKUP(C147,参照用!$A$5:$C$13,3,FALSE),"")</f>
        <v/>
      </c>
      <c r="I147" s="61"/>
      <c r="J147" s="61"/>
      <c r="K147" s="61"/>
      <c r="L147" s="61"/>
      <c r="M147" s="61"/>
      <c r="N147" s="61"/>
      <c r="O147" s="61"/>
      <c r="P147" s="61"/>
      <c r="Q147" s="61"/>
      <c r="R147" s="61"/>
      <c r="S147" s="62"/>
      <c r="T147" s="59"/>
      <c r="U147" s="59"/>
      <c r="V147" s="59"/>
      <c r="W147" s="59"/>
      <c r="X147" s="59"/>
      <c r="Y147" s="59"/>
      <c r="Z147" s="59"/>
      <c r="AA147" s="59"/>
      <c r="AB147" s="59"/>
      <c r="AC147" s="59"/>
      <c r="AD147" s="59"/>
      <c r="AE147" s="59"/>
      <c r="AF147" s="59"/>
      <c r="AG147" s="59"/>
      <c r="AH147" s="59"/>
      <c r="AI147" s="59"/>
      <c r="AJ147" s="59"/>
      <c r="AK147" s="56"/>
      <c r="AL147" s="57"/>
      <c r="AM147" s="57"/>
      <c r="AN147" s="58"/>
      <c r="AO147" s="24"/>
      <c r="AP147" s="66" t="str">
        <f t="shared" si="4"/>
        <v>未入力</v>
      </c>
      <c r="AQ147" s="67"/>
      <c r="AR147" s="68"/>
      <c r="AS147" s="69" t="str">
        <f t="shared" si="3"/>
        <v>メニュー番号が未選択です。提出書類・経費が未入力です。</v>
      </c>
      <c r="AT147" s="69"/>
      <c r="AU147" s="69"/>
      <c r="AV147" s="69"/>
      <c r="AW147" s="69"/>
      <c r="AX147" s="69"/>
      <c r="AY147" s="69"/>
      <c r="AZ147" s="69"/>
      <c r="BA147" s="69"/>
      <c r="BB147" s="69"/>
      <c r="BC147" s="69"/>
    </row>
    <row r="148" spans="2:55" x14ac:dyDescent="0.45">
      <c r="B148" s="39">
        <v>106</v>
      </c>
      <c r="C148" s="53"/>
      <c r="D148" s="54"/>
      <c r="E148" s="54"/>
      <c r="F148" s="54"/>
      <c r="G148" s="55"/>
      <c r="H148" s="60" t="str">
        <f>IFERROR(VLOOKUP(C148,参照用!$A$5:$C$13,3,FALSE),"")</f>
        <v/>
      </c>
      <c r="I148" s="61"/>
      <c r="J148" s="61"/>
      <c r="K148" s="61"/>
      <c r="L148" s="61"/>
      <c r="M148" s="61"/>
      <c r="N148" s="61"/>
      <c r="O148" s="61"/>
      <c r="P148" s="61"/>
      <c r="Q148" s="61"/>
      <c r="R148" s="61"/>
      <c r="S148" s="62"/>
      <c r="T148" s="59"/>
      <c r="U148" s="59"/>
      <c r="V148" s="59"/>
      <c r="W148" s="59"/>
      <c r="X148" s="59"/>
      <c r="Y148" s="59"/>
      <c r="Z148" s="59"/>
      <c r="AA148" s="59"/>
      <c r="AB148" s="59"/>
      <c r="AC148" s="59"/>
      <c r="AD148" s="59"/>
      <c r="AE148" s="59"/>
      <c r="AF148" s="59"/>
      <c r="AG148" s="59"/>
      <c r="AH148" s="59"/>
      <c r="AI148" s="59"/>
      <c r="AJ148" s="59"/>
      <c r="AK148" s="56"/>
      <c r="AL148" s="57"/>
      <c r="AM148" s="57"/>
      <c r="AN148" s="58"/>
      <c r="AO148" s="24"/>
      <c r="AP148" s="66" t="str">
        <f t="shared" si="4"/>
        <v>未入力</v>
      </c>
      <c r="AQ148" s="67"/>
      <c r="AR148" s="68"/>
      <c r="AS148" s="69" t="str">
        <f t="shared" si="3"/>
        <v>メニュー番号が未選択です。提出書類・経費が未入力です。</v>
      </c>
      <c r="AT148" s="69"/>
      <c r="AU148" s="69"/>
      <c r="AV148" s="69"/>
      <c r="AW148" s="69"/>
      <c r="AX148" s="69"/>
      <c r="AY148" s="69"/>
      <c r="AZ148" s="69"/>
      <c r="BA148" s="69"/>
      <c r="BB148" s="69"/>
      <c r="BC148" s="69"/>
    </row>
    <row r="149" spans="2:55" x14ac:dyDescent="0.45">
      <c r="B149" s="39">
        <v>107</v>
      </c>
      <c r="C149" s="53"/>
      <c r="D149" s="54"/>
      <c r="E149" s="54"/>
      <c r="F149" s="54"/>
      <c r="G149" s="55"/>
      <c r="H149" s="60" t="str">
        <f>IFERROR(VLOOKUP(C149,参照用!$A$5:$C$13,3,FALSE),"")</f>
        <v/>
      </c>
      <c r="I149" s="61"/>
      <c r="J149" s="61"/>
      <c r="K149" s="61"/>
      <c r="L149" s="61"/>
      <c r="M149" s="61"/>
      <c r="N149" s="61"/>
      <c r="O149" s="61"/>
      <c r="P149" s="61"/>
      <c r="Q149" s="61"/>
      <c r="R149" s="61"/>
      <c r="S149" s="62"/>
      <c r="T149" s="59"/>
      <c r="U149" s="59"/>
      <c r="V149" s="59"/>
      <c r="W149" s="59"/>
      <c r="X149" s="59"/>
      <c r="Y149" s="59"/>
      <c r="Z149" s="59"/>
      <c r="AA149" s="59"/>
      <c r="AB149" s="59"/>
      <c r="AC149" s="59"/>
      <c r="AD149" s="59"/>
      <c r="AE149" s="59"/>
      <c r="AF149" s="59"/>
      <c r="AG149" s="59"/>
      <c r="AH149" s="59"/>
      <c r="AI149" s="59"/>
      <c r="AJ149" s="59"/>
      <c r="AK149" s="56"/>
      <c r="AL149" s="57"/>
      <c r="AM149" s="57"/>
      <c r="AN149" s="58"/>
      <c r="AO149" s="24"/>
      <c r="AP149" s="66" t="str">
        <f t="shared" si="4"/>
        <v>未入力</v>
      </c>
      <c r="AQ149" s="67"/>
      <c r="AR149" s="68"/>
      <c r="AS149" s="69" t="str">
        <f t="shared" si="3"/>
        <v>メニュー番号が未選択です。提出書類・経費が未入力です。</v>
      </c>
      <c r="AT149" s="69"/>
      <c r="AU149" s="69"/>
      <c r="AV149" s="69"/>
      <c r="AW149" s="69"/>
      <c r="AX149" s="69"/>
      <c r="AY149" s="69"/>
      <c r="AZ149" s="69"/>
      <c r="BA149" s="69"/>
      <c r="BB149" s="69"/>
      <c r="BC149" s="69"/>
    </row>
    <row r="150" spans="2:55" x14ac:dyDescent="0.45">
      <c r="B150" s="39">
        <v>108</v>
      </c>
      <c r="C150" s="53"/>
      <c r="D150" s="54"/>
      <c r="E150" s="54"/>
      <c r="F150" s="54"/>
      <c r="G150" s="55"/>
      <c r="H150" s="60" t="str">
        <f>IFERROR(VLOOKUP(C150,参照用!$A$5:$C$13,3,FALSE),"")</f>
        <v/>
      </c>
      <c r="I150" s="61"/>
      <c r="J150" s="61"/>
      <c r="K150" s="61"/>
      <c r="L150" s="61"/>
      <c r="M150" s="61"/>
      <c r="N150" s="61"/>
      <c r="O150" s="61"/>
      <c r="P150" s="61"/>
      <c r="Q150" s="61"/>
      <c r="R150" s="61"/>
      <c r="S150" s="62"/>
      <c r="T150" s="59"/>
      <c r="U150" s="59"/>
      <c r="V150" s="59"/>
      <c r="W150" s="59"/>
      <c r="X150" s="59"/>
      <c r="Y150" s="59"/>
      <c r="Z150" s="59"/>
      <c r="AA150" s="59"/>
      <c r="AB150" s="59"/>
      <c r="AC150" s="59"/>
      <c r="AD150" s="59"/>
      <c r="AE150" s="59"/>
      <c r="AF150" s="59"/>
      <c r="AG150" s="59"/>
      <c r="AH150" s="59"/>
      <c r="AI150" s="59"/>
      <c r="AJ150" s="59"/>
      <c r="AK150" s="56"/>
      <c r="AL150" s="57"/>
      <c r="AM150" s="57"/>
      <c r="AN150" s="58"/>
      <c r="AO150" s="24"/>
      <c r="AP150" s="66" t="str">
        <f t="shared" si="4"/>
        <v>未入力</v>
      </c>
      <c r="AQ150" s="67"/>
      <c r="AR150" s="68"/>
      <c r="AS150" s="69" t="str">
        <f t="shared" si="3"/>
        <v>メニュー番号が未選択です。提出書類・経費が未入力です。</v>
      </c>
      <c r="AT150" s="69"/>
      <c r="AU150" s="69"/>
      <c r="AV150" s="69"/>
      <c r="AW150" s="69"/>
      <c r="AX150" s="69"/>
      <c r="AY150" s="69"/>
      <c r="AZ150" s="69"/>
      <c r="BA150" s="69"/>
      <c r="BB150" s="69"/>
      <c r="BC150" s="69"/>
    </row>
    <row r="151" spans="2:55" x14ac:dyDescent="0.45">
      <c r="B151" s="39">
        <v>109</v>
      </c>
      <c r="C151" s="53"/>
      <c r="D151" s="54"/>
      <c r="E151" s="54"/>
      <c r="F151" s="54"/>
      <c r="G151" s="55"/>
      <c r="H151" s="60" t="str">
        <f>IFERROR(VLOOKUP(C151,参照用!$A$5:$C$13,3,FALSE),"")</f>
        <v/>
      </c>
      <c r="I151" s="61"/>
      <c r="J151" s="61"/>
      <c r="K151" s="61"/>
      <c r="L151" s="61"/>
      <c r="M151" s="61"/>
      <c r="N151" s="61"/>
      <c r="O151" s="61"/>
      <c r="P151" s="61"/>
      <c r="Q151" s="61"/>
      <c r="R151" s="61"/>
      <c r="S151" s="62"/>
      <c r="T151" s="59"/>
      <c r="U151" s="59"/>
      <c r="V151" s="59"/>
      <c r="W151" s="59"/>
      <c r="X151" s="59"/>
      <c r="Y151" s="59"/>
      <c r="Z151" s="59"/>
      <c r="AA151" s="59"/>
      <c r="AB151" s="59"/>
      <c r="AC151" s="59"/>
      <c r="AD151" s="59"/>
      <c r="AE151" s="59"/>
      <c r="AF151" s="59"/>
      <c r="AG151" s="59"/>
      <c r="AH151" s="59"/>
      <c r="AI151" s="59"/>
      <c r="AJ151" s="59"/>
      <c r="AK151" s="56"/>
      <c r="AL151" s="57"/>
      <c r="AM151" s="57"/>
      <c r="AN151" s="58"/>
      <c r="AO151" s="24"/>
      <c r="AP151" s="66" t="str">
        <f t="shared" si="4"/>
        <v>未入力</v>
      </c>
      <c r="AQ151" s="67"/>
      <c r="AR151" s="68"/>
      <c r="AS151" s="69" t="str">
        <f t="shared" si="3"/>
        <v>メニュー番号が未選択です。提出書類・経費が未入力です。</v>
      </c>
      <c r="AT151" s="69"/>
      <c r="AU151" s="69"/>
      <c r="AV151" s="69"/>
      <c r="AW151" s="69"/>
      <c r="AX151" s="69"/>
      <c r="AY151" s="69"/>
      <c r="AZ151" s="69"/>
      <c r="BA151" s="69"/>
      <c r="BB151" s="69"/>
      <c r="BC151" s="69"/>
    </row>
    <row r="152" spans="2:55" x14ac:dyDescent="0.45">
      <c r="B152" s="39">
        <v>110</v>
      </c>
      <c r="C152" s="53"/>
      <c r="D152" s="54"/>
      <c r="E152" s="54"/>
      <c r="F152" s="54"/>
      <c r="G152" s="55"/>
      <c r="H152" s="60" t="str">
        <f>IFERROR(VLOOKUP(C152,参照用!$A$5:$C$13,3,FALSE),"")</f>
        <v/>
      </c>
      <c r="I152" s="61"/>
      <c r="J152" s="61"/>
      <c r="K152" s="61"/>
      <c r="L152" s="61"/>
      <c r="M152" s="61"/>
      <c r="N152" s="61"/>
      <c r="O152" s="61"/>
      <c r="P152" s="61"/>
      <c r="Q152" s="61"/>
      <c r="R152" s="61"/>
      <c r="S152" s="62"/>
      <c r="T152" s="59"/>
      <c r="U152" s="59"/>
      <c r="V152" s="59"/>
      <c r="W152" s="59"/>
      <c r="X152" s="59"/>
      <c r="Y152" s="59"/>
      <c r="Z152" s="59"/>
      <c r="AA152" s="59"/>
      <c r="AB152" s="59"/>
      <c r="AC152" s="59"/>
      <c r="AD152" s="59"/>
      <c r="AE152" s="59"/>
      <c r="AF152" s="59"/>
      <c r="AG152" s="59"/>
      <c r="AH152" s="59"/>
      <c r="AI152" s="59"/>
      <c r="AJ152" s="59"/>
      <c r="AK152" s="56"/>
      <c r="AL152" s="57"/>
      <c r="AM152" s="57"/>
      <c r="AN152" s="58"/>
      <c r="AO152" s="24"/>
      <c r="AP152" s="66" t="str">
        <f t="shared" si="4"/>
        <v>未入力</v>
      </c>
      <c r="AQ152" s="67"/>
      <c r="AR152" s="68"/>
      <c r="AS152" s="69" t="str">
        <f t="shared" si="3"/>
        <v>メニュー番号が未選択です。提出書類・経費が未入力です。</v>
      </c>
      <c r="AT152" s="69"/>
      <c r="AU152" s="69"/>
      <c r="AV152" s="69"/>
      <c r="AW152" s="69"/>
      <c r="AX152" s="69"/>
      <c r="AY152" s="69"/>
      <c r="AZ152" s="69"/>
      <c r="BA152" s="69"/>
      <c r="BB152" s="69"/>
      <c r="BC152" s="69"/>
    </row>
    <row r="153" spans="2:55" x14ac:dyDescent="0.45">
      <c r="B153" s="39">
        <v>111</v>
      </c>
      <c r="C153" s="53"/>
      <c r="D153" s="54"/>
      <c r="E153" s="54"/>
      <c r="F153" s="54"/>
      <c r="G153" s="55"/>
      <c r="H153" s="60" t="str">
        <f>IFERROR(VLOOKUP(C153,参照用!$A$5:$C$13,3,FALSE),"")</f>
        <v/>
      </c>
      <c r="I153" s="61"/>
      <c r="J153" s="61"/>
      <c r="K153" s="61"/>
      <c r="L153" s="61"/>
      <c r="M153" s="61"/>
      <c r="N153" s="61"/>
      <c r="O153" s="61"/>
      <c r="P153" s="61"/>
      <c r="Q153" s="61"/>
      <c r="R153" s="61"/>
      <c r="S153" s="62"/>
      <c r="T153" s="59"/>
      <c r="U153" s="59"/>
      <c r="V153" s="59"/>
      <c r="W153" s="59"/>
      <c r="X153" s="59"/>
      <c r="Y153" s="59"/>
      <c r="Z153" s="59"/>
      <c r="AA153" s="59"/>
      <c r="AB153" s="59"/>
      <c r="AC153" s="59"/>
      <c r="AD153" s="59"/>
      <c r="AE153" s="59"/>
      <c r="AF153" s="59"/>
      <c r="AG153" s="59"/>
      <c r="AH153" s="59"/>
      <c r="AI153" s="59"/>
      <c r="AJ153" s="59"/>
      <c r="AK153" s="56"/>
      <c r="AL153" s="57"/>
      <c r="AM153" s="57"/>
      <c r="AN153" s="58"/>
      <c r="AO153" s="24"/>
      <c r="AP153" s="66" t="str">
        <f t="shared" si="4"/>
        <v>未入力</v>
      </c>
      <c r="AQ153" s="67"/>
      <c r="AR153" s="68"/>
      <c r="AS153" s="69" t="str">
        <f t="shared" si="3"/>
        <v>メニュー番号が未選択です。提出書類・経費が未入力です。</v>
      </c>
      <c r="AT153" s="69"/>
      <c r="AU153" s="69"/>
      <c r="AV153" s="69"/>
      <c r="AW153" s="69"/>
      <c r="AX153" s="69"/>
      <c r="AY153" s="69"/>
      <c r="AZ153" s="69"/>
      <c r="BA153" s="69"/>
      <c r="BB153" s="69"/>
      <c r="BC153" s="69"/>
    </row>
    <row r="154" spans="2:55" x14ac:dyDescent="0.45">
      <c r="B154" s="39">
        <v>112</v>
      </c>
      <c r="C154" s="53"/>
      <c r="D154" s="54"/>
      <c r="E154" s="54"/>
      <c r="F154" s="54"/>
      <c r="G154" s="55"/>
      <c r="H154" s="60" t="str">
        <f>IFERROR(VLOOKUP(C154,参照用!$A$5:$C$13,3,FALSE),"")</f>
        <v/>
      </c>
      <c r="I154" s="61"/>
      <c r="J154" s="61"/>
      <c r="K154" s="61"/>
      <c r="L154" s="61"/>
      <c r="M154" s="61"/>
      <c r="N154" s="61"/>
      <c r="O154" s="61"/>
      <c r="P154" s="61"/>
      <c r="Q154" s="61"/>
      <c r="R154" s="61"/>
      <c r="S154" s="62"/>
      <c r="T154" s="59"/>
      <c r="U154" s="59"/>
      <c r="V154" s="59"/>
      <c r="W154" s="59"/>
      <c r="X154" s="59"/>
      <c r="Y154" s="59"/>
      <c r="Z154" s="59"/>
      <c r="AA154" s="59"/>
      <c r="AB154" s="59"/>
      <c r="AC154" s="59"/>
      <c r="AD154" s="59"/>
      <c r="AE154" s="59"/>
      <c r="AF154" s="59"/>
      <c r="AG154" s="59"/>
      <c r="AH154" s="59"/>
      <c r="AI154" s="59"/>
      <c r="AJ154" s="59"/>
      <c r="AK154" s="56"/>
      <c r="AL154" s="57"/>
      <c r="AM154" s="57"/>
      <c r="AN154" s="58"/>
      <c r="AO154" s="24"/>
      <c r="AP154" s="66" t="str">
        <f t="shared" si="4"/>
        <v>未入力</v>
      </c>
      <c r="AQ154" s="67"/>
      <c r="AR154" s="68"/>
      <c r="AS154" s="69" t="str">
        <f t="shared" si="3"/>
        <v>メニュー番号が未選択です。提出書類・経費が未入力です。</v>
      </c>
      <c r="AT154" s="69"/>
      <c r="AU154" s="69"/>
      <c r="AV154" s="69"/>
      <c r="AW154" s="69"/>
      <c r="AX154" s="69"/>
      <c r="AY154" s="69"/>
      <c r="AZ154" s="69"/>
      <c r="BA154" s="69"/>
      <c r="BB154" s="69"/>
      <c r="BC154" s="69"/>
    </row>
    <row r="155" spans="2:55" x14ac:dyDescent="0.45">
      <c r="B155" s="39">
        <v>113</v>
      </c>
      <c r="C155" s="53"/>
      <c r="D155" s="54"/>
      <c r="E155" s="54"/>
      <c r="F155" s="54"/>
      <c r="G155" s="55"/>
      <c r="H155" s="60" t="str">
        <f>IFERROR(VLOOKUP(C155,参照用!$A$5:$C$13,3,FALSE),"")</f>
        <v/>
      </c>
      <c r="I155" s="61"/>
      <c r="J155" s="61"/>
      <c r="K155" s="61"/>
      <c r="L155" s="61"/>
      <c r="M155" s="61"/>
      <c r="N155" s="61"/>
      <c r="O155" s="61"/>
      <c r="P155" s="61"/>
      <c r="Q155" s="61"/>
      <c r="R155" s="61"/>
      <c r="S155" s="62"/>
      <c r="T155" s="59"/>
      <c r="U155" s="59"/>
      <c r="V155" s="59"/>
      <c r="W155" s="59"/>
      <c r="X155" s="59"/>
      <c r="Y155" s="59"/>
      <c r="Z155" s="59"/>
      <c r="AA155" s="59"/>
      <c r="AB155" s="59"/>
      <c r="AC155" s="59"/>
      <c r="AD155" s="59"/>
      <c r="AE155" s="59"/>
      <c r="AF155" s="59"/>
      <c r="AG155" s="59"/>
      <c r="AH155" s="59"/>
      <c r="AI155" s="59"/>
      <c r="AJ155" s="59"/>
      <c r="AK155" s="56"/>
      <c r="AL155" s="57"/>
      <c r="AM155" s="57"/>
      <c r="AN155" s="58"/>
      <c r="AO155" s="24"/>
      <c r="AP155" s="66" t="str">
        <f t="shared" si="4"/>
        <v>未入力</v>
      </c>
      <c r="AQ155" s="67"/>
      <c r="AR155" s="68"/>
      <c r="AS155" s="69" t="str">
        <f t="shared" si="3"/>
        <v>メニュー番号が未選択です。提出書類・経費が未入力です。</v>
      </c>
      <c r="AT155" s="69"/>
      <c r="AU155" s="69"/>
      <c r="AV155" s="69"/>
      <c r="AW155" s="69"/>
      <c r="AX155" s="69"/>
      <c r="AY155" s="69"/>
      <c r="AZ155" s="69"/>
      <c r="BA155" s="69"/>
      <c r="BB155" s="69"/>
      <c r="BC155" s="69"/>
    </row>
    <row r="156" spans="2:55" x14ac:dyDescent="0.45">
      <c r="B156" s="39">
        <v>114</v>
      </c>
      <c r="C156" s="53"/>
      <c r="D156" s="54"/>
      <c r="E156" s="54"/>
      <c r="F156" s="54"/>
      <c r="G156" s="55"/>
      <c r="H156" s="60" t="str">
        <f>IFERROR(VLOOKUP(C156,参照用!$A$5:$C$13,3,FALSE),"")</f>
        <v/>
      </c>
      <c r="I156" s="61"/>
      <c r="J156" s="61"/>
      <c r="K156" s="61"/>
      <c r="L156" s="61"/>
      <c r="M156" s="61"/>
      <c r="N156" s="61"/>
      <c r="O156" s="61"/>
      <c r="P156" s="61"/>
      <c r="Q156" s="61"/>
      <c r="R156" s="61"/>
      <c r="S156" s="62"/>
      <c r="T156" s="59"/>
      <c r="U156" s="59"/>
      <c r="V156" s="59"/>
      <c r="W156" s="59"/>
      <c r="X156" s="59"/>
      <c r="Y156" s="59"/>
      <c r="Z156" s="59"/>
      <c r="AA156" s="59"/>
      <c r="AB156" s="59"/>
      <c r="AC156" s="59"/>
      <c r="AD156" s="59"/>
      <c r="AE156" s="59"/>
      <c r="AF156" s="59"/>
      <c r="AG156" s="59"/>
      <c r="AH156" s="59"/>
      <c r="AI156" s="59"/>
      <c r="AJ156" s="59"/>
      <c r="AK156" s="56"/>
      <c r="AL156" s="57"/>
      <c r="AM156" s="57"/>
      <c r="AN156" s="58"/>
      <c r="AO156" s="24"/>
      <c r="AP156" s="66" t="str">
        <f t="shared" si="4"/>
        <v>未入力</v>
      </c>
      <c r="AQ156" s="67"/>
      <c r="AR156" s="68"/>
      <c r="AS156" s="69" t="str">
        <f t="shared" si="3"/>
        <v>メニュー番号が未選択です。提出書類・経費が未入力です。</v>
      </c>
      <c r="AT156" s="69"/>
      <c r="AU156" s="69"/>
      <c r="AV156" s="69"/>
      <c r="AW156" s="69"/>
      <c r="AX156" s="69"/>
      <c r="AY156" s="69"/>
      <c r="AZ156" s="69"/>
      <c r="BA156" s="69"/>
      <c r="BB156" s="69"/>
      <c r="BC156" s="69"/>
    </row>
    <row r="157" spans="2:55" x14ac:dyDescent="0.45">
      <c r="B157" s="39">
        <v>115</v>
      </c>
      <c r="C157" s="53"/>
      <c r="D157" s="54"/>
      <c r="E157" s="54"/>
      <c r="F157" s="54"/>
      <c r="G157" s="55"/>
      <c r="H157" s="60" t="str">
        <f>IFERROR(VLOOKUP(C157,参照用!$A$5:$C$13,3,FALSE),"")</f>
        <v/>
      </c>
      <c r="I157" s="61"/>
      <c r="J157" s="61"/>
      <c r="K157" s="61"/>
      <c r="L157" s="61"/>
      <c r="M157" s="61"/>
      <c r="N157" s="61"/>
      <c r="O157" s="61"/>
      <c r="P157" s="61"/>
      <c r="Q157" s="61"/>
      <c r="R157" s="61"/>
      <c r="S157" s="62"/>
      <c r="T157" s="59"/>
      <c r="U157" s="59"/>
      <c r="V157" s="59"/>
      <c r="W157" s="59"/>
      <c r="X157" s="59"/>
      <c r="Y157" s="59"/>
      <c r="Z157" s="59"/>
      <c r="AA157" s="59"/>
      <c r="AB157" s="59"/>
      <c r="AC157" s="59"/>
      <c r="AD157" s="59"/>
      <c r="AE157" s="59"/>
      <c r="AF157" s="59"/>
      <c r="AG157" s="59"/>
      <c r="AH157" s="59"/>
      <c r="AI157" s="59"/>
      <c r="AJ157" s="59"/>
      <c r="AK157" s="56"/>
      <c r="AL157" s="57"/>
      <c r="AM157" s="57"/>
      <c r="AN157" s="58"/>
      <c r="AO157" s="24"/>
      <c r="AP157" s="66" t="str">
        <f t="shared" si="4"/>
        <v>未入力</v>
      </c>
      <c r="AQ157" s="67"/>
      <c r="AR157" s="68"/>
      <c r="AS157" s="69" t="str">
        <f t="shared" si="3"/>
        <v>メニュー番号が未選択です。提出書類・経費が未入力です。</v>
      </c>
      <c r="AT157" s="69"/>
      <c r="AU157" s="69"/>
      <c r="AV157" s="69"/>
      <c r="AW157" s="69"/>
      <c r="AX157" s="69"/>
      <c r="AY157" s="69"/>
      <c r="AZ157" s="69"/>
      <c r="BA157" s="69"/>
      <c r="BB157" s="69"/>
      <c r="BC157" s="69"/>
    </row>
    <row r="158" spans="2:55" x14ac:dyDescent="0.45">
      <c r="B158" s="39">
        <v>116</v>
      </c>
      <c r="C158" s="53"/>
      <c r="D158" s="54"/>
      <c r="E158" s="54"/>
      <c r="F158" s="54"/>
      <c r="G158" s="55"/>
      <c r="H158" s="60" t="str">
        <f>IFERROR(VLOOKUP(C158,参照用!$A$5:$C$13,3,FALSE),"")</f>
        <v/>
      </c>
      <c r="I158" s="61"/>
      <c r="J158" s="61"/>
      <c r="K158" s="61"/>
      <c r="L158" s="61"/>
      <c r="M158" s="61"/>
      <c r="N158" s="61"/>
      <c r="O158" s="61"/>
      <c r="P158" s="61"/>
      <c r="Q158" s="61"/>
      <c r="R158" s="61"/>
      <c r="S158" s="62"/>
      <c r="T158" s="59"/>
      <c r="U158" s="59"/>
      <c r="V158" s="59"/>
      <c r="W158" s="59"/>
      <c r="X158" s="59"/>
      <c r="Y158" s="59"/>
      <c r="Z158" s="59"/>
      <c r="AA158" s="59"/>
      <c r="AB158" s="59"/>
      <c r="AC158" s="59"/>
      <c r="AD158" s="59"/>
      <c r="AE158" s="59"/>
      <c r="AF158" s="59"/>
      <c r="AG158" s="59"/>
      <c r="AH158" s="59"/>
      <c r="AI158" s="59"/>
      <c r="AJ158" s="59"/>
      <c r="AK158" s="56"/>
      <c r="AL158" s="57"/>
      <c r="AM158" s="57"/>
      <c r="AN158" s="58"/>
      <c r="AO158" s="24"/>
      <c r="AP158" s="66" t="str">
        <f t="shared" si="4"/>
        <v>未入力</v>
      </c>
      <c r="AQ158" s="67"/>
      <c r="AR158" s="68"/>
      <c r="AS158" s="69" t="str">
        <f t="shared" si="3"/>
        <v>メニュー番号が未選択です。提出書類・経費が未入力です。</v>
      </c>
      <c r="AT158" s="69"/>
      <c r="AU158" s="69"/>
      <c r="AV158" s="69"/>
      <c r="AW158" s="69"/>
      <c r="AX158" s="69"/>
      <c r="AY158" s="69"/>
      <c r="AZ158" s="69"/>
      <c r="BA158" s="69"/>
      <c r="BB158" s="69"/>
      <c r="BC158" s="69"/>
    </row>
    <row r="159" spans="2:55" x14ac:dyDescent="0.45">
      <c r="B159" s="39">
        <v>117</v>
      </c>
      <c r="C159" s="53"/>
      <c r="D159" s="54"/>
      <c r="E159" s="54"/>
      <c r="F159" s="54"/>
      <c r="G159" s="55"/>
      <c r="H159" s="60" t="str">
        <f>IFERROR(VLOOKUP(C159,参照用!$A$5:$C$13,3,FALSE),"")</f>
        <v/>
      </c>
      <c r="I159" s="61"/>
      <c r="J159" s="61"/>
      <c r="K159" s="61"/>
      <c r="L159" s="61"/>
      <c r="M159" s="61"/>
      <c r="N159" s="61"/>
      <c r="O159" s="61"/>
      <c r="P159" s="61"/>
      <c r="Q159" s="61"/>
      <c r="R159" s="61"/>
      <c r="S159" s="62"/>
      <c r="T159" s="59"/>
      <c r="U159" s="59"/>
      <c r="V159" s="59"/>
      <c r="W159" s="59"/>
      <c r="X159" s="59"/>
      <c r="Y159" s="59"/>
      <c r="Z159" s="59"/>
      <c r="AA159" s="59"/>
      <c r="AB159" s="59"/>
      <c r="AC159" s="59"/>
      <c r="AD159" s="59"/>
      <c r="AE159" s="59"/>
      <c r="AF159" s="59"/>
      <c r="AG159" s="59"/>
      <c r="AH159" s="59"/>
      <c r="AI159" s="59"/>
      <c r="AJ159" s="59"/>
      <c r="AK159" s="56"/>
      <c r="AL159" s="57"/>
      <c r="AM159" s="57"/>
      <c r="AN159" s="58"/>
      <c r="AO159" s="24"/>
      <c r="AP159" s="66" t="str">
        <f t="shared" si="4"/>
        <v>未入力</v>
      </c>
      <c r="AQ159" s="67"/>
      <c r="AR159" s="68"/>
      <c r="AS159" s="69" t="str">
        <f t="shared" si="3"/>
        <v>メニュー番号が未選択です。提出書類・経費が未入力です。</v>
      </c>
      <c r="AT159" s="69"/>
      <c r="AU159" s="69"/>
      <c r="AV159" s="69"/>
      <c r="AW159" s="69"/>
      <c r="AX159" s="69"/>
      <c r="AY159" s="69"/>
      <c r="AZ159" s="69"/>
      <c r="BA159" s="69"/>
      <c r="BB159" s="69"/>
      <c r="BC159" s="69"/>
    </row>
    <row r="160" spans="2:55" x14ac:dyDescent="0.45">
      <c r="B160" s="39">
        <v>118</v>
      </c>
      <c r="C160" s="53"/>
      <c r="D160" s="54"/>
      <c r="E160" s="54"/>
      <c r="F160" s="54"/>
      <c r="G160" s="55"/>
      <c r="H160" s="60" t="str">
        <f>IFERROR(VLOOKUP(C160,参照用!$A$5:$C$13,3,FALSE),"")</f>
        <v/>
      </c>
      <c r="I160" s="61"/>
      <c r="J160" s="61"/>
      <c r="K160" s="61"/>
      <c r="L160" s="61"/>
      <c r="M160" s="61"/>
      <c r="N160" s="61"/>
      <c r="O160" s="61"/>
      <c r="P160" s="61"/>
      <c r="Q160" s="61"/>
      <c r="R160" s="61"/>
      <c r="S160" s="62"/>
      <c r="T160" s="59"/>
      <c r="U160" s="59"/>
      <c r="V160" s="59"/>
      <c r="W160" s="59"/>
      <c r="X160" s="59"/>
      <c r="Y160" s="59"/>
      <c r="Z160" s="59"/>
      <c r="AA160" s="59"/>
      <c r="AB160" s="59"/>
      <c r="AC160" s="59"/>
      <c r="AD160" s="59"/>
      <c r="AE160" s="59"/>
      <c r="AF160" s="59"/>
      <c r="AG160" s="59"/>
      <c r="AH160" s="59"/>
      <c r="AI160" s="59"/>
      <c r="AJ160" s="59"/>
      <c r="AK160" s="56"/>
      <c r="AL160" s="57"/>
      <c r="AM160" s="57"/>
      <c r="AN160" s="58"/>
      <c r="AO160" s="24"/>
      <c r="AP160" s="66" t="str">
        <f t="shared" si="4"/>
        <v>未入力</v>
      </c>
      <c r="AQ160" s="67"/>
      <c r="AR160" s="68"/>
      <c r="AS160" s="69" t="str">
        <f t="shared" si="3"/>
        <v>メニュー番号が未選択です。提出書類・経費が未入力です。</v>
      </c>
      <c r="AT160" s="69"/>
      <c r="AU160" s="69"/>
      <c r="AV160" s="69"/>
      <c r="AW160" s="69"/>
      <c r="AX160" s="69"/>
      <c r="AY160" s="69"/>
      <c r="AZ160" s="69"/>
      <c r="BA160" s="69"/>
      <c r="BB160" s="69"/>
      <c r="BC160" s="69"/>
    </row>
    <row r="161" spans="2:55" x14ac:dyDescent="0.45">
      <c r="B161" s="39">
        <v>119</v>
      </c>
      <c r="C161" s="53"/>
      <c r="D161" s="54"/>
      <c r="E161" s="54"/>
      <c r="F161" s="54"/>
      <c r="G161" s="55"/>
      <c r="H161" s="60" t="str">
        <f>IFERROR(VLOOKUP(C161,参照用!$A$5:$C$13,3,FALSE),"")</f>
        <v/>
      </c>
      <c r="I161" s="61"/>
      <c r="J161" s="61"/>
      <c r="K161" s="61"/>
      <c r="L161" s="61"/>
      <c r="M161" s="61"/>
      <c r="N161" s="61"/>
      <c r="O161" s="61"/>
      <c r="P161" s="61"/>
      <c r="Q161" s="61"/>
      <c r="R161" s="61"/>
      <c r="S161" s="62"/>
      <c r="T161" s="59"/>
      <c r="U161" s="59"/>
      <c r="V161" s="59"/>
      <c r="W161" s="59"/>
      <c r="X161" s="59"/>
      <c r="Y161" s="59"/>
      <c r="Z161" s="59"/>
      <c r="AA161" s="59"/>
      <c r="AB161" s="59"/>
      <c r="AC161" s="59"/>
      <c r="AD161" s="59"/>
      <c r="AE161" s="59"/>
      <c r="AF161" s="59"/>
      <c r="AG161" s="59"/>
      <c r="AH161" s="59"/>
      <c r="AI161" s="59"/>
      <c r="AJ161" s="59"/>
      <c r="AK161" s="56"/>
      <c r="AL161" s="57"/>
      <c r="AM161" s="57"/>
      <c r="AN161" s="58"/>
      <c r="AO161" s="24"/>
      <c r="AP161" s="66" t="str">
        <f t="shared" si="4"/>
        <v>未入力</v>
      </c>
      <c r="AQ161" s="67"/>
      <c r="AR161" s="68"/>
      <c r="AS161" s="69" t="str">
        <f t="shared" si="3"/>
        <v>メニュー番号が未選択です。提出書類・経費が未入力です。</v>
      </c>
      <c r="AT161" s="69"/>
      <c r="AU161" s="69"/>
      <c r="AV161" s="69"/>
      <c r="AW161" s="69"/>
      <c r="AX161" s="69"/>
      <c r="AY161" s="69"/>
      <c r="AZ161" s="69"/>
      <c r="BA161" s="69"/>
      <c r="BB161" s="69"/>
      <c r="BC161" s="69"/>
    </row>
    <row r="162" spans="2:55" x14ac:dyDescent="0.45">
      <c r="B162" s="39">
        <v>120</v>
      </c>
      <c r="C162" s="53"/>
      <c r="D162" s="54"/>
      <c r="E162" s="54"/>
      <c r="F162" s="54"/>
      <c r="G162" s="55"/>
      <c r="H162" s="60" t="str">
        <f>IFERROR(VLOOKUP(C162,参照用!$A$5:$C$13,3,FALSE),"")</f>
        <v/>
      </c>
      <c r="I162" s="61"/>
      <c r="J162" s="61"/>
      <c r="K162" s="61"/>
      <c r="L162" s="61"/>
      <c r="M162" s="61"/>
      <c r="N162" s="61"/>
      <c r="O162" s="61"/>
      <c r="P162" s="61"/>
      <c r="Q162" s="61"/>
      <c r="R162" s="61"/>
      <c r="S162" s="62"/>
      <c r="T162" s="59"/>
      <c r="U162" s="59"/>
      <c r="V162" s="59"/>
      <c r="W162" s="59"/>
      <c r="X162" s="59"/>
      <c r="Y162" s="59"/>
      <c r="Z162" s="59"/>
      <c r="AA162" s="59"/>
      <c r="AB162" s="59"/>
      <c r="AC162" s="59"/>
      <c r="AD162" s="59"/>
      <c r="AE162" s="59"/>
      <c r="AF162" s="59"/>
      <c r="AG162" s="59"/>
      <c r="AH162" s="59"/>
      <c r="AI162" s="59"/>
      <c r="AJ162" s="59"/>
      <c r="AK162" s="56"/>
      <c r="AL162" s="57"/>
      <c r="AM162" s="57"/>
      <c r="AN162" s="58"/>
      <c r="AO162" s="24"/>
      <c r="AP162" s="66" t="str">
        <f t="shared" si="4"/>
        <v>未入力</v>
      </c>
      <c r="AQ162" s="67"/>
      <c r="AR162" s="68"/>
      <c r="AS162" s="69" t="str">
        <f t="shared" si="3"/>
        <v>メニュー番号が未選択です。提出書類・経費が未入力です。</v>
      </c>
      <c r="AT162" s="69"/>
      <c r="AU162" s="69"/>
      <c r="AV162" s="69"/>
      <c r="AW162" s="69"/>
      <c r="AX162" s="69"/>
      <c r="AY162" s="69"/>
      <c r="AZ162" s="69"/>
      <c r="BA162" s="69"/>
      <c r="BB162" s="69"/>
      <c r="BC162" s="69"/>
    </row>
    <row r="163" spans="2:55" x14ac:dyDescent="0.45">
      <c r="B163" s="39">
        <v>121</v>
      </c>
      <c r="C163" s="53"/>
      <c r="D163" s="54"/>
      <c r="E163" s="54"/>
      <c r="F163" s="54"/>
      <c r="G163" s="55"/>
      <c r="H163" s="60" t="str">
        <f>IFERROR(VLOOKUP(C163,参照用!$A$5:$C$13,3,FALSE),"")</f>
        <v/>
      </c>
      <c r="I163" s="61"/>
      <c r="J163" s="61"/>
      <c r="K163" s="61"/>
      <c r="L163" s="61"/>
      <c r="M163" s="61"/>
      <c r="N163" s="61"/>
      <c r="O163" s="61"/>
      <c r="P163" s="61"/>
      <c r="Q163" s="61"/>
      <c r="R163" s="61"/>
      <c r="S163" s="62"/>
      <c r="T163" s="59"/>
      <c r="U163" s="59"/>
      <c r="V163" s="59"/>
      <c r="W163" s="59"/>
      <c r="X163" s="59"/>
      <c r="Y163" s="59"/>
      <c r="Z163" s="59"/>
      <c r="AA163" s="59"/>
      <c r="AB163" s="59"/>
      <c r="AC163" s="59"/>
      <c r="AD163" s="59"/>
      <c r="AE163" s="59"/>
      <c r="AF163" s="59"/>
      <c r="AG163" s="59"/>
      <c r="AH163" s="59"/>
      <c r="AI163" s="59"/>
      <c r="AJ163" s="59"/>
      <c r="AK163" s="56"/>
      <c r="AL163" s="57"/>
      <c r="AM163" s="57"/>
      <c r="AN163" s="58"/>
      <c r="AO163" s="24"/>
      <c r="AP163" s="66" t="str">
        <f t="shared" si="4"/>
        <v>未入力</v>
      </c>
      <c r="AQ163" s="67"/>
      <c r="AR163" s="68"/>
      <c r="AS163" s="69" t="str">
        <f t="shared" si="3"/>
        <v>メニュー番号が未選択です。提出書類・経費が未入力です。</v>
      </c>
      <c r="AT163" s="69"/>
      <c r="AU163" s="69"/>
      <c r="AV163" s="69"/>
      <c r="AW163" s="69"/>
      <c r="AX163" s="69"/>
      <c r="AY163" s="69"/>
      <c r="AZ163" s="69"/>
      <c r="BA163" s="69"/>
      <c r="BB163" s="69"/>
      <c r="BC163" s="69"/>
    </row>
    <row r="164" spans="2:55" x14ac:dyDescent="0.45">
      <c r="B164" s="39">
        <v>122</v>
      </c>
      <c r="C164" s="53"/>
      <c r="D164" s="54"/>
      <c r="E164" s="54"/>
      <c r="F164" s="54"/>
      <c r="G164" s="55"/>
      <c r="H164" s="60" t="str">
        <f>IFERROR(VLOOKUP(C164,参照用!$A$5:$C$13,3,FALSE),"")</f>
        <v/>
      </c>
      <c r="I164" s="61"/>
      <c r="J164" s="61"/>
      <c r="K164" s="61"/>
      <c r="L164" s="61"/>
      <c r="M164" s="61"/>
      <c r="N164" s="61"/>
      <c r="O164" s="61"/>
      <c r="P164" s="61"/>
      <c r="Q164" s="61"/>
      <c r="R164" s="61"/>
      <c r="S164" s="62"/>
      <c r="T164" s="59"/>
      <c r="U164" s="59"/>
      <c r="V164" s="59"/>
      <c r="W164" s="59"/>
      <c r="X164" s="59"/>
      <c r="Y164" s="59"/>
      <c r="Z164" s="59"/>
      <c r="AA164" s="59"/>
      <c r="AB164" s="59"/>
      <c r="AC164" s="59"/>
      <c r="AD164" s="59"/>
      <c r="AE164" s="59"/>
      <c r="AF164" s="59"/>
      <c r="AG164" s="59"/>
      <c r="AH164" s="59"/>
      <c r="AI164" s="59"/>
      <c r="AJ164" s="59"/>
      <c r="AK164" s="56"/>
      <c r="AL164" s="57"/>
      <c r="AM164" s="57"/>
      <c r="AN164" s="58"/>
      <c r="AO164" s="24"/>
      <c r="AP164" s="66" t="str">
        <f t="shared" si="4"/>
        <v>未入力</v>
      </c>
      <c r="AQ164" s="67"/>
      <c r="AR164" s="68"/>
      <c r="AS164" s="69" t="str">
        <f t="shared" si="3"/>
        <v>メニュー番号が未選択です。提出書類・経費が未入力です。</v>
      </c>
      <c r="AT164" s="69"/>
      <c r="AU164" s="69"/>
      <c r="AV164" s="69"/>
      <c r="AW164" s="69"/>
      <c r="AX164" s="69"/>
      <c r="AY164" s="69"/>
      <c r="AZ164" s="69"/>
      <c r="BA164" s="69"/>
      <c r="BB164" s="69"/>
      <c r="BC164" s="69"/>
    </row>
    <row r="165" spans="2:55" x14ac:dyDescent="0.45">
      <c r="B165" s="39">
        <v>123</v>
      </c>
      <c r="C165" s="53"/>
      <c r="D165" s="54"/>
      <c r="E165" s="54"/>
      <c r="F165" s="54"/>
      <c r="G165" s="55"/>
      <c r="H165" s="60" t="str">
        <f>IFERROR(VLOOKUP(C165,参照用!$A$5:$C$13,3,FALSE),"")</f>
        <v/>
      </c>
      <c r="I165" s="61"/>
      <c r="J165" s="61"/>
      <c r="K165" s="61"/>
      <c r="L165" s="61"/>
      <c r="M165" s="61"/>
      <c r="N165" s="61"/>
      <c r="O165" s="61"/>
      <c r="P165" s="61"/>
      <c r="Q165" s="61"/>
      <c r="R165" s="61"/>
      <c r="S165" s="62"/>
      <c r="T165" s="59"/>
      <c r="U165" s="59"/>
      <c r="V165" s="59"/>
      <c r="W165" s="59"/>
      <c r="X165" s="59"/>
      <c r="Y165" s="59"/>
      <c r="Z165" s="59"/>
      <c r="AA165" s="59"/>
      <c r="AB165" s="59"/>
      <c r="AC165" s="59"/>
      <c r="AD165" s="59"/>
      <c r="AE165" s="59"/>
      <c r="AF165" s="59"/>
      <c r="AG165" s="59"/>
      <c r="AH165" s="59"/>
      <c r="AI165" s="59"/>
      <c r="AJ165" s="59"/>
      <c r="AK165" s="56"/>
      <c r="AL165" s="57"/>
      <c r="AM165" s="57"/>
      <c r="AN165" s="58"/>
      <c r="AO165" s="24"/>
      <c r="AP165" s="66" t="str">
        <f t="shared" si="4"/>
        <v>未入力</v>
      </c>
      <c r="AQ165" s="67"/>
      <c r="AR165" s="68"/>
      <c r="AS165" s="69" t="str">
        <f t="shared" si="3"/>
        <v>メニュー番号が未選択です。提出書類・経費が未入力です。</v>
      </c>
      <c r="AT165" s="69"/>
      <c r="AU165" s="69"/>
      <c r="AV165" s="69"/>
      <c r="AW165" s="69"/>
      <c r="AX165" s="69"/>
      <c r="AY165" s="69"/>
      <c r="AZ165" s="69"/>
      <c r="BA165" s="69"/>
      <c r="BB165" s="69"/>
      <c r="BC165" s="69"/>
    </row>
    <row r="166" spans="2:55" x14ac:dyDescent="0.45">
      <c r="B166" s="39">
        <v>124</v>
      </c>
      <c r="C166" s="53"/>
      <c r="D166" s="54"/>
      <c r="E166" s="54"/>
      <c r="F166" s="54"/>
      <c r="G166" s="55"/>
      <c r="H166" s="60" t="str">
        <f>IFERROR(VLOOKUP(C166,参照用!$A$5:$C$13,3,FALSE),"")</f>
        <v/>
      </c>
      <c r="I166" s="61"/>
      <c r="J166" s="61"/>
      <c r="K166" s="61"/>
      <c r="L166" s="61"/>
      <c r="M166" s="61"/>
      <c r="N166" s="61"/>
      <c r="O166" s="61"/>
      <c r="P166" s="61"/>
      <c r="Q166" s="61"/>
      <c r="R166" s="61"/>
      <c r="S166" s="62"/>
      <c r="T166" s="59"/>
      <c r="U166" s="59"/>
      <c r="V166" s="59"/>
      <c r="W166" s="59"/>
      <c r="X166" s="59"/>
      <c r="Y166" s="59"/>
      <c r="Z166" s="59"/>
      <c r="AA166" s="59"/>
      <c r="AB166" s="59"/>
      <c r="AC166" s="59"/>
      <c r="AD166" s="59"/>
      <c r="AE166" s="59"/>
      <c r="AF166" s="59"/>
      <c r="AG166" s="59"/>
      <c r="AH166" s="59"/>
      <c r="AI166" s="59"/>
      <c r="AJ166" s="59"/>
      <c r="AK166" s="56"/>
      <c r="AL166" s="57"/>
      <c r="AM166" s="57"/>
      <c r="AN166" s="58"/>
      <c r="AO166" s="24"/>
      <c r="AP166" s="66" t="str">
        <f t="shared" si="4"/>
        <v>未入力</v>
      </c>
      <c r="AQ166" s="67"/>
      <c r="AR166" s="68"/>
      <c r="AS166" s="69" t="str">
        <f t="shared" si="3"/>
        <v>メニュー番号が未選択です。提出書類・経費が未入力です。</v>
      </c>
      <c r="AT166" s="69"/>
      <c r="AU166" s="69"/>
      <c r="AV166" s="69"/>
      <c r="AW166" s="69"/>
      <c r="AX166" s="69"/>
      <c r="AY166" s="69"/>
      <c r="AZ166" s="69"/>
      <c r="BA166" s="69"/>
      <c r="BB166" s="69"/>
      <c r="BC166" s="69"/>
    </row>
    <row r="167" spans="2:55" x14ac:dyDescent="0.45">
      <c r="B167" s="39">
        <v>125</v>
      </c>
      <c r="C167" s="53"/>
      <c r="D167" s="54"/>
      <c r="E167" s="54"/>
      <c r="F167" s="54"/>
      <c r="G167" s="55"/>
      <c r="H167" s="60" t="str">
        <f>IFERROR(VLOOKUP(C167,参照用!$A$5:$C$13,3,FALSE),"")</f>
        <v/>
      </c>
      <c r="I167" s="61"/>
      <c r="J167" s="61"/>
      <c r="K167" s="61"/>
      <c r="L167" s="61"/>
      <c r="M167" s="61"/>
      <c r="N167" s="61"/>
      <c r="O167" s="61"/>
      <c r="P167" s="61"/>
      <c r="Q167" s="61"/>
      <c r="R167" s="61"/>
      <c r="S167" s="62"/>
      <c r="T167" s="59"/>
      <c r="U167" s="59"/>
      <c r="V167" s="59"/>
      <c r="W167" s="59"/>
      <c r="X167" s="59"/>
      <c r="Y167" s="59"/>
      <c r="Z167" s="59"/>
      <c r="AA167" s="59"/>
      <c r="AB167" s="59"/>
      <c r="AC167" s="59"/>
      <c r="AD167" s="59"/>
      <c r="AE167" s="59"/>
      <c r="AF167" s="59"/>
      <c r="AG167" s="59"/>
      <c r="AH167" s="59"/>
      <c r="AI167" s="59"/>
      <c r="AJ167" s="59"/>
      <c r="AK167" s="56"/>
      <c r="AL167" s="57"/>
      <c r="AM167" s="57"/>
      <c r="AN167" s="58"/>
      <c r="AO167" s="24"/>
      <c r="AP167" s="66" t="str">
        <f t="shared" si="4"/>
        <v>未入力</v>
      </c>
      <c r="AQ167" s="67"/>
      <c r="AR167" s="68"/>
      <c r="AS167" s="69" t="str">
        <f t="shared" si="3"/>
        <v>メニュー番号が未選択です。提出書類・経費が未入力です。</v>
      </c>
      <c r="AT167" s="69"/>
      <c r="AU167" s="69"/>
      <c r="AV167" s="69"/>
      <c r="AW167" s="69"/>
      <c r="AX167" s="69"/>
      <c r="AY167" s="69"/>
      <c r="AZ167" s="69"/>
      <c r="BA167" s="69"/>
      <c r="BB167" s="69"/>
      <c r="BC167" s="69"/>
    </row>
    <row r="168" spans="2:55" x14ac:dyDescent="0.45">
      <c r="B168" s="39">
        <v>126</v>
      </c>
      <c r="C168" s="53"/>
      <c r="D168" s="54"/>
      <c r="E168" s="54"/>
      <c r="F168" s="54"/>
      <c r="G168" s="55"/>
      <c r="H168" s="60" t="str">
        <f>IFERROR(VLOOKUP(C168,参照用!$A$5:$C$13,3,FALSE),"")</f>
        <v/>
      </c>
      <c r="I168" s="61"/>
      <c r="J168" s="61"/>
      <c r="K168" s="61"/>
      <c r="L168" s="61"/>
      <c r="M168" s="61"/>
      <c r="N168" s="61"/>
      <c r="O168" s="61"/>
      <c r="P168" s="61"/>
      <c r="Q168" s="61"/>
      <c r="R168" s="61"/>
      <c r="S168" s="62"/>
      <c r="T168" s="59"/>
      <c r="U168" s="59"/>
      <c r="V168" s="59"/>
      <c r="W168" s="59"/>
      <c r="X168" s="59"/>
      <c r="Y168" s="59"/>
      <c r="Z168" s="59"/>
      <c r="AA168" s="59"/>
      <c r="AB168" s="59"/>
      <c r="AC168" s="59"/>
      <c r="AD168" s="59"/>
      <c r="AE168" s="59"/>
      <c r="AF168" s="59"/>
      <c r="AG168" s="59"/>
      <c r="AH168" s="59"/>
      <c r="AI168" s="59"/>
      <c r="AJ168" s="59"/>
      <c r="AK168" s="56"/>
      <c r="AL168" s="57"/>
      <c r="AM168" s="57"/>
      <c r="AN168" s="58"/>
      <c r="AO168" s="24"/>
      <c r="AP168" s="66" t="str">
        <f t="shared" si="4"/>
        <v>未入力</v>
      </c>
      <c r="AQ168" s="67"/>
      <c r="AR168" s="68"/>
      <c r="AS168" s="69" t="str">
        <f t="shared" si="3"/>
        <v>メニュー番号が未選択です。提出書類・経費が未入力です。</v>
      </c>
      <c r="AT168" s="69"/>
      <c r="AU168" s="69"/>
      <c r="AV168" s="69"/>
      <c r="AW168" s="69"/>
      <c r="AX168" s="69"/>
      <c r="AY168" s="69"/>
      <c r="AZ168" s="69"/>
      <c r="BA168" s="69"/>
      <c r="BB168" s="69"/>
      <c r="BC168" s="69"/>
    </row>
    <row r="169" spans="2:55" x14ac:dyDescent="0.45">
      <c r="B169" s="39">
        <v>127</v>
      </c>
      <c r="C169" s="53"/>
      <c r="D169" s="54"/>
      <c r="E169" s="54"/>
      <c r="F169" s="54"/>
      <c r="G169" s="55"/>
      <c r="H169" s="60" t="str">
        <f>IFERROR(VLOOKUP(C169,参照用!$A$5:$C$13,3,FALSE),"")</f>
        <v/>
      </c>
      <c r="I169" s="61"/>
      <c r="J169" s="61"/>
      <c r="K169" s="61"/>
      <c r="L169" s="61"/>
      <c r="M169" s="61"/>
      <c r="N169" s="61"/>
      <c r="O169" s="61"/>
      <c r="P169" s="61"/>
      <c r="Q169" s="61"/>
      <c r="R169" s="61"/>
      <c r="S169" s="62"/>
      <c r="T169" s="59"/>
      <c r="U169" s="59"/>
      <c r="V169" s="59"/>
      <c r="W169" s="59"/>
      <c r="X169" s="59"/>
      <c r="Y169" s="59"/>
      <c r="Z169" s="59"/>
      <c r="AA169" s="59"/>
      <c r="AB169" s="59"/>
      <c r="AC169" s="59"/>
      <c r="AD169" s="59"/>
      <c r="AE169" s="59"/>
      <c r="AF169" s="59"/>
      <c r="AG169" s="59"/>
      <c r="AH169" s="59"/>
      <c r="AI169" s="59"/>
      <c r="AJ169" s="59"/>
      <c r="AK169" s="56"/>
      <c r="AL169" s="57"/>
      <c r="AM169" s="57"/>
      <c r="AN169" s="58"/>
      <c r="AO169" s="24"/>
      <c r="AP169" s="66" t="str">
        <f t="shared" si="4"/>
        <v>未入力</v>
      </c>
      <c r="AQ169" s="67"/>
      <c r="AR169" s="68"/>
      <c r="AS169" s="69" t="str">
        <f t="shared" si="3"/>
        <v>メニュー番号が未選択です。提出書類・経費が未入力です。</v>
      </c>
      <c r="AT169" s="69"/>
      <c r="AU169" s="69"/>
      <c r="AV169" s="69"/>
      <c r="AW169" s="69"/>
      <c r="AX169" s="69"/>
      <c r="AY169" s="69"/>
      <c r="AZ169" s="69"/>
      <c r="BA169" s="69"/>
      <c r="BB169" s="69"/>
      <c r="BC169" s="69"/>
    </row>
    <row r="170" spans="2:55" x14ac:dyDescent="0.45">
      <c r="B170" s="39">
        <v>128</v>
      </c>
      <c r="C170" s="53"/>
      <c r="D170" s="54"/>
      <c r="E170" s="54"/>
      <c r="F170" s="54"/>
      <c r="G170" s="55"/>
      <c r="H170" s="60" t="str">
        <f>IFERROR(VLOOKUP(C170,参照用!$A$5:$C$13,3,FALSE),"")</f>
        <v/>
      </c>
      <c r="I170" s="61"/>
      <c r="J170" s="61"/>
      <c r="K170" s="61"/>
      <c r="L170" s="61"/>
      <c r="M170" s="61"/>
      <c r="N170" s="61"/>
      <c r="O170" s="61"/>
      <c r="P170" s="61"/>
      <c r="Q170" s="61"/>
      <c r="R170" s="61"/>
      <c r="S170" s="62"/>
      <c r="T170" s="59"/>
      <c r="U170" s="59"/>
      <c r="V170" s="59"/>
      <c r="W170" s="59"/>
      <c r="X170" s="59"/>
      <c r="Y170" s="59"/>
      <c r="Z170" s="59"/>
      <c r="AA170" s="59"/>
      <c r="AB170" s="59"/>
      <c r="AC170" s="59"/>
      <c r="AD170" s="59"/>
      <c r="AE170" s="59"/>
      <c r="AF170" s="59"/>
      <c r="AG170" s="59"/>
      <c r="AH170" s="59"/>
      <c r="AI170" s="59"/>
      <c r="AJ170" s="59"/>
      <c r="AK170" s="56"/>
      <c r="AL170" s="57"/>
      <c r="AM170" s="57"/>
      <c r="AN170" s="58"/>
      <c r="AO170" s="24"/>
      <c r="AP170" s="66" t="str">
        <f t="shared" si="4"/>
        <v>未入力</v>
      </c>
      <c r="AQ170" s="67"/>
      <c r="AR170" s="68"/>
      <c r="AS170" s="69" t="str">
        <f t="shared" si="3"/>
        <v>メニュー番号が未選択です。提出書類・経費が未入力です。</v>
      </c>
      <c r="AT170" s="69"/>
      <c r="AU170" s="69"/>
      <c r="AV170" s="69"/>
      <c r="AW170" s="69"/>
      <c r="AX170" s="69"/>
      <c r="AY170" s="69"/>
      <c r="AZ170" s="69"/>
      <c r="BA170" s="69"/>
      <c r="BB170" s="69"/>
      <c r="BC170" s="69"/>
    </row>
    <row r="171" spans="2:55" x14ac:dyDescent="0.45">
      <c r="B171" s="39">
        <v>129</v>
      </c>
      <c r="C171" s="53"/>
      <c r="D171" s="54"/>
      <c r="E171" s="54"/>
      <c r="F171" s="54"/>
      <c r="G171" s="55"/>
      <c r="H171" s="60" t="str">
        <f>IFERROR(VLOOKUP(C171,参照用!$A$5:$C$13,3,FALSE),"")</f>
        <v/>
      </c>
      <c r="I171" s="61"/>
      <c r="J171" s="61"/>
      <c r="K171" s="61"/>
      <c r="L171" s="61"/>
      <c r="M171" s="61"/>
      <c r="N171" s="61"/>
      <c r="O171" s="61"/>
      <c r="P171" s="61"/>
      <c r="Q171" s="61"/>
      <c r="R171" s="61"/>
      <c r="S171" s="62"/>
      <c r="T171" s="59"/>
      <c r="U171" s="59"/>
      <c r="V171" s="59"/>
      <c r="W171" s="59"/>
      <c r="X171" s="59"/>
      <c r="Y171" s="59"/>
      <c r="Z171" s="59"/>
      <c r="AA171" s="59"/>
      <c r="AB171" s="59"/>
      <c r="AC171" s="59"/>
      <c r="AD171" s="59"/>
      <c r="AE171" s="59"/>
      <c r="AF171" s="59"/>
      <c r="AG171" s="59"/>
      <c r="AH171" s="59"/>
      <c r="AI171" s="59"/>
      <c r="AJ171" s="59"/>
      <c r="AK171" s="56"/>
      <c r="AL171" s="57"/>
      <c r="AM171" s="57"/>
      <c r="AN171" s="58"/>
      <c r="AO171" s="24"/>
      <c r="AP171" s="66" t="str">
        <f t="shared" si="4"/>
        <v>未入力</v>
      </c>
      <c r="AQ171" s="67"/>
      <c r="AR171" s="68"/>
      <c r="AS171" s="69" t="str">
        <f t="shared" si="3"/>
        <v>メニュー番号が未選択です。提出書類・経費が未入力です。</v>
      </c>
      <c r="AT171" s="69"/>
      <c r="AU171" s="69"/>
      <c r="AV171" s="69"/>
      <c r="AW171" s="69"/>
      <c r="AX171" s="69"/>
      <c r="AY171" s="69"/>
      <c r="AZ171" s="69"/>
      <c r="BA171" s="69"/>
      <c r="BB171" s="69"/>
      <c r="BC171" s="69"/>
    </row>
    <row r="172" spans="2:55" x14ac:dyDescent="0.45">
      <c r="B172" s="39">
        <v>130</v>
      </c>
      <c r="C172" s="53"/>
      <c r="D172" s="54"/>
      <c r="E172" s="54"/>
      <c r="F172" s="54"/>
      <c r="G172" s="55"/>
      <c r="H172" s="60" t="str">
        <f>IFERROR(VLOOKUP(C172,参照用!$A$5:$C$13,3,FALSE),"")</f>
        <v/>
      </c>
      <c r="I172" s="61"/>
      <c r="J172" s="61"/>
      <c r="K172" s="61"/>
      <c r="L172" s="61"/>
      <c r="M172" s="61"/>
      <c r="N172" s="61"/>
      <c r="O172" s="61"/>
      <c r="P172" s="61"/>
      <c r="Q172" s="61"/>
      <c r="R172" s="61"/>
      <c r="S172" s="62"/>
      <c r="T172" s="59"/>
      <c r="U172" s="59"/>
      <c r="V172" s="59"/>
      <c r="W172" s="59"/>
      <c r="X172" s="59"/>
      <c r="Y172" s="59"/>
      <c r="Z172" s="59"/>
      <c r="AA172" s="59"/>
      <c r="AB172" s="59"/>
      <c r="AC172" s="59"/>
      <c r="AD172" s="59"/>
      <c r="AE172" s="59"/>
      <c r="AF172" s="59"/>
      <c r="AG172" s="59"/>
      <c r="AH172" s="59"/>
      <c r="AI172" s="59"/>
      <c r="AJ172" s="59"/>
      <c r="AK172" s="56"/>
      <c r="AL172" s="57"/>
      <c r="AM172" s="57"/>
      <c r="AN172" s="58"/>
      <c r="AO172" s="24"/>
      <c r="AP172" s="66" t="str">
        <f t="shared" si="4"/>
        <v>未入力</v>
      </c>
      <c r="AQ172" s="67"/>
      <c r="AR172" s="68"/>
      <c r="AS172" s="69" t="str">
        <f t="shared" ref="AS172:AS235" si="5">IF(
  OR(ISBLANK($C172), ISBLANK($T172), ISBLANK($AK172)),
  IF(
    AND(ISBLANK($C172), NOT(ISBLANK($T172)), NOT(ISBLANK($AK172))),
    "メニュー番号が未選択です。",
    IF(
      ISBLANK($C172),
      "メニュー番号が未選択です。" &amp;
        IF(OR(ISBLANK($T172), ISBLANK($AK172)),
          _xlfn.TEXTJOIN("・", TRUE,
            IF(ISBLANK($T172), "提出書類", ""),
            IF(ISBLANK($AK172), "経費", "")
          ) &amp; "が未入力です。",
          ""
        ),
      _xlfn.TEXTJOIN("・", TRUE,
        IF(ISBLANK($T172), "提出書類", ""),
        IF(ISBLANK($AK172), "経費", "")
      ) &amp; "が未入力です。"
    )
  ),
  ""
)</f>
        <v>メニュー番号が未選択です。提出書類・経費が未入力です。</v>
      </c>
      <c r="AT172" s="69"/>
      <c r="AU172" s="69"/>
      <c r="AV172" s="69"/>
      <c r="AW172" s="69"/>
      <c r="AX172" s="69"/>
      <c r="AY172" s="69"/>
      <c r="AZ172" s="69"/>
      <c r="BA172" s="69"/>
      <c r="BB172" s="69"/>
      <c r="BC172" s="69"/>
    </row>
    <row r="173" spans="2:55" x14ac:dyDescent="0.45">
      <c r="B173" s="39">
        <v>131</v>
      </c>
      <c r="C173" s="53"/>
      <c r="D173" s="54"/>
      <c r="E173" s="54"/>
      <c r="F173" s="54"/>
      <c r="G173" s="55"/>
      <c r="H173" s="60" t="str">
        <f>IFERROR(VLOOKUP(C173,参照用!$A$5:$C$13,3,FALSE),"")</f>
        <v/>
      </c>
      <c r="I173" s="61"/>
      <c r="J173" s="61"/>
      <c r="K173" s="61"/>
      <c r="L173" s="61"/>
      <c r="M173" s="61"/>
      <c r="N173" s="61"/>
      <c r="O173" s="61"/>
      <c r="P173" s="61"/>
      <c r="Q173" s="61"/>
      <c r="R173" s="61"/>
      <c r="S173" s="62"/>
      <c r="T173" s="59"/>
      <c r="U173" s="59"/>
      <c r="V173" s="59"/>
      <c r="W173" s="59"/>
      <c r="X173" s="59"/>
      <c r="Y173" s="59"/>
      <c r="Z173" s="59"/>
      <c r="AA173" s="59"/>
      <c r="AB173" s="59"/>
      <c r="AC173" s="59"/>
      <c r="AD173" s="59"/>
      <c r="AE173" s="59"/>
      <c r="AF173" s="59"/>
      <c r="AG173" s="59"/>
      <c r="AH173" s="59"/>
      <c r="AI173" s="59"/>
      <c r="AJ173" s="59"/>
      <c r="AK173" s="56"/>
      <c r="AL173" s="57"/>
      <c r="AM173" s="57"/>
      <c r="AN173" s="58"/>
      <c r="AO173" s="24"/>
      <c r="AP173" s="66" t="str">
        <f t="shared" si="4"/>
        <v>未入力</v>
      </c>
      <c r="AQ173" s="67"/>
      <c r="AR173" s="68"/>
      <c r="AS173" s="69" t="str">
        <f t="shared" si="5"/>
        <v>メニュー番号が未選択です。提出書類・経費が未入力です。</v>
      </c>
      <c r="AT173" s="69"/>
      <c r="AU173" s="69"/>
      <c r="AV173" s="69"/>
      <c r="AW173" s="69"/>
      <c r="AX173" s="69"/>
      <c r="AY173" s="69"/>
      <c r="AZ173" s="69"/>
      <c r="BA173" s="69"/>
      <c r="BB173" s="69"/>
      <c r="BC173" s="69"/>
    </row>
    <row r="174" spans="2:55" x14ac:dyDescent="0.45">
      <c r="B174" s="39">
        <v>132</v>
      </c>
      <c r="C174" s="53"/>
      <c r="D174" s="54"/>
      <c r="E174" s="54"/>
      <c r="F174" s="54"/>
      <c r="G174" s="55"/>
      <c r="H174" s="60" t="str">
        <f>IFERROR(VLOOKUP(C174,参照用!$A$5:$C$13,3,FALSE),"")</f>
        <v/>
      </c>
      <c r="I174" s="61"/>
      <c r="J174" s="61"/>
      <c r="K174" s="61"/>
      <c r="L174" s="61"/>
      <c r="M174" s="61"/>
      <c r="N174" s="61"/>
      <c r="O174" s="61"/>
      <c r="P174" s="61"/>
      <c r="Q174" s="61"/>
      <c r="R174" s="61"/>
      <c r="S174" s="62"/>
      <c r="T174" s="59"/>
      <c r="U174" s="59"/>
      <c r="V174" s="59"/>
      <c r="W174" s="59"/>
      <c r="X174" s="59"/>
      <c r="Y174" s="59"/>
      <c r="Z174" s="59"/>
      <c r="AA174" s="59"/>
      <c r="AB174" s="59"/>
      <c r="AC174" s="59"/>
      <c r="AD174" s="59"/>
      <c r="AE174" s="59"/>
      <c r="AF174" s="59"/>
      <c r="AG174" s="59"/>
      <c r="AH174" s="59"/>
      <c r="AI174" s="59"/>
      <c r="AJ174" s="59"/>
      <c r="AK174" s="56"/>
      <c r="AL174" s="57"/>
      <c r="AM174" s="57"/>
      <c r="AN174" s="58"/>
      <c r="AO174" s="24"/>
      <c r="AP174" s="66" t="str">
        <f t="shared" si="4"/>
        <v>未入力</v>
      </c>
      <c r="AQ174" s="67"/>
      <c r="AR174" s="68"/>
      <c r="AS174" s="69" t="str">
        <f t="shared" si="5"/>
        <v>メニュー番号が未選択です。提出書類・経費が未入力です。</v>
      </c>
      <c r="AT174" s="69"/>
      <c r="AU174" s="69"/>
      <c r="AV174" s="69"/>
      <c r="AW174" s="69"/>
      <c r="AX174" s="69"/>
      <c r="AY174" s="69"/>
      <c r="AZ174" s="69"/>
      <c r="BA174" s="69"/>
      <c r="BB174" s="69"/>
      <c r="BC174" s="69"/>
    </row>
    <row r="175" spans="2:55" x14ac:dyDescent="0.45">
      <c r="B175" s="39">
        <v>133</v>
      </c>
      <c r="C175" s="53"/>
      <c r="D175" s="54"/>
      <c r="E175" s="54"/>
      <c r="F175" s="54"/>
      <c r="G175" s="55"/>
      <c r="H175" s="60" t="str">
        <f>IFERROR(VLOOKUP(C175,参照用!$A$5:$C$13,3,FALSE),"")</f>
        <v/>
      </c>
      <c r="I175" s="61"/>
      <c r="J175" s="61"/>
      <c r="K175" s="61"/>
      <c r="L175" s="61"/>
      <c r="M175" s="61"/>
      <c r="N175" s="61"/>
      <c r="O175" s="61"/>
      <c r="P175" s="61"/>
      <c r="Q175" s="61"/>
      <c r="R175" s="61"/>
      <c r="S175" s="62"/>
      <c r="T175" s="59"/>
      <c r="U175" s="59"/>
      <c r="V175" s="59"/>
      <c r="W175" s="59"/>
      <c r="X175" s="59"/>
      <c r="Y175" s="59"/>
      <c r="Z175" s="59"/>
      <c r="AA175" s="59"/>
      <c r="AB175" s="59"/>
      <c r="AC175" s="59"/>
      <c r="AD175" s="59"/>
      <c r="AE175" s="59"/>
      <c r="AF175" s="59"/>
      <c r="AG175" s="59"/>
      <c r="AH175" s="59"/>
      <c r="AI175" s="59"/>
      <c r="AJ175" s="59"/>
      <c r="AK175" s="56"/>
      <c r="AL175" s="57"/>
      <c r="AM175" s="57"/>
      <c r="AN175" s="58"/>
      <c r="AO175" s="24"/>
      <c r="AP175" s="66" t="str">
        <f t="shared" si="4"/>
        <v>未入力</v>
      </c>
      <c r="AQ175" s="67"/>
      <c r="AR175" s="68"/>
      <c r="AS175" s="69" t="str">
        <f t="shared" si="5"/>
        <v>メニュー番号が未選択です。提出書類・経費が未入力です。</v>
      </c>
      <c r="AT175" s="69"/>
      <c r="AU175" s="69"/>
      <c r="AV175" s="69"/>
      <c r="AW175" s="69"/>
      <c r="AX175" s="69"/>
      <c r="AY175" s="69"/>
      <c r="AZ175" s="69"/>
      <c r="BA175" s="69"/>
      <c r="BB175" s="69"/>
      <c r="BC175" s="69"/>
    </row>
    <row r="176" spans="2:55" x14ac:dyDescent="0.45">
      <c r="B176" s="39">
        <v>134</v>
      </c>
      <c r="C176" s="53"/>
      <c r="D176" s="54"/>
      <c r="E176" s="54"/>
      <c r="F176" s="54"/>
      <c r="G176" s="55"/>
      <c r="H176" s="60" t="str">
        <f>IFERROR(VLOOKUP(C176,参照用!$A$5:$C$13,3,FALSE),"")</f>
        <v/>
      </c>
      <c r="I176" s="61"/>
      <c r="J176" s="61"/>
      <c r="K176" s="61"/>
      <c r="L176" s="61"/>
      <c r="M176" s="61"/>
      <c r="N176" s="61"/>
      <c r="O176" s="61"/>
      <c r="P176" s="61"/>
      <c r="Q176" s="61"/>
      <c r="R176" s="61"/>
      <c r="S176" s="62"/>
      <c r="T176" s="59"/>
      <c r="U176" s="59"/>
      <c r="V176" s="59"/>
      <c r="W176" s="59"/>
      <c r="X176" s="59"/>
      <c r="Y176" s="59"/>
      <c r="Z176" s="59"/>
      <c r="AA176" s="59"/>
      <c r="AB176" s="59"/>
      <c r="AC176" s="59"/>
      <c r="AD176" s="59"/>
      <c r="AE176" s="59"/>
      <c r="AF176" s="59"/>
      <c r="AG176" s="59"/>
      <c r="AH176" s="59"/>
      <c r="AI176" s="59"/>
      <c r="AJ176" s="59"/>
      <c r="AK176" s="56"/>
      <c r="AL176" s="57"/>
      <c r="AM176" s="57"/>
      <c r="AN176" s="58"/>
      <c r="AO176" s="24"/>
      <c r="AP176" s="66" t="str">
        <f t="shared" si="4"/>
        <v>未入力</v>
      </c>
      <c r="AQ176" s="67"/>
      <c r="AR176" s="68"/>
      <c r="AS176" s="69" t="str">
        <f t="shared" si="5"/>
        <v>メニュー番号が未選択です。提出書類・経費が未入力です。</v>
      </c>
      <c r="AT176" s="69"/>
      <c r="AU176" s="69"/>
      <c r="AV176" s="69"/>
      <c r="AW176" s="69"/>
      <c r="AX176" s="69"/>
      <c r="AY176" s="69"/>
      <c r="AZ176" s="69"/>
      <c r="BA176" s="69"/>
      <c r="BB176" s="69"/>
      <c r="BC176" s="69"/>
    </row>
    <row r="177" spans="2:55" x14ac:dyDescent="0.45">
      <c r="B177" s="39">
        <v>135</v>
      </c>
      <c r="C177" s="53"/>
      <c r="D177" s="54"/>
      <c r="E177" s="54"/>
      <c r="F177" s="54"/>
      <c r="G177" s="55"/>
      <c r="H177" s="60" t="str">
        <f>IFERROR(VLOOKUP(C177,参照用!$A$5:$C$13,3,FALSE),"")</f>
        <v/>
      </c>
      <c r="I177" s="61"/>
      <c r="J177" s="61"/>
      <c r="K177" s="61"/>
      <c r="L177" s="61"/>
      <c r="M177" s="61"/>
      <c r="N177" s="61"/>
      <c r="O177" s="61"/>
      <c r="P177" s="61"/>
      <c r="Q177" s="61"/>
      <c r="R177" s="61"/>
      <c r="S177" s="62"/>
      <c r="T177" s="59"/>
      <c r="U177" s="59"/>
      <c r="V177" s="59"/>
      <c r="W177" s="59"/>
      <c r="X177" s="59"/>
      <c r="Y177" s="59"/>
      <c r="Z177" s="59"/>
      <c r="AA177" s="59"/>
      <c r="AB177" s="59"/>
      <c r="AC177" s="59"/>
      <c r="AD177" s="59"/>
      <c r="AE177" s="59"/>
      <c r="AF177" s="59"/>
      <c r="AG177" s="59"/>
      <c r="AH177" s="59"/>
      <c r="AI177" s="59"/>
      <c r="AJ177" s="59"/>
      <c r="AK177" s="56"/>
      <c r="AL177" s="57"/>
      <c r="AM177" s="57"/>
      <c r="AN177" s="58"/>
      <c r="AO177" s="24"/>
      <c r="AP177" s="66" t="str">
        <f t="shared" si="4"/>
        <v>未入力</v>
      </c>
      <c r="AQ177" s="67"/>
      <c r="AR177" s="68"/>
      <c r="AS177" s="69" t="str">
        <f t="shared" si="5"/>
        <v>メニュー番号が未選択です。提出書類・経費が未入力です。</v>
      </c>
      <c r="AT177" s="69"/>
      <c r="AU177" s="69"/>
      <c r="AV177" s="69"/>
      <c r="AW177" s="69"/>
      <c r="AX177" s="69"/>
      <c r="AY177" s="69"/>
      <c r="AZ177" s="69"/>
      <c r="BA177" s="69"/>
      <c r="BB177" s="69"/>
      <c r="BC177" s="69"/>
    </row>
    <row r="178" spans="2:55" x14ac:dyDescent="0.45">
      <c r="B178" s="39">
        <v>136</v>
      </c>
      <c r="C178" s="53"/>
      <c r="D178" s="54"/>
      <c r="E178" s="54"/>
      <c r="F178" s="54"/>
      <c r="G178" s="55"/>
      <c r="H178" s="60" t="str">
        <f>IFERROR(VLOOKUP(C178,参照用!$A$5:$C$13,3,FALSE),"")</f>
        <v/>
      </c>
      <c r="I178" s="61"/>
      <c r="J178" s="61"/>
      <c r="K178" s="61"/>
      <c r="L178" s="61"/>
      <c r="M178" s="61"/>
      <c r="N178" s="61"/>
      <c r="O178" s="61"/>
      <c r="P178" s="61"/>
      <c r="Q178" s="61"/>
      <c r="R178" s="61"/>
      <c r="S178" s="62"/>
      <c r="T178" s="59"/>
      <c r="U178" s="59"/>
      <c r="V178" s="59"/>
      <c r="W178" s="59"/>
      <c r="X178" s="59"/>
      <c r="Y178" s="59"/>
      <c r="Z178" s="59"/>
      <c r="AA178" s="59"/>
      <c r="AB178" s="59"/>
      <c r="AC178" s="59"/>
      <c r="AD178" s="59"/>
      <c r="AE178" s="59"/>
      <c r="AF178" s="59"/>
      <c r="AG178" s="59"/>
      <c r="AH178" s="59"/>
      <c r="AI178" s="59"/>
      <c r="AJ178" s="59"/>
      <c r="AK178" s="56"/>
      <c r="AL178" s="57"/>
      <c r="AM178" s="57"/>
      <c r="AN178" s="58"/>
      <c r="AO178" s="24"/>
      <c r="AP178" s="66" t="str">
        <f t="shared" si="4"/>
        <v>未入力</v>
      </c>
      <c r="AQ178" s="67"/>
      <c r="AR178" s="68"/>
      <c r="AS178" s="69" t="str">
        <f t="shared" si="5"/>
        <v>メニュー番号が未選択です。提出書類・経費が未入力です。</v>
      </c>
      <c r="AT178" s="69"/>
      <c r="AU178" s="69"/>
      <c r="AV178" s="69"/>
      <c r="AW178" s="69"/>
      <c r="AX178" s="69"/>
      <c r="AY178" s="69"/>
      <c r="AZ178" s="69"/>
      <c r="BA178" s="69"/>
      <c r="BB178" s="69"/>
      <c r="BC178" s="69"/>
    </row>
    <row r="179" spans="2:55" x14ac:dyDescent="0.45">
      <c r="B179" s="39">
        <v>137</v>
      </c>
      <c r="C179" s="53"/>
      <c r="D179" s="54"/>
      <c r="E179" s="54"/>
      <c r="F179" s="54"/>
      <c r="G179" s="55"/>
      <c r="H179" s="60" t="str">
        <f>IFERROR(VLOOKUP(C179,参照用!$A$5:$C$13,3,FALSE),"")</f>
        <v/>
      </c>
      <c r="I179" s="61"/>
      <c r="J179" s="61"/>
      <c r="K179" s="61"/>
      <c r="L179" s="61"/>
      <c r="M179" s="61"/>
      <c r="N179" s="61"/>
      <c r="O179" s="61"/>
      <c r="P179" s="61"/>
      <c r="Q179" s="61"/>
      <c r="R179" s="61"/>
      <c r="S179" s="62"/>
      <c r="T179" s="59"/>
      <c r="U179" s="59"/>
      <c r="V179" s="59"/>
      <c r="W179" s="59"/>
      <c r="X179" s="59"/>
      <c r="Y179" s="59"/>
      <c r="Z179" s="59"/>
      <c r="AA179" s="59"/>
      <c r="AB179" s="59"/>
      <c r="AC179" s="59"/>
      <c r="AD179" s="59"/>
      <c r="AE179" s="59"/>
      <c r="AF179" s="59"/>
      <c r="AG179" s="59"/>
      <c r="AH179" s="59"/>
      <c r="AI179" s="59"/>
      <c r="AJ179" s="59"/>
      <c r="AK179" s="56"/>
      <c r="AL179" s="57"/>
      <c r="AM179" s="57"/>
      <c r="AN179" s="58"/>
      <c r="AO179" s="24"/>
      <c r="AP179" s="66" t="str">
        <f t="shared" si="4"/>
        <v>未入力</v>
      </c>
      <c r="AQ179" s="67"/>
      <c r="AR179" s="68"/>
      <c r="AS179" s="69" t="str">
        <f t="shared" si="5"/>
        <v>メニュー番号が未選択です。提出書類・経費が未入力です。</v>
      </c>
      <c r="AT179" s="69"/>
      <c r="AU179" s="69"/>
      <c r="AV179" s="69"/>
      <c r="AW179" s="69"/>
      <c r="AX179" s="69"/>
      <c r="AY179" s="69"/>
      <c r="AZ179" s="69"/>
      <c r="BA179" s="69"/>
      <c r="BB179" s="69"/>
      <c r="BC179" s="69"/>
    </row>
    <row r="180" spans="2:55" x14ac:dyDescent="0.45">
      <c r="B180" s="39">
        <v>138</v>
      </c>
      <c r="C180" s="53"/>
      <c r="D180" s="54"/>
      <c r="E180" s="54"/>
      <c r="F180" s="54"/>
      <c r="G180" s="55"/>
      <c r="H180" s="60" t="str">
        <f>IFERROR(VLOOKUP(C180,参照用!$A$5:$C$13,3,FALSE),"")</f>
        <v/>
      </c>
      <c r="I180" s="61"/>
      <c r="J180" s="61"/>
      <c r="K180" s="61"/>
      <c r="L180" s="61"/>
      <c r="M180" s="61"/>
      <c r="N180" s="61"/>
      <c r="O180" s="61"/>
      <c r="P180" s="61"/>
      <c r="Q180" s="61"/>
      <c r="R180" s="61"/>
      <c r="S180" s="62"/>
      <c r="T180" s="59"/>
      <c r="U180" s="59"/>
      <c r="V180" s="59"/>
      <c r="W180" s="59"/>
      <c r="X180" s="59"/>
      <c r="Y180" s="59"/>
      <c r="Z180" s="59"/>
      <c r="AA180" s="59"/>
      <c r="AB180" s="59"/>
      <c r="AC180" s="59"/>
      <c r="AD180" s="59"/>
      <c r="AE180" s="59"/>
      <c r="AF180" s="59"/>
      <c r="AG180" s="59"/>
      <c r="AH180" s="59"/>
      <c r="AI180" s="59"/>
      <c r="AJ180" s="59"/>
      <c r="AK180" s="56"/>
      <c r="AL180" s="57"/>
      <c r="AM180" s="57"/>
      <c r="AN180" s="58"/>
      <c r="AO180" s="24"/>
      <c r="AP180" s="66" t="str">
        <f t="shared" si="4"/>
        <v>未入力</v>
      </c>
      <c r="AQ180" s="67"/>
      <c r="AR180" s="68"/>
      <c r="AS180" s="69" t="str">
        <f t="shared" si="5"/>
        <v>メニュー番号が未選択です。提出書類・経費が未入力です。</v>
      </c>
      <c r="AT180" s="69"/>
      <c r="AU180" s="69"/>
      <c r="AV180" s="69"/>
      <c r="AW180" s="69"/>
      <c r="AX180" s="69"/>
      <c r="AY180" s="69"/>
      <c r="AZ180" s="69"/>
      <c r="BA180" s="69"/>
      <c r="BB180" s="69"/>
      <c r="BC180" s="69"/>
    </row>
    <row r="181" spans="2:55" x14ac:dyDescent="0.45">
      <c r="B181" s="39">
        <v>139</v>
      </c>
      <c r="C181" s="53"/>
      <c r="D181" s="54"/>
      <c r="E181" s="54"/>
      <c r="F181" s="54"/>
      <c r="G181" s="55"/>
      <c r="H181" s="60" t="str">
        <f>IFERROR(VLOOKUP(C181,参照用!$A$5:$C$13,3,FALSE),"")</f>
        <v/>
      </c>
      <c r="I181" s="61"/>
      <c r="J181" s="61"/>
      <c r="K181" s="61"/>
      <c r="L181" s="61"/>
      <c r="M181" s="61"/>
      <c r="N181" s="61"/>
      <c r="O181" s="61"/>
      <c r="P181" s="61"/>
      <c r="Q181" s="61"/>
      <c r="R181" s="61"/>
      <c r="S181" s="62"/>
      <c r="T181" s="59"/>
      <c r="U181" s="59"/>
      <c r="V181" s="59"/>
      <c r="W181" s="59"/>
      <c r="X181" s="59"/>
      <c r="Y181" s="59"/>
      <c r="Z181" s="59"/>
      <c r="AA181" s="59"/>
      <c r="AB181" s="59"/>
      <c r="AC181" s="59"/>
      <c r="AD181" s="59"/>
      <c r="AE181" s="59"/>
      <c r="AF181" s="59"/>
      <c r="AG181" s="59"/>
      <c r="AH181" s="59"/>
      <c r="AI181" s="59"/>
      <c r="AJ181" s="59"/>
      <c r="AK181" s="56"/>
      <c r="AL181" s="57"/>
      <c r="AM181" s="57"/>
      <c r="AN181" s="58"/>
      <c r="AO181" s="24"/>
      <c r="AP181" s="66" t="str">
        <f t="shared" si="4"/>
        <v>未入力</v>
      </c>
      <c r="AQ181" s="67"/>
      <c r="AR181" s="68"/>
      <c r="AS181" s="69" t="str">
        <f t="shared" si="5"/>
        <v>メニュー番号が未選択です。提出書類・経費が未入力です。</v>
      </c>
      <c r="AT181" s="69"/>
      <c r="AU181" s="69"/>
      <c r="AV181" s="69"/>
      <c r="AW181" s="69"/>
      <c r="AX181" s="69"/>
      <c r="AY181" s="69"/>
      <c r="AZ181" s="69"/>
      <c r="BA181" s="69"/>
      <c r="BB181" s="69"/>
      <c r="BC181" s="69"/>
    </row>
    <row r="182" spans="2:55" x14ac:dyDescent="0.45">
      <c r="B182" s="39">
        <v>140</v>
      </c>
      <c r="C182" s="53"/>
      <c r="D182" s="54"/>
      <c r="E182" s="54"/>
      <c r="F182" s="54"/>
      <c r="G182" s="55"/>
      <c r="H182" s="60" t="str">
        <f>IFERROR(VLOOKUP(C182,参照用!$A$5:$C$13,3,FALSE),"")</f>
        <v/>
      </c>
      <c r="I182" s="61"/>
      <c r="J182" s="61"/>
      <c r="K182" s="61"/>
      <c r="L182" s="61"/>
      <c r="M182" s="61"/>
      <c r="N182" s="61"/>
      <c r="O182" s="61"/>
      <c r="P182" s="61"/>
      <c r="Q182" s="61"/>
      <c r="R182" s="61"/>
      <c r="S182" s="62"/>
      <c r="T182" s="59"/>
      <c r="U182" s="59"/>
      <c r="V182" s="59"/>
      <c r="W182" s="59"/>
      <c r="X182" s="59"/>
      <c r="Y182" s="59"/>
      <c r="Z182" s="59"/>
      <c r="AA182" s="59"/>
      <c r="AB182" s="59"/>
      <c r="AC182" s="59"/>
      <c r="AD182" s="59"/>
      <c r="AE182" s="59"/>
      <c r="AF182" s="59"/>
      <c r="AG182" s="59"/>
      <c r="AH182" s="59"/>
      <c r="AI182" s="59"/>
      <c r="AJ182" s="59"/>
      <c r="AK182" s="56"/>
      <c r="AL182" s="57"/>
      <c r="AM182" s="57"/>
      <c r="AN182" s="58"/>
      <c r="AO182" s="24"/>
      <c r="AP182" s="66" t="str">
        <f t="shared" si="4"/>
        <v>未入力</v>
      </c>
      <c r="AQ182" s="67"/>
      <c r="AR182" s="68"/>
      <c r="AS182" s="69" t="str">
        <f t="shared" si="5"/>
        <v>メニュー番号が未選択です。提出書類・経費が未入力です。</v>
      </c>
      <c r="AT182" s="69"/>
      <c r="AU182" s="69"/>
      <c r="AV182" s="69"/>
      <c r="AW182" s="69"/>
      <c r="AX182" s="69"/>
      <c r="AY182" s="69"/>
      <c r="AZ182" s="69"/>
      <c r="BA182" s="69"/>
      <c r="BB182" s="69"/>
      <c r="BC182" s="69"/>
    </row>
    <row r="183" spans="2:55" x14ac:dyDescent="0.45">
      <c r="B183" s="39">
        <v>141</v>
      </c>
      <c r="C183" s="53"/>
      <c r="D183" s="54"/>
      <c r="E183" s="54"/>
      <c r="F183" s="54"/>
      <c r="G183" s="55"/>
      <c r="H183" s="60" t="str">
        <f>IFERROR(VLOOKUP(C183,参照用!$A$5:$C$13,3,FALSE),"")</f>
        <v/>
      </c>
      <c r="I183" s="61"/>
      <c r="J183" s="61"/>
      <c r="K183" s="61"/>
      <c r="L183" s="61"/>
      <c r="M183" s="61"/>
      <c r="N183" s="61"/>
      <c r="O183" s="61"/>
      <c r="P183" s="61"/>
      <c r="Q183" s="61"/>
      <c r="R183" s="61"/>
      <c r="S183" s="62"/>
      <c r="T183" s="59"/>
      <c r="U183" s="59"/>
      <c r="V183" s="59"/>
      <c r="W183" s="59"/>
      <c r="X183" s="59"/>
      <c r="Y183" s="59"/>
      <c r="Z183" s="59"/>
      <c r="AA183" s="59"/>
      <c r="AB183" s="59"/>
      <c r="AC183" s="59"/>
      <c r="AD183" s="59"/>
      <c r="AE183" s="59"/>
      <c r="AF183" s="59"/>
      <c r="AG183" s="59"/>
      <c r="AH183" s="59"/>
      <c r="AI183" s="59"/>
      <c r="AJ183" s="59"/>
      <c r="AK183" s="56"/>
      <c r="AL183" s="57"/>
      <c r="AM183" s="57"/>
      <c r="AN183" s="58"/>
      <c r="AO183" s="24"/>
      <c r="AP183" s="66" t="str">
        <f t="shared" si="4"/>
        <v>未入力</v>
      </c>
      <c r="AQ183" s="67"/>
      <c r="AR183" s="68"/>
      <c r="AS183" s="69" t="str">
        <f t="shared" si="5"/>
        <v>メニュー番号が未選択です。提出書類・経費が未入力です。</v>
      </c>
      <c r="AT183" s="69"/>
      <c r="AU183" s="69"/>
      <c r="AV183" s="69"/>
      <c r="AW183" s="69"/>
      <c r="AX183" s="69"/>
      <c r="AY183" s="69"/>
      <c r="AZ183" s="69"/>
      <c r="BA183" s="69"/>
      <c r="BB183" s="69"/>
      <c r="BC183" s="69"/>
    </row>
    <row r="184" spans="2:55" x14ac:dyDescent="0.45">
      <c r="B184" s="39">
        <v>142</v>
      </c>
      <c r="C184" s="53"/>
      <c r="D184" s="54"/>
      <c r="E184" s="54"/>
      <c r="F184" s="54"/>
      <c r="G184" s="55"/>
      <c r="H184" s="60" t="str">
        <f>IFERROR(VLOOKUP(C184,参照用!$A$5:$C$13,3,FALSE),"")</f>
        <v/>
      </c>
      <c r="I184" s="61"/>
      <c r="J184" s="61"/>
      <c r="K184" s="61"/>
      <c r="L184" s="61"/>
      <c r="M184" s="61"/>
      <c r="N184" s="61"/>
      <c r="O184" s="61"/>
      <c r="P184" s="61"/>
      <c r="Q184" s="61"/>
      <c r="R184" s="61"/>
      <c r="S184" s="62"/>
      <c r="T184" s="59"/>
      <c r="U184" s="59"/>
      <c r="V184" s="59"/>
      <c r="W184" s="59"/>
      <c r="X184" s="59"/>
      <c r="Y184" s="59"/>
      <c r="Z184" s="59"/>
      <c r="AA184" s="59"/>
      <c r="AB184" s="59"/>
      <c r="AC184" s="59"/>
      <c r="AD184" s="59"/>
      <c r="AE184" s="59"/>
      <c r="AF184" s="59"/>
      <c r="AG184" s="59"/>
      <c r="AH184" s="59"/>
      <c r="AI184" s="59"/>
      <c r="AJ184" s="59"/>
      <c r="AK184" s="56"/>
      <c r="AL184" s="57"/>
      <c r="AM184" s="57"/>
      <c r="AN184" s="58"/>
      <c r="AO184" s="24"/>
      <c r="AP184" s="66" t="str">
        <f t="shared" si="4"/>
        <v>未入力</v>
      </c>
      <c r="AQ184" s="67"/>
      <c r="AR184" s="68"/>
      <c r="AS184" s="69" t="str">
        <f t="shared" si="5"/>
        <v>メニュー番号が未選択です。提出書類・経費が未入力です。</v>
      </c>
      <c r="AT184" s="69"/>
      <c r="AU184" s="69"/>
      <c r="AV184" s="69"/>
      <c r="AW184" s="69"/>
      <c r="AX184" s="69"/>
      <c r="AY184" s="69"/>
      <c r="AZ184" s="69"/>
      <c r="BA184" s="69"/>
      <c r="BB184" s="69"/>
      <c r="BC184" s="69"/>
    </row>
    <row r="185" spans="2:55" x14ac:dyDescent="0.45">
      <c r="B185" s="39">
        <v>143</v>
      </c>
      <c r="C185" s="53"/>
      <c r="D185" s="54"/>
      <c r="E185" s="54"/>
      <c r="F185" s="54"/>
      <c r="G185" s="55"/>
      <c r="H185" s="60" t="str">
        <f>IFERROR(VLOOKUP(C185,参照用!$A$5:$C$13,3,FALSE),"")</f>
        <v/>
      </c>
      <c r="I185" s="61"/>
      <c r="J185" s="61"/>
      <c r="K185" s="61"/>
      <c r="L185" s="61"/>
      <c r="M185" s="61"/>
      <c r="N185" s="61"/>
      <c r="O185" s="61"/>
      <c r="P185" s="61"/>
      <c r="Q185" s="61"/>
      <c r="R185" s="61"/>
      <c r="S185" s="62"/>
      <c r="T185" s="59"/>
      <c r="U185" s="59"/>
      <c r="V185" s="59"/>
      <c r="W185" s="59"/>
      <c r="X185" s="59"/>
      <c r="Y185" s="59"/>
      <c r="Z185" s="59"/>
      <c r="AA185" s="59"/>
      <c r="AB185" s="59"/>
      <c r="AC185" s="59"/>
      <c r="AD185" s="59"/>
      <c r="AE185" s="59"/>
      <c r="AF185" s="59"/>
      <c r="AG185" s="59"/>
      <c r="AH185" s="59"/>
      <c r="AI185" s="59"/>
      <c r="AJ185" s="59"/>
      <c r="AK185" s="56"/>
      <c r="AL185" s="57"/>
      <c r="AM185" s="57"/>
      <c r="AN185" s="58"/>
      <c r="AO185" s="24"/>
      <c r="AP185" s="66" t="str">
        <f t="shared" si="4"/>
        <v>未入力</v>
      </c>
      <c r="AQ185" s="67"/>
      <c r="AR185" s="68"/>
      <c r="AS185" s="69" t="str">
        <f t="shared" si="5"/>
        <v>メニュー番号が未選択です。提出書類・経費が未入力です。</v>
      </c>
      <c r="AT185" s="69"/>
      <c r="AU185" s="69"/>
      <c r="AV185" s="69"/>
      <c r="AW185" s="69"/>
      <c r="AX185" s="69"/>
      <c r="AY185" s="69"/>
      <c r="AZ185" s="69"/>
      <c r="BA185" s="69"/>
      <c r="BB185" s="69"/>
      <c r="BC185" s="69"/>
    </row>
    <row r="186" spans="2:55" x14ac:dyDescent="0.45">
      <c r="B186" s="39">
        <v>144</v>
      </c>
      <c r="C186" s="53"/>
      <c r="D186" s="54"/>
      <c r="E186" s="54"/>
      <c r="F186" s="54"/>
      <c r="G186" s="55"/>
      <c r="H186" s="60" t="str">
        <f>IFERROR(VLOOKUP(C186,参照用!$A$5:$C$13,3,FALSE),"")</f>
        <v/>
      </c>
      <c r="I186" s="61"/>
      <c r="J186" s="61"/>
      <c r="K186" s="61"/>
      <c r="L186" s="61"/>
      <c r="M186" s="61"/>
      <c r="N186" s="61"/>
      <c r="O186" s="61"/>
      <c r="P186" s="61"/>
      <c r="Q186" s="61"/>
      <c r="R186" s="61"/>
      <c r="S186" s="62"/>
      <c r="T186" s="59"/>
      <c r="U186" s="59"/>
      <c r="V186" s="59"/>
      <c r="W186" s="59"/>
      <c r="X186" s="59"/>
      <c r="Y186" s="59"/>
      <c r="Z186" s="59"/>
      <c r="AA186" s="59"/>
      <c r="AB186" s="59"/>
      <c r="AC186" s="59"/>
      <c r="AD186" s="59"/>
      <c r="AE186" s="59"/>
      <c r="AF186" s="59"/>
      <c r="AG186" s="59"/>
      <c r="AH186" s="59"/>
      <c r="AI186" s="59"/>
      <c r="AJ186" s="59"/>
      <c r="AK186" s="56"/>
      <c r="AL186" s="57"/>
      <c r="AM186" s="57"/>
      <c r="AN186" s="58"/>
      <c r="AO186" s="24"/>
      <c r="AP186" s="66" t="str">
        <f t="shared" si="4"/>
        <v>未入力</v>
      </c>
      <c r="AQ186" s="67"/>
      <c r="AR186" s="68"/>
      <c r="AS186" s="69" t="str">
        <f t="shared" si="5"/>
        <v>メニュー番号が未選択です。提出書類・経費が未入力です。</v>
      </c>
      <c r="AT186" s="69"/>
      <c r="AU186" s="69"/>
      <c r="AV186" s="69"/>
      <c r="AW186" s="69"/>
      <c r="AX186" s="69"/>
      <c r="AY186" s="69"/>
      <c r="AZ186" s="69"/>
      <c r="BA186" s="69"/>
      <c r="BB186" s="69"/>
      <c r="BC186" s="69"/>
    </row>
    <row r="187" spans="2:55" x14ac:dyDescent="0.45">
      <c r="B187" s="39">
        <v>145</v>
      </c>
      <c r="C187" s="53"/>
      <c r="D187" s="54"/>
      <c r="E187" s="54"/>
      <c r="F187" s="54"/>
      <c r="G187" s="55"/>
      <c r="H187" s="60" t="str">
        <f>IFERROR(VLOOKUP(C187,参照用!$A$5:$C$13,3,FALSE),"")</f>
        <v/>
      </c>
      <c r="I187" s="61"/>
      <c r="J187" s="61"/>
      <c r="K187" s="61"/>
      <c r="L187" s="61"/>
      <c r="M187" s="61"/>
      <c r="N187" s="61"/>
      <c r="O187" s="61"/>
      <c r="P187" s="61"/>
      <c r="Q187" s="61"/>
      <c r="R187" s="61"/>
      <c r="S187" s="62"/>
      <c r="T187" s="59"/>
      <c r="U187" s="59"/>
      <c r="V187" s="59"/>
      <c r="W187" s="59"/>
      <c r="X187" s="59"/>
      <c r="Y187" s="59"/>
      <c r="Z187" s="59"/>
      <c r="AA187" s="59"/>
      <c r="AB187" s="59"/>
      <c r="AC187" s="59"/>
      <c r="AD187" s="59"/>
      <c r="AE187" s="59"/>
      <c r="AF187" s="59"/>
      <c r="AG187" s="59"/>
      <c r="AH187" s="59"/>
      <c r="AI187" s="59"/>
      <c r="AJ187" s="59"/>
      <c r="AK187" s="56"/>
      <c r="AL187" s="57"/>
      <c r="AM187" s="57"/>
      <c r="AN187" s="58"/>
      <c r="AO187" s="24"/>
      <c r="AP187" s="66" t="str">
        <f t="shared" si="4"/>
        <v>未入力</v>
      </c>
      <c r="AQ187" s="67"/>
      <c r="AR187" s="68"/>
      <c r="AS187" s="69" t="str">
        <f t="shared" si="5"/>
        <v>メニュー番号が未選択です。提出書類・経費が未入力です。</v>
      </c>
      <c r="AT187" s="69"/>
      <c r="AU187" s="69"/>
      <c r="AV187" s="69"/>
      <c r="AW187" s="69"/>
      <c r="AX187" s="69"/>
      <c r="AY187" s="69"/>
      <c r="AZ187" s="69"/>
      <c r="BA187" s="69"/>
      <c r="BB187" s="69"/>
      <c r="BC187" s="69"/>
    </row>
    <row r="188" spans="2:55" x14ac:dyDescent="0.45">
      <c r="B188" s="39">
        <v>146</v>
      </c>
      <c r="C188" s="53"/>
      <c r="D188" s="54"/>
      <c r="E188" s="54"/>
      <c r="F188" s="54"/>
      <c r="G188" s="55"/>
      <c r="H188" s="60" t="str">
        <f>IFERROR(VLOOKUP(C188,参照用!$A$5:$C$13,3,FALSE),"")</f>
        <v/>
      </c>
      <c r="I188" s="61"/>
      <c r="J188" s="61"/>
      <c r="K188" s="61"/>
      <c r="L188" s="61"/>
      <c r="M188" s="61"/>
      <c r="N188" s="61"/>
      <c r="O188" s="61"/>
      <c r="P188" s="61"/>
      <c r="Q188" s="61"/>
      <c r="R188" s="61"/>
      <c r="S188" s="62"/>
      <c r="T188" s="59"/>
      <c r="U188" s="59"/>
      <c r="V188" s="59"/>
      <c r="W188" s="59"/>
      <c r="X188" s="59"/>
      <c r="Y188" s="59"/>
      <c r="Z188" s="59"/>
      <c r="AA188" s="59"/>
      <c r="AB188" s="59"/>
      <c r="AC188" s="59"/>
      <c r="AD188" s="59"/>
      <c r="AE188" s="59"/>
      <c r="AF188" s="59"/>
      <c r="AG188" s="59"/>
      <c r="AH188" s="59"/>
      <c r="AI188" s="59"/>
      <c r="AJ188" s="59"/>
      <c r="AK188" s="56"/>
      <c r="AL188" s="57"/>
      <c r="AM188" s="57"/>
      <c r="AN188" s="58"/>
      <c r="AO188" s="24"/>
      <c r="AP188" s="66" t="str">
        <f t="shared" si="4"/>
        <v>未入力</v>
      </c>
      <c r="AQ188" s="67"/>
      <c r="AR188" s="68"/>
      <c r="AS188" s="69" t="str">
        <f t="shared" si="5"/>
        <v>メニュー番号が未選択です。提出書類・経費が未入力です。</v>
      </c>
      <c r="AT188" s="69"/>
      <c r="AU188" s="69"/>
      <c r="AV188" s="69"/>
      <c r="AW188" s="69"/>
      <c r="AX188" s="69"/>
      <c r="AY188" s="69"/>
      <c r="AZ188" s="69"/>
      <c r="BA188" s="69"/>
      <c r="BB188" s="69"/>
      <c r="BC188" s="69"/>
    </row>
    <row r="189" spans="2:55" x14ac:dyDescent="0.45">
      <c r="B189" s="39">
        <v>147</v>
      </c>
      <c r="C189" s="53"/>
      <c r="D189" s="54"/>
      <c r="E189" s="54"/>
      <c r="F189" s="54"/>
      <c r="G189" s="55"/>
      <c r="H189" s="60" t="str">
        <f>IFERROR(VLOOKUP(C189,参照用!$A$5:$C$13,3,FALSE),"")</f>
        <v/>
      </c>
      <c r="I189" s="61"/>
      <c r="J189" s="61"/>
      <c r="K189" s="61"/>
      <c r="L189" s="61"/>
      <c r="M189" s="61"/>
      <c r="N189" s="61"/>
      <c r="O189" s="61"/>
      <c r="P189" s="61"/>
      <c r="Q189" s="61"/>
      <c r="R189" s="61"/>
      <c r="S189" s="62"/>
      <c r="T189" s="59"/>
      <c r="U189" s="59"/>
      <c r="V189" s="59"/>
      <c r="W189" s="59"/>
      <c r="X189" s="59"/>
      <c r="Y189" s="59"/>
      <c r="Z189" s="59"/>
      <c r="AA189" s="59"/>
      <c r="AB189" s="59"/>
      <c r="AC189" s="59"/>
      <c r="AD189" s="59"/>
      <c r="AE189" s="59"/>
      <c r="AF189" s="59"/>
      <c r="AG189" s="59"/>
      <c r="AH189" s="59"/>
      <c r="AI189" s="59"/>
      <c r="AJ189" s="59"/>
      <c r="AK189" s="56"/>
      <c r="AL189" s="57"/>
      <c r="AM189" s="57"/>
      <c r="AN189" s="58"/>
      <c r="AO189" s="24"/>
      <c r="AP189" s="66" t="str">
        <f t="shared" si="4"/>
        <v>未入力</v>
      </c>
      <c r="AQ189" s="67"/>
      <c r="AR189" s="68"/>
      <c r="AS189" s="69" t="str">
        <f t="shared" si="5"/>
        <v>メニュー番号が未選択です。提出書類・経費が未入力です。</v>
      </c>
      <c r="AT189" s="69"/>
      <c r="AU189" s="69"/>
      <c r="AV189" s="69"/>
      <c r="AW189" s="69"/>
      <c r="AX189" s="69"/>
      <c r="AY189" s="69"/>
      <c r="AZ189" s="69"/>
      <c r="BA189" s="69"/>
      <c r="BB189" s="69"/>
      <c r="BC189" s="69"/>
    </row>
    <row r="190" spans="2:55" x14ac:dyDescent="0.45">
      <c r="B190" s="39">
        <v>148</v>
      </c>
      <c r="C190" s="53"/>
      <c r="D190" s="54"/>
      <c r="E190" s="54"/>
      <c r="F190" s="54"/>
      <c r="G190" s="55"/>
      <c r="H190" s="60" t="str">
        <f>IFERROR(VLOOKUP(C190,参照用!$A$5:$C$13,3,FALSE),"")</f>
        <v/>
      </c>
      <c r="I190" s="61"/>
      <c r="J190" s="61"/>
      <c r="K190" s="61"/>
      <c r="L190" s="61"/>
      <c r="M190" s="61"/>
      <c r="N190" s="61"/>
      <c r="O190" s="61"/>
      <c r="P190" s="61"/>
      <c r="Q190" s="61"/>
      <c r="R190" s="61"/>
      <c r="S190" s="62"/>
      <c r="T190" s="59"/>
      <c r="U190" s="59"/>
      <c r="V190" s="59"/>
      <c r="W190" s="59"/>
      <c r="X190" s="59"/>
      <c r="Y190" s="59"/>
      <c r="Z190" s="59"/>
      <c r="AA190" s="59"/>
      <c r="AB190" s="59"/>
      <c r="AC190" s="59"/>
      <c r="AD190" s="59"/>
      <c r="AE190" s="59"/>
      <c r="AF190" s="59"/>
      <c r="AG190" s="59"/>
      <c r="AH190" s="59"/>
      <c r="AI190" s="59"/>
      <c r="AJ190" s="59"/>
      <c r="AK190" s="56"/>
      <c r="AL190" s="57"/>
      <c r="AM190" s="57"/>
      <c r="AN190" s="58"/>
      <c r="AO190" s="24"/>
      <c r="AP190" s="66" t="str">
        <f t="shared" si="4"/>
        <v>未入力</v>
      </c>
      <c r="AQ190" s="67"/>
      <c r="AR190" s="68"/>
      <c r="AS190" s="69" t="str">
        <f t="shared" si="5"/>
        <v>メニュー番号が未選択です。提出書類・経費が未入力です。</v>
      </c>
      <c r="AT190" s="69"/>
      <c r="AU190" s="69"/>
      <c r="AV190" s="69"/>
      <c r="AW190" s="69"/>
      <c r="AX190" s="69"/>
      <c r="AY190" s="69"/>
      <c r="AZ190" s="69"/>
      <c r="BA190" s="69"/>
      <c r="BB190" s="69"/>
      <c r="BC190" s="69"/>
    </row>
    <row r="191" spans="2:55" x14ac:dyDescent="0.45">
      <c r="B191" s="39">
        <v>149</v>
      </c>
      <c r="C191" s="53"/>
      <c r="D191" s="54"/>
      <c r="E191" s="54"/>
      <c r="F191" s="54"/>
      <c r="G191" s="55"/>
      <c r="H191" s="60" t="str">
        <f>IFERROR(VLOOKUP(C191,参照用!$A$5:$C$13,3,FALSE),"")</f>
        <v/>
      </c>
      <c r="I191" s="61"/>
      <c r="J191" s="61"/>
      <c r="K191" s="61"/>
      <c r="L191" s="61"/>
      <c r="M191" s="61"/>
      <c r="N191" s="61"/>
      <c r="O191" s="61"/>
      <c r="P191" s="61"/>
      <c r="Q191" s="61"/>
      <c r="R191" s="61"/>
      <c r="S191" s="62"/>
      <c r="T191" s="59"/>
      <c r="U191" s="59"/>
      <c r="V191" s="59"/>
      <c r="W191" s="59"/>
      <c r="X191" s="59"/>
      <c r="Y191" s="59"/>
      <c r="Z191" s="59"/>
      <c r="AA191" s="59"/>
      <c r="AB191" s="59"/>
      <c r="AC191" s="59"/>
      <c r="AD191" s="59"/>
      <c r="AE191" s="59"/>
      <c r="AF191" s="59"/>
      <c r="AG191" s="59"/>
      <c r="AH191" s="59"/>
      <c r="AI191" s="59"/>
      <c r="AJ191" s="59"/>
      <c r="AK191" s="56"/>
      <c r="AL191" s="57"/>
      <c r="AM191" s="57"/>
      <c r="AN191" s="58"/>
      <c r="AO191" s="24"/>
      <c r="AP191" s="66" t="str">
        <f t="shared" si="4"/>
        <v>未入力</v>
      </c>
      <c r="AQ191" s="67"/>
      <c r="AR191" s="68"/>
      <c r="AS191" s="69" t="str">
        <f t="shared" si="5"/>
        <v>メニュー番号が未選択です。提出書類・経費が未入力です。</v>
      </c>
      <c r="AT191" s="69"/>
      <c r="AU191" s="69"/>
      <c r="AV191" s="69"/>
      <c r="AW191" s="69"/>
      <c r="AX191" s="69"/>
      <c r="AY191" s="69"/>
      <c r="AZ191" s="69"/>
      <c r="BA191" s="69"/>
      <c r="BB191" s="69"/>
      <c r="BC191" s="69"/>
    </row>
    <row r="192" spans="2:55" x14ac:dyDescent="0.45">
      <c r="B192" s="39">
        <v>150</v>
      </c>
      <c r="C192" s="53"/>
      <c r="D192" s="54"/>
      <c r="E192" s="54"/>
      <c r="F192" s="54"/>
      <c r="G192" s="55"/>
      <c r="H192" s="60" t="str">
        <f>IFERROR(VLOOKUP(C192,参照用!$A$5:$C$13,3,FALSE),"")</f>
        <v/>
      </c>
      <c r="I192" s="61"/>
      <c r="J192" s="61"/>
      <c r="K192" s="61"/>
      <c r="L192" s="61"/>
      <c r="M192" s="61"/>
      <c r="N192" s="61"/>
      <c r="O192" s="61"/>
      <c r="P192" s="61"/>
      <c r="Q192" s="61"/>
      <c r="R192" s="61"/>
      <c r="S192" s="62"/>
      <c r="T192" s="59"/>
      <c r="U192" s="59"/>
      <c r="V192" s="59"/>
      <c r="W192" s="59"/>
      <c r="X192" s="59"/>
      <c r="Y192" s="59"/>
      <c r="Z192" s="59"/>
      <c r="AA192" s="59"/>
      <c r="AB192" s="59"/>
      <c r="AC192" s="59"/>
      <c r="AD192" s="59"/>
      <c r="AE192" s="59"/>
      <c r="AF192" s="59"/>
      <c r="AG192" s="59"/>
      <c r="AH192" s="59"/>
      <c r="AI192" s="59"/>
      <c r="AJ192" s="59"/>
      <c r="AK192" s="56"/>
      <c r="AL192" s="57"/>
      <c r="AM192" s="57"/>
      <c r="AN192" s="58"/>
      <c r="AO192" s="24"/>
      <c r="AP192" s="66" t="str">
        <f t="shared" si="4"/>
        <v>未入力</v>
      </c>
      <c r="AQ192" s="67"/>
      <c r="AR192" s="68"/>
      <c r="AS192" s="69" t="str">
        <f t="shared" si="5"/>
        <v>メニュー番号が未選択です。提出書類・経費が未入力です。</v>
      </c>
      <c r="AT192" s="69"/>
      <c r="AU192" s="69"/>
      <c r="AV192" s="69"/>
      <c r="AW192" s="69"/>
      <c r="AX192" s="69"/>
      <c r="AY192" s="69"/>
      <c r="AZ192" s="69"/>
      <c r="BA192" s="69"/>
      <c r="BB192" s="69"/>
      <c r="BC192" s="69"/>
    </row>
    <row r="193" spans="2:55" x14ac:dyDescent="0.45">
      <c r="B193" s="39">
        <v>151</v>
      </c>
      <c r="C193" s="53"/>
      <c r="D193" s="54"/>
      <c r="E193" s="54"/>
      <c r="F193" s="54"/>
      <c r="G193" s="55"/>
      <c r="H193" s="60" t="str">
        <f>IFERROR(VLOOKUP(C193,参照用!$A$5:$C$13,3,FALSE),"")</f>
        <v/>
      </c>
      <c r="I193" s="61"/>
      <c r="J193" s="61"/>
      <c r="K193" s="61"/>
      <c r="L193" s="61"/>
      <c r="M193" s="61"/>
      <c r="N193" s="61"/>
      <c r="O193" s="61"/>
      <c r="P193" s="61"/>
      <c r="Q193" s="61"/>
      <c r="R193" s="61"/>
      <c r="S193" s="62"/>
      <c r="T193" s="59"/>
      <c r="U193" s="59"/>
      <c r="V193" s="59"/>
      <c r="W193" s="59"/>
      <c r="X193" s="59"/>
      <c r="Y193" s="59"/>
      <c r="Z193" s="59"/>
      <c r="AA193" s="59"/>
      <c r="AB193" s="59"/>
      <c r="AC193" s="59"/>
      <c r="AD193" s="59"/>
      <c r="AE193" s="59"/>
      <c r="AF193" s="59"/>
      <c r="AG193" s="59"/>
      <c r="AH193" s="59"/>
      <c r="AI193" s="59"/>
      <c r="AJ193" s="59"/>
      <c r="AK193" s="56"/>
      <c r="AL193" s="57"/>
      <c r="AM193" s="57"/>
      <c r="AN193" s="58"/>
      <c r="AO193" s="24"/>
      <c r="AP193" s="66" t="str">
        <f t="shared" si="4"/>
        <v>未入力</v>
      </c>
      <c r="AQ193" s="67"/>
      <c r="AR193" s="68"/>
      <c r="AS193" s="69" t="str">
        <f t="shared" si="5"/>
        <v>メニュー番号が未選択です。提出書類・経費が未入力です。</v>
      </c>
      <c r="AT193" s="69"/>
      <c r="AU193" s="69"/>
      <c r="AV193" s="69"/>
      <c r="AW193" s="69"/>
      <c r="AX193" s="69"/>
      <c r="AY193" s="69"/>
      <c r="AZ193" s="69"/>
      <c r="BA193" s="69"/>
      <c r="BB193" s="69"/>
      <c r="BC193" s="69"/>
    </row>
    <row r="194" spans="2:55" x14ac:dyDescent="0.45">
      <c r="B194" s="39">
        <v>152</v>
      </c>
      <c r="C194" s="53"/>
      <c r="D194" s="54"/>
      <c r="E194" s="54"/>
      <c r="F194" s="54"/>
      <c r="G194" s="55"/>
      <c r="H194" s="60" t="str">
        <f>IFERROR(VLOOKUP(C194,参照用!$A$5:$C$13,3,FALSE),"")</f>
        <v/>
      </c>
      <c r="I194" s="61"/>
      <c r="J194" s="61"/>
      <c r="K194" s="61"/>
      <c r="L194" s="61"/>
      <c r="M194" s="61"/>
      <c r="N194" s="61"/>
      <c r="O194" s="61"/>
      <c r="P194" s="61"/>
      <c r="Q194" s="61"/>
      <c r="R194" s="61"/>
      <c r="S194" s="62"/>
      <c r="T194" s="59"/>
      <c r="U194" s="59"/>
      <c r="V194" s="59"/>
      <c r="W194" s="59"/>
      <c r="X194" s="59"/>
      <c r="Y194" s="59"/>
      <c r="Z194" s="59"/>
      <c r="AA194" s="59"/>
      <c r="AB194" s="59"/>
      <c r="AC194" s="59"/>
      <c r="AD194" s="59"/>
      <c r="AE194" s="59"/>
      <c r="AF194" s="59"/>
      <c r="AG194" s="59"/>
      <c r="AH194" s="59"/>
      <c r="AI194" s="59"/>
      <c r="AJ194" s="59"/>
      <c r="AK194" s="56"/>
      <c r="AL194" s="57"/>
      <c r="AM194" s="57"/>
      <c r="AN194" s="58"/>
      <c r="AO194" s="24"/>
      <c r="AP194" s="66" t="str">
        <f t="shared" si="4"/>
        <v>未入力</v>
      </c>
      <c r="AQ194" s="67"/>
      <c r="AR194" s="68"/>
      <c r="AS194" s="69" t="str">
        <f t="shared" si="5"/>
        <v>メニュー番号が未選択です。提出書類・経費が未入力です。</v>
      </c>
      <c r="AT194" s="69"/>
      <c r="AU194" s="69"/>
      <c r="AV194" s="69"/>
      <c r="AW194" s="69"/>
      <c r="AX194" s="69"/>
      <c r="AY194" s="69"/>
      <c r="AZ194" s="69"/>
      <c r="BA194" s="69"/>
      <c r="BB194" s="69"/>
      <c r="BC194" s="69"/>
    </row>
    <row r="195" spans="2:55" x14ac:dyDescent="0.45">
      <c r="B195" s="39">
        <v>153</v>
      </c>
      <c r="C195" s="53"/>
      <c r="D195" s="54"/>
      <c r="E195" s="54"/>
      <c r="F195" s="54"/>
      <c r="G195" s="55"/>
      <c r="H195" s="60" t="str">
        <f>IFERROR(VLOOKUP(C195,参照用!$A$5:$C$13,3,FALSE),"")</f>
        <v/>
      </c>
      <c r="I195" s="61"/>
      <c r="J195" s="61"/>
      <c r="K195" s="61"/>
      <c r="L195" s="61"/>
      <c r="M195" s="61"/>
      <c r="N195" s="61"/>
      <c r="O195" s="61"/>
      <c r="P195" s="61"/>
      <c r="Q195" s="61"/>
      <c r="R195" s="61"/>
      <c r="S195" s="62"/>
      <c r="T195" s="59"/>
      <c r="U195" s="59"/>
      <c r="V195" s="59"/>
      <c r="W195" s="59"/>
      <c r="X195" s="59"/>
      <c r="Y195" s="59"/>
      <c r="Z195" s="59"/>
      <c r="AA195" s="59"/>
      <c r="AB195" s="59"/>
      <c r="AC195" s="59"/>
      <c r="AD195" s="59"/>
      <c r="AE195" s="59"/>
      <c r="AF195" s="59"/>
      <c r="AG195" s="59"/>
      <c r="AH195" s="59"/>
      <c r="AI195" s="59"/>
      <c r="AJ195" s="59"/>
      <c r="AK195" s="56"/>
      <c r="AL195" s="57"/>
      <c r="AM195" s="57"/>
      <c r="AN195" s="58"/>
      <c r="AO195" s="24"/>
      <c r="AP195" s="66" t="str">
        <f t="shared" si="4"/>
        <v>未入力</v>
      </c>
      <c r="AQ195" s="67"/>
      <c r="AR195" s="68"/>
      <c r="AS195" s="69" t="str">
        <f t="shared" si="5"/>
        <v>メニュー番号が未選択です。提出書類・経費が未入力です。</v>
      </c>
      <c r="AT195" s="69"/>
      <c r="AU195" s="69"/>
      <c r="AV195" s="69"/>
      <c r="AW195" s="69"/>
      <c r="AX195" s="69"/>
      <c r="AY195" s="69"/>
      <c r="AZ195" s="69"/>
      <c r="BA195" s="69"/>
      <c r="BB195" s="69"/>
      <c r="BC195" s="69"/>
    </row>
    <row r="196" spans="2:55" x14ac:dyDescent="0.45">
      <c r="B196" s="39">
        <v>154</v>
      </c>
      <c r="C196" s="53"/>
      <c r="D196" s="54"/>
      <c r="E196" s="54"/>
      <c r="F196" s="54"/>
      <c r="G196" s="55"/>
      <c r="H196" s="60" t="str">
        <f>IFERROR(VLOOKUP(C196,参照用!$A$5:$C$13,3,FALSE),"")</f>
        <v/>
      </c>
      <c r="I196" s="61"/>
      <c r="J196" s="61"/>
      <c r="K196" s="61"/>
      <c r="L196" s="61"/>
      <c r="M196" s="61"/>
      <c r="N196" s="61"/>
      <c r="O196" s="61"/>
      <c r="P196" s="61"/>
      <c r="Q196" s="61"/>
      <c r="R196" s="61"/>
      <c r="S196" s="62"/>
      <c r="T196" s="59"/>
      <c r="U196" s="59"/>
      <c r="V196" s="59"/>
      <c r="W196" s="59"/>
      <c r="X196" s="59"/>
      <c r="Y196" s="59"/>
      <c r="Z196" s="59"/>
      <c r="AA196" s="59"/>
      <c r="AB196" s="59"/>
      <c r="AC196" s="59"/>
      <c r="AD196" s="59"/>
      <c r="AE196" s="59"/>
      <c r="AF196" s="59"/>
      <c r="AG196" s="59"/>
      <c r="AH196" s="59"/>
      <c r="AI196" s="59"/>
      <c r="AJ196" s="59"/>
      <c r="AK196" s="56"/>
      <c r="AL196" s="57"/>
      <c r="AM196" s="57"/>
      <c r="AN196" s="58"/>
      <c r="AO196" s="24"/>
      <c r="AP196" s="66" t="str">
        <f t="shared" si="4"/>
        <v>未入力</v>
      </c>
      <c r="AQ196" s="67"/>
      <c r="AR196" s="68"/>
      <c r="AS196" s="69" t="str">
        <f t="shared" si="5"/>
        <v>メニュー番号が未選択です。提出書類・経費が未入力です。</v>
      </c>
      <c r="AT196" s="69"/>
      <c r="AU196" s="69"/>
      <c r="AV196" s="69"/>
      <c r="AW196" s="69"/>
      <c r="AX196" s="69"/>
      <c r="AY196" s="69"/>
      <c r="AZ196" s="69"/>
      <c r="BA196" s="69"/>
      <c r="BB196" s="69"/>
      <c r="BC196" s="69"/>
    </row>
    <row r="197" spans="2:55" x14ac:dyDescent="0.45">
      <c r="B197" s="39">
        <v>155</v>
      </c>
      <c r="C197" s="53"/>
      <c r="D197" s="54"/>
      <c r="E197" s="54"/>
      <c r="F197" s="54"/>
      <c r="G197" s="55"/>
      <c r="H197" s="60" t="str">
        <f>IFERROR(VLOOKUP(C197,参照用!$A$5:$C$13,3,FALSE),"")</f>
        <v/>
      </c>
      <c r="I197" s="61"/>
      <c r="J197" s="61"/>
      <c r="K197" s="61"/>
      <c r="L197" s="61"/>
      <c r="M197" s="61"/>
      <c r="N197" s="61"/>
      <c r="O197" s="61"/>
      <c r="P197" s="61"/>
      <c r="Q197" s="61"/>
      <c r="R197" s="61"/>
      <c r="S197" s="62"/>
      <c r="T197" s="59"/>
      <c r="U197" s="59"/>
      <c r="V197" s="59"/>
      <c r="W197" s="59"/>
      <c r="X197" s="59"/>
      <c r="Y197" s="59"/>
      <c r="Z197" s="59"/>
      <c r="AA197" s="59"/>
      <c r="AB197" s="59"/>
      <c r="AC197" s="59"/>
      <c r="AD197" s="59"/>
      <c r="AE197" s="59"/>
      <c r="AF197" s="59"/>
      <c r="AG197" s="59"/>
      <c r="AH197" s="59"/>
      <c r="AI197" s="59"/>
      <c r="AJ197" s="59"/>
      <c r="AK197" s="56"/>
      <c r="AL197" s="57"/>
      <c r="AM197" s="57"/>
      <c r="AN197" s="58"/>
      <c r="AO197" s="24"/>
      <c r="AP197" s="66" t="str">
        <f t="shared" si="4"/>
        <v>未入力</v>
      </c>
      <c r="AQ197" s="67"/>
      <c r="AR197" s="68"/>
      <c r="AS197" s="69" t="str">
        <f t="shared" si="5"/>
        <v>メニュー番号が未選択です。提出書類・経費が未入力です。</v>
      </c>
      <c r="AT197" s="69"/>
      <c r="AU197" s="69"/>
      <c r="AV197" s="69"/>
      <c r="AW197" s="69"/>
      <c r="AX197" s="69"/>
      <c r="AY197" s="69"/>
      <c r="AZ197" s="69"/>
      <c r="BA197" s="69"/>
      <c r="BB197" s="69"/>
      <c r="BC197" s="69"/>
    </row>
    <row r="198" spans="2:55" x14ac:dyDescent="0.45">
      <c r="B198" s="39">
        <v>156</v>
      </c>
      <c r="C198" s="53"/>
      <c r="D198" s="54"/>
      <c r="E198" s="54"/>
      <c r="F198" s="54"/>
      <c r="G198" s="55"/>
      <c r="H198" s="60" t="str">
        <f>IFERROR(VLOOKUP(C198,参照用!$A$5:$C$13,3,FALSE),"")</f>
        <v/>
      </c>
      <c r="I198" s="61"/>
      <c r="J198" s="61"/>
      <c r="K198" s="61"/>
      <c r="L198" s="61"/>
      <c r="M198" s="61"/>
      <c r="N198" s="61"/>
      <c r="O198" s="61"/>
      <c r="P198" s="61"/>
      <c r="Q198" s="61"/>
      <c r="R198" s="61"/>
      <c r="S198" s="62"/>
      <c r="T198" s="59"/>
      <c r="U198" s="59"/>
      <c r="V198" s="59"/>
      <c r="W198" s="59"/>
      <c r="X198" s="59"/>
      <c r="Y198" s="59"/>
      <c r="Z198" s="59"/>
      <c r="AA198" s="59"/>
      <c r="AB198" s="59"/>
      <c r="AC198" s="59"/>
      <c r="AD198" s="59"/>
      <c r="AE198" s="59"/>
      <c r="AF198" s="59"/>
      <c r="AG198" s="59"/>
      <c r="AH198" s="59"/>
      <c r="AI198" s="59"/>
      <c r="AJ198" s="59"/>
      <c r="AK198" s="56"/>
      <c r="AL198" s="57"/>
      <c r="AM198" s="57"/>
      <c r="AN198" s="58"/>
      <c r="AO198" s="24"/>
      <c r="AP198" s="66" t="str">
        <f t="shared" si="4"/>
        <v>未入力</v>
      </c>
      <c r="AQ198" s="67"/>
      <c r="AR198" s="68"/>
      <c r="AS198" s="69" t="str">
        <f t="shared" si="5"/>
        <v>メニュー番号が未選択です。提出書類・経費が未入力です。</v>
      </c>
      <c r="AT198" s="69"/>
      <c r="AU198" s="69"/>
      <c r="AV198" s="69"/>
      <c r="AW198" s="69"/>
      <c r="AX198" s="69"/>
      <c r="AY198" s="69"/>
      <c r="AZ198" s="69"/>
      <c r="BA198" s="69"/>
      <c r="BB198" s="69"/>
      <c r="BC198" s="69"/>
    </row>
    <row r="199" spans="2:55" x14ac:dyDescent="0.45">
      <c r="B199" s="39">
        <v>157</v>
      </c>
      <c r="C199" s="53"/>
      <c r="D199" s="54"/>
      <c r="E199" s="54"/>
      <c r="F199" s="54"/>
      <c r="G199" s="55"/>
      <c r="H199" s="60" t="str">
        <f>IFERROR(VLOOKUP(C199,参照用!$A$5:$C$13,3,FALSE),"")</f>
        <v/>
      </c>
      <c r="I199" s="61"/>
      <c r="J199" s="61"/>
      <c r="K199" s="61"/>
      <c r="L199" s="61"/>
      <c r="M199" s="61"/>
      <c r="N199" s="61"/>
      <c r="O199" s="61"/>
      <c r="P199" s="61"/>
      <c r="Q199" s="61"/>
      <c r="R199" s="61"/>
      <c r="S199" s="62"/>
      <c r="T199" s="59"/>
      <c r="U199" s="59"/>
      <c r="V199" s="59"/>
      <c r="W199" s="59"/>
      <c r="X199" s="59"/>
      <c r="Y199" s="59"/>
      <c r="Z199" s="59"/>
      <c r="AA199" s="59"/>
      <c r="AB199" s="59"/>
      <c r="AC199" s="59"/>
      <c r="AD199" s="59"/>
      <c r="AE199" s="59"/>
      <c r="AF199" s="59"/>
      <c r="AG199" s="59"/>
      <c r="AH199" s="59"/>
      <c r="AI199" s="59"/>
      <c r="AJ199" s="59"/>
      <c r="AK199" s="56"/>
      <c r="AL199" s="57"/>
      <c r="AM199" s="57"/>
      <c r="AN199" s="58"/>
      <c r="AO199" s="24"/>
      <c r="AP199" s="66" t="str">
        <f t="shared" si="4"/>
        <v>未入力</v>
      </c>
      <c r="AQ199" s="67"/>
      <c r="AR199" s="68"/>
      <c r="AS199" s="69" t="str">
        <f t="shared" si="5"/>
        <v>メニュー番号が未選択です。提出書類・経費が未入力です。</v>
      </c>
      <c r="AT199" s="69"/>
      <c r="AU199" s="69"/>
      <c r="AV199" s="69"/>
      <c r="AW199" s="69"/>
      <c r="AX199" s="69"/>
      <c r="AY199" s="69"/>
      <c r="AZ199" s="69"/>
      <c r="BA199" s="69"/>
      <c r="BB199" s="69"/>
      <c r="BC199" s="69"/>
    </row>
    <row r="200" spans="2:55" x14ac:dyDescent="0.45">
      <c r="B200" s="39">
        <v>158</v>
      </c>
      <c r="C200" s="53"/>
      <c r="D200" s="54"/>
      <c r="E200" s="54"/>
      <c r="F200" s="54"/>
      <c r="G200" s="55"/>
      <c r="H200" s="60" t="str">
        <f>IFERROR(VLOOKUP(C200,参照用!$A$5:$C$13,3,FALSE),"")</f>
        <v/>
      </c>
      <c r="I200" s="61"/>
      <c r="J200" s="61"/>
      <c r="K200" s="61"/>
      <c r="L200" s="61"/>
      <c r="M200" s="61"/>
      <c r="N200" s="61"/>
      <c r="O200" s="61"/>
      <c r="P200" s="61"/>
      <c r="Q200" s="61"/>
      <c r="R200" s="61"/>
      <c r="S200" s="62"/>
      <c r="T200" s="59"/>
      <c r="U200" s="59"/>
      <c r="V200" s="59"/>
      <c r="W200" s="59"/>
      <c r="X200" s="59"/>
      <c r="Y200" s="59"/>
      <c r="Z200" s="59"/>
      <c r="AA200" s="59"/>
      <c r="AB200" s="59"/>
      <c r="AC200" s="59"/>
      <c r="AD200" s="59"/>
      <c r="AE200" s="59"/>
      <c r="AF200" s="59"/>
      <c r="AG200" s="59"/>
      <c r="AH200" s="59"/>
      <c r="AI200" s="59"/>
      <c r="AJ200" s="59"/>
      <c r="AK200" s="56"/>
      <c r="AL200" s="57"/>
      <c r="AM200" s="57"/>
      <c r="AN200" s="58"/>
      <c r="AO200" s="24"/>
      <c r="AP200" s="66" t="str">
        <f t="shared" si="4"/>
        <v>未入力</v>
      </c>
      <c r="AQ200" s="67"/>
      <c r="AR200" s="68"/>
      <c r="AS200" s="69" t="str">
        <f t="shared" si="5"/>
        <v>メニュー番号が未選択です。提出書類・経費が未入力です。</v>
      </c>
      <c r="AT200" s="69"/>
      <c r="AU200" s="69"/>
      <c r="AV200" s="69"/>
      <c r="AW200" s="69"/>
      <c r="AX200" s="69"/>
      <c r="AY200" s="69"/>
      <c r="AZ200" s="69"/>
      <c r="BA200" s="69"/>
      <c r="BB200" s="69"/>
      <c r="BC200" s="69"/>
    </row>
    <row r="201" spans="2:55" x14ac:dyDescent="0.45">
      <c r="B201" s="39">
        <v>159</v>
      </c>
      <c r="C201" s="53"/>
      <c r="D201" s="54"/>
      <c r="E201" s="54"/>
      <c r="F201" s="54"/>
      <c r="G201" s="55"/>
      <c r="H201" s="60" t="str">
        <f>IFERROR(VLOOKUP(C201,参照用!$A$5:$C$13,3,FALSE),"")</f>
        <v/>
      </c>
      <c r="I201" s="61"/>
      <c r="J201" s="61"/>
      <c r="K201" s="61"/>
      <c r="L201" s="61"/>
      <c r="M201" s="61"/>
      <c r="N201" s="61"/>
      <c r="O201" s="61"/>
      <c r="P201" s="61"/>
      <c r="Q201" s="61"/>
      <c r="R201" s="61"/>
      <c r="S201" s="62"/>
      <c r="T201" s="59"/>
      <c r="U201" s="59"/>
      <c r="V201" s="59"/>
      <c r="W201" s="59"/>
      <c r="X201" s="59"/>
      <c r="Y201" s="59"/>
      <c r="Z201" s="59"/>
      <c r="AA201" s="59"/>
      <c r="AB201" s="59"/>
      <c r="AC201" s="59"/>
      <c r="AD201" s="59"/>
      <c r="AE201" s="59"/>
      <c r="AF201" s="59"/>
      <c r="AG201" s="59"/>
      <c r="AH201" s="59"/>
      <c r="AI201" s="59"/>
      <c r="AJ201" s="59"/>
      <c r="AK201" s="56"/>
      <c r="AL201" s="57"/>
      <c r="AM201" s="57"/>
      <c r="AN201" s="58"/>
      <c r="AO201" s="24"/>
      <c r="AP201" s="66" t="str">
        <f t="shared" ref="AP201:AP264" si="6">IF(
    AND(ISBLANK($C201), ISBLANK($T201), ISBLANK($AK201)),
    "未入力",
    IF(
        OR(ISBLANK($C201), ISBLANK($T201), ISBLANK($AK201)),
        "NG",
        "OK"
    )
)</f>
        <v>未入力</v>
      </c>
      <c r="AQ201" s="67"/>
      <c r="AR201" s="68"/>
      <c r="AS201" s="69" t="str">
        <f t="shared" si="5"/>
        <v>メニュー番号が未選択です。提出書類・経費が未入力です。</v>
      </c>
      <c r="AT201" s="69"/>
      <c r="AU201" s="69"/>
      <c r="AV201" s="69"/>
      <c r="AW201" s="69"/>
      <c r="AX201" s="69"/>
      <c r="AY201" s="69"/>
      <c r="AZ201" s="69"/>
      <c r="BA201" s="69"/>
      <c r="BB201" s="69"/>
      <c r="BC201" s="69"/>
    </row>
    <row r="202" spans="2:55" x14ac:dyDescent="0.45">
      <c r="B202" s="39">
        <v>160</v>
      </c>
      <c r="C202" s="53"/>
      <c r="D202" s="54"/>
      <c r="E202" s="54"/>
      <c r="F202" s="54"/>
      <c r="G202" s="55"/>
      <c r="H202" s="60" t="str">
        <f>IFERROR(VLOOKUP(C202,参照用!$A$5:$C$13,3,FALSE),"")</f>
        <v/>
      </c>
      <c r="I202" s="61"/>
      <c r="J202" s="61"/>
      <c r="K202" s="61"/>
      <c r="L202" s="61"/>
      <c r="M202" s="61"/>
      <c r="N202" s="61"/>
      <c r="O202" s="61"/>
      <c r="P202" s="61"/>
      <c r="Q202" s="61"/>
      <c r="R202" s="61"/>
      <c r="S202" s="62"/>
      <c r="T202" s="59"/>
      <c r="U202" s="59"/>
      <c r="V202" s="59"/>
      <c r="W202" s="59"/>
      <c r="X202" s="59"/>
      <c r="Y202" s="59"/>
      <c r="Z202" s="59"/>
      <c r="AA202" s="59"/>
      <c r="AB202" s="59"/>
      <c r="AC202" s="59"/>
      <c r="AD202" s="59"/>
      <c r="AE202" s="59"/>
      <c r="AF202" s="59"/>
      <c r="AG202" s="59"/>
      <c r="AH202" s="59"/>
      <c r="AI202" s="59"/>
      <c r="AJ202" s="59"/>
      <c r="AK202" s="56"/>
      <c r="AL202" s="57"/>
      <c r="AM202" s="57"/>
      <c r="AN202" s="58"/>
      <c r="AO202" s="24"/>
      <c r="AP202" s="66" t="str">
        <f t="shared" si="6"/>
        <v>未入力</v>
      </c>
      <c r="AQ202" s="67"/>
      <c r="AR202" s="68"/>
      <c r="AS202" s="69" t="str">
        <f t="shared" si="5"/>
        <v>メニュー番号が未選択です。提出書類・経費が未入力です。</v>
      </c>
      <c r="AT202" s="69"/>
      <c r="AU202" s="69"/>
      <c r="AV202" s="69"/>
      <c r="AW202" s="69"/>
      <c r="AX202" s="69"/>
      <c r="AY202" s="69"/>
      <c r="AZ202" s="69"/>
      <c r="BA202" s="69"/>
      <c r="BB202" s="69"/>
      <c r="BC202" s="69"/>
    </row>
    <row r="203" spans="2:55" x14ac:dyDescent="0.45">
      <c r="B203" s="39">
        <v>161</v>
      </c>
      <c r="C203" s="53"/>
      <c r="D203" s="54"/>
      <c r="E203" s="54"/>
      <c r="F203" s="54"/>
      <c r="G203" s="55"/>
      <c r="H203" s="60" t="str">
        <f>IFERROR(VLOOKUP(C203,参照用!$A$5:$C$13,3,FALSE),"")</f>
        <v/>
      </c>
      <c r="I203" s="61"/>
      <c r="J203" s="61"/>
      <c r="K203" s="61"/>
      <c r="L203" s="61"/>
      <c r="M203" s="61"/>
      <c r="N203" s="61"/>
      <c r="O203" s="61"/>
      <c r="P203" s="61"/>
      <c r="Q203" s="61"/>
      <c r="R203" s="61"/>
      <c r="S203" s="62"/>
      <c r="T203" s="59"/>
      <c r="U203" s="59"/>
      <c r="V203" s="59"/>
      <c r="W203" s="59"/>
      <c r="X203" s="59"/>
      <c r="Y203" s="59"/>
      <c r="Z203" s="59"/>
      <c r="AA203" s="59"/>
      <c r="AB203" s="59"/>
      <c r="AC203" s="59"/>
      <c r="AD203" s="59"/>
      <c r="AE203" s="59"/>
      <c r="AF203" s="59"/>
      <c r="AG203" s="59"/>
      <c r="AH203" s="59"/>
      <c r="AI203" s="59"/>
      <c r="AJ203" s="59"/>
      <c r="AK203" s="56"/>
      <c r="AL203" s="57"/>
      <c r="AM203" s="57"/>
      <c r="AN203" s="58"/>
      <c r="AO203" s="24"/>
      <c r="AP203" s="66" t="str">
        <f t="shared" si="6"/>
        <v>未入力</v>
      </c>
      <c r="AQ203" s="67"/>
      <c r="AR203" s="68"/>
      <c r="AS203" s="69" t="str">
        <f t="shared" si="5"/>
        <v>メニュー番号が未選択です。提出書類・経費が未入力です。</v>
      </c>
      <c r="AT203" s="69"/>
      <c r="AU203" s="69"/>
      <c r="AV203" s="69"/>
      <c r="AW203" s="69"/>
      <c r="AX203" s="69"/>
      <c r="AY203" s="69"/>
      <c r="AZ203" s="69"/>
      <c r="BA203" s="69"/>
      <c r="BB203" s="69"/>
      <c r="BC203" s="69"/>
    </row>
    <row r="204" spans="2:55" x14ac:dyDescent="0.45">
      <c r="B204" s="39">
        <v>162</v>
      </c>
      <c r="C204" s="53"/>
      <c r="D204" s="54"/>
      <c r="E204" s="54"/>
      <c r="F204" s="54"/>
      <c r="G204" s="55"/>
      <c r="H204" s="60" t="str">
        <f>IFERROR(VLOOKUP(C204,参照用!$A$5:$C$13,3,FALSE),"")</f>
        <v/>
      </c>
      <c r="I204" s="61"/>
      <c r="J204" s="61"/>
      <c r="K204" s="61"/>
      <c r="L204" s="61"/>
      <c r="M204" s="61"/>
      <c r="N204" s="61"/>
      <c r="O204" s="61"/>
      <c r="P204" s="61"/>
      <c r="Q204" s="61"/>
      <c r="R204" s="61"/>
      <c r="S204" s="62"/>
      <c r="T204" s="59"/>
      <c r="U204" s="59"/>
      <c r="V204" s="59"/>
      <c r="W204" s="59"/>
      <c r="X204" s="59"/>
      <c r="Y204" s="59"/>
      <c r="Z204" s="59"/>
      <c r="AA204" s="59"/>
      <c r="AB204" s="59"/>
      <c r="AC204" s="59"/>
      <c r="AD204" s="59"/>
      <c r="AE204" s="59"/>
      <c r="AF204" s="59"/>
      <c r="AG204" s="59"/>
      <c r="AH204" s="59"/>
      <c r="AI204" s="59"/>
      <c r="AJ204" s="59"/>
      <c r="AK204" s="56"/>
      <c r="AL204" s="57"/>
      <c r="AM204" s="57"/>
      <c r="AN204" s="58"/>
      <c r="AO204" s="24"/>
      <c r="AP204" s="66" t="str">
        <f t="shared" si="6"/>
        <v>未入力</v>
      </c>
      <c r="AQ204" s="67"/>
      <c r="AR204" s="68"/>
      <c r="AS204" s="69" t="str">
        <f t="shared" si="5"/>
        <v>メニュー番号が未選択です。提出書類・経費が未入力です。</v>
      </c>
      <c r="AT204" s="69"/>
      <c r="AU204" s="69"/>
      <c r="AV204" s="69"/>
      <c r="AW204" s="69"/>
      <c r="AX204" s="69"/>
      <c r="AY204" s="69"/>
      <c r="AZ204" s="69"/>
      <c r="BA204" s="69"/>
      <c r="BB204" s="69"/>
      <c r="BC204" s="69"/>
    </row>
    <row r="205" spans="2:55" x14ac:dyDescent="0.45">
      <c r="B205" s="39">
        <v>163</v>
      </c>
      <c r="C205" s="53"/>
      <c r="D205" s="54"/>
      <c r="E205" s="54"/>
      <c r="F205" s="54"/>
      <c r="G205" s="55"/>
      <c r="H205" s="60" t="str">
        <f>IFERROR(VLOOKUP(C205,参照用!$A$5:$C$13,3,FALSE),"")</f>
        <v/>
      </c>
      <c r="I205" s="61"/>
      <c r="J205" s="61"/>
      <c r="K205" s="61"/>
      <c r="L205" s="61"/>
      <c r="M205" s="61"/>
      <c r="N205" s="61"/>
      <c r="O205" s="61"/>
      <c r="P205" s="61"/>
      <c r="Q205" s="61"/>
      <c r="R205" s="61"/>
      <c r="S205" s="62"/>
      <c r="T205" s="59"/>
      <c r="U205" s="59"/>
      <c r="V205" s="59"/>
      <c r="W205" s="59"/>
      <c r="X205" s="59"/>
      <c r="Y205" s="59"/>
      <c r="Z205" s="59"/>
      <c r="AA205" s="59"/>
      <c r="AB205" s="59"/>
      <c r="AC205" s="59"/>
      <c r="AD205" s="59"/>
      <c r="AE205" s="59"/>
      <c r="AF205" s="59"/>
      <c r="AG205" s="59"/>
      <c r="AH205" s="59"/>
      <c r="AI205" s="59"/>
      <c r="AJ205" s="59"/>
      <c r="AK205" s="56"/>
      <c r="AL205" s="57"/>
      <c r="AM205" s="57"/>
      <c r="AN205" s="58"/>
      <c r="AO205" s="24"/>
      <c r="AP205" s="66" t="str">
        <f t="shared" si="6"/>
        <v>未入力</v>
      </c>
      <c r="AQ205" s="67"/>
      <c r="AR205" s="68"/>
      <c r="AS205" s="69" t="str">
        <f t="shared" si="5"/>
        <v>メニュー番号が未選択です。提出書類・経費が未入力です。</v>
      </c>
      <c r="AT205" s="69"/>
      <c r="AU205" s="69"/>
      <c r="AV205" s="69"/>
      <c r="AW205" s="69"/>
      <c r="AX205" s="69"/>
      <c r="AY205" s="69"/>
      <c r="AZ205" s="69"/>
      <c r="BA205" s="69"/>
      <c r="BB205" s="69"/>
      <c r="BC205" s="69"/>
    </row>
    <row r="206" spans="2:55" x14ac:dyDescent="0.45">
      <c r="B206" s="39">
        <v>164</v>
      </c>
      <c r="C206" s="53"/>
      <c r="D206" s="54"/>
      <c r="E206" s="54"/>
      <c r="F206" s="54"/>
      <c r="G206" s="55"/>
      <c r="H206" s="60" t="str">
        <f>IFERROR(VLOOKUP(C206,参照用!$A$5:$C$13,3,FALSE),"")</f>
        <v/>
      </c>
      <c r="I206" s="61"/>
      <c r="J206" s="61"/>
      <c r="K206" s="61"/>
      <c r="L206" s="61"/>
      <c r="M206" s="61"/>
      <c r="N206" s="61"/>
      <c r="O206" s="61"/>
      <c r="P206" s="61"/>
      <c r="Q206" s="61"/>
      <c r="R206" s="61"/>
      <c r="S206" s="62"/>
      <c r="T206" s="59"/>
      <c r="U206" s="59"/>
      <c r="V206" s="59"/>
      <c r="W206" s="59"/>
      <c r="X206" s="59"/>
      <c r="Y206" s="59"/>
      <c r="Z206" s="59"/>
      <c r="AA206" s="59"/>
      <c r="AB206" s="59"/>
      <c r="AC206" s="59"/>
      <c r="AD206" s="59"/>
      <c r="AE206" s="59"/>
      <c r="AF206" s="59"/>
      <c r="AG206" s="59"/>
      <c r="AH206" s="59"/>
      <c r="AI206" s="59"/>
      <c r="AJ206" s="59"/>
      <c r="AK206" s="56"/>
      <c r="AL206" s="57"/>
      <c r="AM206" s="57"/>
      <c r="AN206" s="58"/>
      <c r="AO206" s="24"/>
      <c r="AP206" s="66" t="str">
        <f t="shared" si="6"/>
        <v>未入力</v>
      </c>
      <c r="AQ206" s="67"/>
      <c r="AR206" s="68"/>
      <c r="AS206" s="69" t="str">
        <f t="shared" si="5"/>
        <v>メニュー番号が未選択です。提出書類・経費が未入力です。</v>
      </c>
      <c r="AT206" s="69"/>
      <c r="AU206" s="69"/>
      <c r="AV206" s="69"/>
      <c r="AW206" s="69"/>
      <c r="AX206" s="69"/>
      <c r="AY206" s="69"/>
      <c r="AZ206" s="69"/>
      <c r="BA206" s="69"/>
      <c r="BB206" s="69"/>
      <c r="BC206" s="69"/>
    </row>
    <row r="207" spans="2:55" x14ac:dyDescent="0.45">
      <c r="B207" s="39">
        <v>165</v>
      </c>
      <c r="C207" s="53"/>
      <c r="D207" s="54"/>
      <c r="E207" s="54"/>
      <c r="F207" s="54"/>
      <c r="G207" s="55"/>
      <c r="H207" s="60" t="str">
        <f>IFERROR(VLOOKUP(C207,参照用!$A$5:$C$13,3,FALSE),"")</f>
        <v/>
      </c>
      <c r="I207" s="61"/>
      <c r="J207" s="61"/>
      <c r="K207" s="61"/>
      <c r="L207" s="61"/>
      <c r="M207" s="61"/>
      <c r="N207" s="61"/>
      <c r="O207" s="61"/>
      <c r="P207" s="61"/>
      <c r="Q207" s="61"/>
      <c r="R207" s="61"/>
      <c r="S207" s="62"/>
      <c r="T207" s="59"/>
      <c r="U207" s="59"/>
      <c r="V207" s="59"/>
      <c r="W207" s="59"/>
      <c r="X207" s="59"/>
      <c r="Y207" s="59"/>
      <c r="Z207" s="59"/>
      <c r="AA207" s="59"/>
      <c r="AB207" s="59"/>
      <c r="AC207" s="59"/>
      <c r="AD207" s="59"/>
      <c r="AE207" s="59"/>
      <c r="AF207" s="59"/>
      <c r="AG207" s="59"/>
      <c r="AH207" s="59"/>
      <c r="AI207" s="59"/>
      <c r="AJ207" s="59"/>
      <c r="AK207" s="56"/>
      <c r="AL207" s="57"/>
      <c r="AM207" s="57"/>
      <c r="AN207" s="58"/>
      <c r="AO207" s="24"/>
      <c r="AP207" s="66" t="str">
        <f t="shared" si="6"/>
        <v>未入力</v>
      </c>
      <c r="AQ207" s="67"/>
      <c r="AR207" s="68"/>
      <c r="AS207" s="69" t="str">
        <f t="shared" si="5"/>
        <v>メニュー番号が未選択です。提出書類・経費が未入力です。</v>
      </c>
      <c r="AT207" s="69"/>
      <c r="AU207" s="69"/>
      <c r="AV207" s="69"/>
      <c r="AW207" s="69"/>
      <c r="AX207" s="69"/>
      <c r="AY207" s="69"/>
      <c r="AZ207" s="69"/>
      <c r="BA207" s="69"/>
      <c r="BB207" s="69"/>
      <c r="BC207" s="69"/>
    </row>
    <row r="208" spans="2:55" x14ac:dyDescent="0.45">
      <c r="B208" s="39">
        <v>166</v>
      </c>
      <c r="C208" s="53"/>
      <c r="D208" s="54"/>
      <c r="E208" s="54"/>
      <c r="F208" s="54"/>
      <c r="G208" s="55"/>
      <c r="H208" s="60" t="str">
        <f>IFERROR(VLOOKUP(C208,参照用!$A$5:$C$13,3,FALSE),"")</f>
        <v/>
      </c>
      <c r="I208" s="61"/>
      <c r="J208" s="61"/>
      <c r="K208" s="61"/>
      <c r="L208" s="61"/>
      <c r="M208" s="61"/>
      <c r="N208" s="61"/>
      <c r="O208" s="61"/>
      <c r="P208" s="61"/>
      <c r="Q208" s="61"/>
      <c r="R208" s="61"/>
      <c r="S208" s="62"/>
      <c r="T208" s="59"/>
      <c r="U208" s="59"/>
      <c r="V208" s="59"/>
      <c r="W208" s="59"/>
      <c r="X208" s="59"/>
      <c r="Y208" s="59"/>
      <c r="Z208" s="59"/>
      <c r="AA208" s="59"/>
      <c r="AB208" s="59"/>
      <c r="AC208" s="59"/>
      <c r="AD208" s="59"/>
      <c r="AE208" s="59"/>
      <c r="AF208" s="59"/>
      <c r="AG208" s="59"/>
      <c r="AH208" s="59"/>
      <c r="AI208" s="59"/>
      <c r="AJ208" s="59"/>
      <c r="AK208" s="56"/>
      <c r="AL208" s="57"/>
      <c r="AM208" s="57"/>
      <c r="AN208" s="58"/>
      <c r="AO208" s="24"/>
      <c r="AP208" s="66" t="str">
        <f t="shared" si="6"/>
        <v>未入力</v>
      </c>
      <c r="AQ208" s="67"/>
      <c r="AR208" s="68"/>
      <c r="AS208" s="69" t="str">
        <f t="shared" si="5"/>
        <v>メニュー番号が未選択です。提出書類・経費が未入力です。</v>
      </c>
      <c r="AT208" s="69"/>
      <c r="AU208" s="69"/>
      <c r="AV208" s="69"/>
      <c r="AW208" s="69"/>
      <c r="AX208" s="69"/>
      <c r="AY208" s="69"/>
      <c r="AZ208" s="69"/>
      <c r="BA208" s="69"/>
      <c r="BB208" s="69"/>
      <c r="BC208" s="69"/>
    </row>
    <row r="209" spans="2:55" x14ac:dyDescent="0.45">
      <c r="B209" s="39">
        <v>167</v>
      </c>
      <c r="C209" s="53"/>
      <c r="D209" s="54"/>
      <c r="E209" s="54"/>
      <c r="F209" s="54"/>
      <c r="G209" s="55"/>
      <c r="H209" s="60" t="str">
        <f>IFERROR(VLOOKUP(C209,参照用!$A$5:$C$13,3,FALSE),"")</f>
        <v/>
      </c>
      <c r="I209" s="61"/>
      <c r="J209" s="61"/>
      <c r="K209" s="61"/>
      <c r="L209" s="61"/>
      <c r="M209" s="61"/>
      <c r="N209" s="61"/>
      <c r="O209" s="61"/>
      <c r="P209" s="61"/>
      <c r="Q209" s="61"/>
      <c r="R209" s="61"/>
      <c r="S209" s="62"/>
      <c r="T209" s="59"/>
      <c r="U209" s="59"/>
      <c r="V209" s="59"/>
      <c r="W209" s="59"/>
      <c r="X209" s="59"/>
      <c r="Y209" s="59"/>
      <c r="Z209" s="59"/>
      <c r="AA209" s="59"/>
      <c r="AB209" s="59"/>
      <c r="AC209" s="59"/>
      <c r="AD209" s="59"/>
      <c r="AE209" s="59"/>
      <c r="AF209" s="59"/>
      <c r="AG209" s="59"/>
      <c r="AH209" s="59"/>
      <c r="AI209" s="59"/>
      <c r="AJ209" s="59"/>
      <c r="AK209" s="56"/>
      <c r="AL209" s="57"/>
      <c r="AM209" s="57"/>
      <c r="AN209" s="58"/>
      <c r="AO209" s="24"/>
      <c r="AP209" s="66" t="str">
        <f t="shared" si="6"/>
        <v>未入力</v>
      </c>
      <c r="AQ209" s="67"/>
      <c r="AR209" s="68"/>
      <c r="AS209" s="69" t="str">
        <f t="shared" si="5"/>
        <v>メニュー番号が未選択です。提出書類・経費が未入力です。</v>
      </c>
      <c r="AT209" s="69"/>
      <c r="AU209" s="69"/>
      <c r="AV209" s="69"/>
      <c r="AW209" s="69"/>
      <c r="AX209" s="69"/>
      <c r="AY209" s="69"/>
      <c r="AZ209" s="69"/>
      <c r="BA209" s="69"/>
      <c r="BB209" s="69"/>
      <c r="BC209" s="69"/>
    </row>
    <row r="210" spans="2:55" x14ac:dyDescent="0.45">
      <c r="B210" s="39">
        <v>168</v>
      </c>
      <c r="C210" s="53"/>
      <c r="D210" s="54"/>
      <c r="E210" s="54"/>
      <c r="F210" s="54"/>
      <c r="G210" s="55"/>
      <c r="H210" s="60" t="str">
        <f>IFERROR(VLOOKUP(C210,参照用!$A$5:$C$13,3,FALSE),"")</f>
        <v/>
      </c>
      <c r="I210" s="61"/>
      <c r="J210" s="61"/>
      <c r="K210" s="61"/>
      <c r="L210" s="61"/>
      <c r="M210" s="61"/>
      <c r="N210" s="61"/>
      <c r="O210" s="61"/>
      <c r="P210" s="61"/>
      <c r="Q210" s="61"/>
      <c r="R210" s="61"/>
      <c r="S210" s="62"/>
      <c r="T210" s="59"/>
      <c r="U210" s="59"/>
      <c r="V210" s="59"/>
      <c r="W210" s="59"/>
      <c r="X210" s="59"/>
      <c r="Y210" s="59"/>
      <c r="Z210" s="59"/>
      <c r="AA210" s="59"/>
      <c r="AB210" s="59"/>
      <c r="AC210" s="59"/>
      <c r="AD210" s="59"/>
      <c r="AE210" s="59"/>
      <c r="AF210" s="59"/>
      <c r="AG210" s="59"/>
      <c r="AH210" s="59"/>
      <c r="AI210" s="59"/>
      <c r="AJ210" s="59"/>
      <c r="AK210" s="56"/>
      <c r="AL210" s="57"/>
      <c r="AM210" s="57"/>
      <c r="AN210" s="58"/>
      <c r="AO210" s="24"/>
      <c r="AP210" s="66" t="str">
        <f t="shared" si="6"/>
        <v>未入力</v>
      </c>
      <c r="AQ210" s="67"/>
      <c r="AR210" s="68"/>
      <c r="AS210" s="69" t="str">
        <f t="shared" si="5"/>
        <v>メニュー番号が未選択です。提出書類・経費が未入力です。</v>
      </c>
      <c r="AT210" s="69"/>
      <c r="AU210" s="69"/>
      <c r="AV210" s="69"/>
      <c r="AW210" s="69"/>
      <c r="AX210" s="69"/>
      <c r="AY210" s="69"/>
      <c r="AZ210" s="69"/>
      <c r="BA210" s="69"/>
      <c r="BB210" s="69"/>
      <c r="BC210" s="69"/>
    </row>
    <row r="211" spans="2:55" x14ac:dyDescent="0.45">
      <c r="B211" s="39">
        <v>169</v>
      </c>
      <c r="C211" s="53"/>
      <c r="D211" s="54"/>
      <c r="E211" s="54"/>
      <c r="F211" s="54"/>
      <c r="G211" s="55"/>
      <c r="H211" s="60" t="str">
        <f>IFERROR(VLOOKUP(C211,参照用!$A$5:$C$13,3,FALSE),"")</f>
        <v/>
      </c>
      <c r="I211" s="61"/>
      <c r="J211" s="61"/>
      <c r="K211" s="61"/>
      <c r="L211" s="61"/>
      <c r="M211" s="61"/>
      <c r="N211" s="61"/>
      <c r="O211" s="61"/>
      <c r="P211" s="61"/>
      <c r="Q211" s="61"/>
      <c r="R211" s="61"/>
      <c r="S211" s="62"/>
      <c r="T211" s="59"/>
      <c r="U211" s="59"/>
      <c r="V211" s="59"/>
      <c r="W211" s="59"/>
      <c r="X211" s="59"/>
      <c r="Y211" s="59"/>
      <c r="Z211" s="59"/>
      <c r="AA211" s="59"/>
      <c r="AB211" s="59"/>
      <c r="AC211" s="59"/>
      <c r="AD211" s="59"/>
      <c r="AE211" s="59"/>
      <c r="AF211" s="59"/>
      <c r="AG211" s="59"/>
      <c r="AH211" s="59"/>
      <c r="AI211" s="59"/>
      <c r="AJ211" s="59"/>
      <c r="AK211" s="56"/>
      <c r="AL211" s="57"/>
      <c r="AM211" s="57"/>
      <c r="AN211" s="58"/>
      <c r="AO211" s="24"/>
      <c r="AP211" s="66" t="str">
        <f t="shared" si="6"/>
        <v>未入力</v>
      </c>
      <c r="AQ211" s="67"/>
      <c r="AR211" s="68"/>
      <c r="AS211" s="69" t="str">
        <f t="shared" si="5"/>
        <v>メニュー番号が未選択です。提出書類・経費が未入力です。</v>
      </c>
      <c r="AT211" s="69"/>
      <c r="AU211" s="69"/>
      <c r="AV211" s="69"/>
      <c r="AW211" s="69"/>
      <c r="AX211" s="69"/>
      <c r="AY211" s="69"/>
      <c r="AZ211" s="69"/>
      <c r="BA211" s="69"/>
      <c r="BB211" s="69"/>
      <c r="BC211" s="69"/>
    </row>
    <row r="212" spans="2:55" x14ac:dyDescent="0.45">
      <c r="B212" s="39">
        <v>170</v>
      </c>
      <c r="C212" s="53"/>
      <c r="D212" s="54"/>
      <c r="E212" s="54"/>
      <c r="F212" s="54"/>
      <c r="G212" s="55"/>
      <c r="H212" s="60" t="str">
        <f>IFERROR(VLOOKUP(C212,参照用!$A$5:$C$13,3,FALSE),"")</f>
        <v/>
      </c>
      <c r="I212" s="61"/>
      <c r="J212" s="61"/>
      <c r="K212" s="61"/>
      <c r="L212" s="61"/>
      <c r="M212" s="61"/>
      <c r="N212" s="61"/>
      <c r="O212" s="61"/>
      <c r="P212" s="61"/>
      <c r="Q212" s="61"/>
      <c r="R212" s="61"/>
      <c r="S212" s="62"/>
      <c r="T212" s="59"/>
      <c r="U212" s="59"/>
      <c r="V212" s="59"/>
      <c r="W212" s="59"/>
      <c r="X212" s="59"/>
      <c r="Y212" s="59"/>
      <c r="Z212" s="59"/>
      <c r="AA212" s="59"/>
      <c r="AB212" s="59"/>
      <c r="AC212" s="59"/>
      <c r="AD212" s="59"/>
      <c r="AE212" s="59"/>
      <c r="AF212" s="59"/>
      <c r="AG212" s="59"/>
      <c r="AH212" s="59"/>
      <c r="AI212" s="59"/>
      <c r="AJ212" s="59"/>
      <c r="AK212" s="56"/>
      <c r="AL212" s="57"/>
      <c r="AM212" s="57"/>
      <c r="AN212" s="58"/>
      <c r="AO212" s="24"/>
      <c r="AP212" s="66" t="str">
        <f t="shared" si="6"/>
        <v>未入力</v>
      </c>
      <c r="AQ212" s="67"/>
      <c r="AR212" s="68"/>
      <c r="AS212" s="69" t="str">
        <f t="shared" si="5"/>
        <v>メニュー番号が未選択です。提出書類・経費が未入力です。</v>
      </c>
      <c r="AT212" s="69"/>
      <c r="AU212" s="69"/>
      <c r="AV212" s="69"/>
      <c r="AW212" s="69"/>
      <c r="AX212" s="69"/>
      <c r="AY212" s="69"/>
      <c r="AZ212" s="69"/>
      <c r="BA212" s="69"/>
      <c r="BB212" s="69"/>
      <c r="BC212" s="69"/>
    </row>
    <row r="213" spans="2:55" x14ac:dyDescent="0.45">
      <c r="B213" s="39">
        <v>171</v>
      </c>
      <c r="C213" s="53"/>
      <c r="D213" s="54"/>
      <c r="E213" s="54"/>
      <c r="F213" s="54"/>
      <c r="G213" s="55"/>
      <c r="H213" s="60" t="str">
        <f>IFERROR(VLOOKUP(C213,参照用!$A$5:$C$13,3,FALSE),"")</f>
        <v/>
      </c>
      <c r="I213" s="61"/>
      <c r="J213" s="61"/>
      <c r="K213" s="61"/>
      <c r="L213" s="61"/>
      <c r="M213" s="61"/>
      <c r="N213" s="61"/>
      <c r="O213" s="61"/>
      <c r="P213" s="61"/>
      <c r="Q213" s="61"/>
      <c r="R213" s="61"/>
      <c r="S213" s="62"/>
      <c r="T213" s="59"/>
      <c r="U213" s="59"/>
      <c r="V213" s="59"/>
      <c r="W213" s="59"/>
      <c r="X213" s="59"/>
      <c r="Y213" s="59"/>
      <c r="Z213" s="59"/>
      <c r="AA213" s="59"/>
      <c r="AB213" s="59"/>
      <c r="AC213" s="59"/>
      <c r="AD213" s="59"/>
      <c r="AE213" s="59"/>
      <c r="AF213" s="59"/>
      <c r="AG213" s="59"/>
      <c r="AH213" s="59"/>
      <c r="AI213" s="59"/>
      <c r="AJ213" s="59"/>
      <c r="AK213" s="56"/>
      <c r="AL213" s="57"/>
      <c r="AM213" s="57"/>
      <c r="AN213" s="58"/>
      <c r="AO213" s="24"/>
      <c r="AP213" s="66" t="str">
        <f t="shared" si="6"/>
        <v>未入力</v>
      </c>
      <c r="AQ213" s="67"/>
      <c r="AR213" s="68"/>
      <c r="AS213" s="69" t="str">
        <f t="shared" si="5"/>
        <v>メニュー番号が未選択です。提出書類・経費が未入力です。</v>
      </c>
      <c r="AT213" s="69"/>
      <c r="AU213" s="69"/>
      <c r="AV213" s="69"/>
      <c r="AW213" s="69"/>
      <c r="AX213" s="69"/>
      <c r="AY213" s="69"/>
      <c r="AZ213" s="69"/>
      <c r="BA213" s="69"/>
      <c r="BB213" s="69"/>
      <c r="BC213" s="69"/>
    </row>
    <row r="214" spans="2:55" x14ac:dyDescent="0.45">
      <c r="B214" s="39">
        <v>172</v>
      </c>
      <c r="C214" s="53"/>
      <c r="D214" s="54"/>
      <c r="E214" s="54"/>
      <c r="F214" s="54"/>
      <c r="G214" s="55"/>
      <c r="H214" s="60" t="str">
        <f>IFERROR(VLOOKUP(C214,参照用!$A$5:$C$13,3,FALSE),"")</f>
        <v/>
      </c>
      <c r="I214" s="61"/>
      <c r="J214" s="61"/>
      <c r="K214" s="61"/>
      <c r="L214" s="61"/>
      <c r="M214" s="61"/>
      <c r="N214" s="61"/>
      <c r="O214" s="61"/>
      <c r="P214" s="61"/>
      <c r="Q214" s="61"/>
      <c r="R214" s="61"/>
      <c r="S214" s="62"/>
      <c r="T214" s="59"/>
      <c r="U214" s="59"/>
      <c r="V214" s="59"/>
      <c r="W214" s="59"/>
      <c r="X214" s="59"/>
      <c r="Y214" s="59"/>
      <c r="Z214" s="59"/>
      <c r="AA214" s="59"/>
      <c r="AB214" s="59"/>
      <c r="AC214" s="59"/>
      <c r="AD214" s="59"/>
      <c r="AE214" s="59"/>
      <c r="AF214" s="59"/>
      <c r="AG214" s="59"/>
      <c r="AH214" s="59"/>
      <c r="AI214" s="59"/>
      <c r="AJ214" s="59"/>
      <c r="AK214" s="56"/>
      <c r="AL214" s="57"/>
      <c r="AM214" s="57"/>
      <c r="AN214" s="58"/>
      <c r="AO214" s="24"/>
      <c r="AP214" s="66" t="str">
        <f t="shared" si="6"/>
        <v>未入力</v>
      </c>
      <c r="AQ214" s="67"/>
      <c r="AR214" s="68"/>
      <c r="AS214" s="69" t="str">
        <f t="shared" si="5"/>
        <v>メニュー番号が未選択です。提出書類・経費が未入力です。</v>
      </c>
      <c r="AT214" s="69"/>
      <c r="AU214" s="69"/>
      <c r="AV214" s="69"/>
      <c r="AW214" s="69"/>
      <c r="AX214" s="69"/>
      <c r="AY214" s="69"/>
      <c r="AZ214" s="69"/>
      <c r="BA214" s="69"/>
      <c r="BB214" s="69"/>
      <c r="BC214" s="69"/>
    </row>
    <row r="215" spans="2:55" x14ac:dyDescent="0.45">
      <c r="B215" s="39">
        <v>173</v>
      </c>
      <c r="C215" s="53"/>
      <c r="D215" s="54"/>
      <c r="E215" s="54"/>
      <c r="F215" s="54"/>
      <c r="G215" s="55"/>
      <c r="H215" s="60" t="str">
        <f>IFERROR(VLOOKUP(C215,参照用!$A$5:$C$13,3,FALSE),"")</f>
        <v/>
      </c>
      <c r="I215" s="61"/>
      <c r="J215" s="61"/>
      <c r="K215" s="61"/>
      <c r="L215" s="61"/>
      <c r="M215" s="61"/>
      <c r="N215" s="61"/>
      <c r="O215" s="61"/>
      <c r="P215" s="61"/>
      <c r="Q215" s="61"/>
      <c r="R215" s="61"/>
      <c r="S215" s="62"/>
      <c r="T215" s="59"/>
      <c r="U215" s="59"/>
      <c r="V215" s="59"/>
      <c r="W215" s="59"/>
      <c r="X215" s="59"/>
      <c r="Y215" s="59"/>
      <c r="Z215" s="59"/>
      <c r="AA215" s="59"/>
      <c r="AB215" s="59"/>
      <c r="AC215" s="59"/>
      <c r="AD215" s="59"/>
      <c r="AE215" s="59"/>
      <c r="AF215" s="59"/>
      <c r="AG215" s="59"/>
      <c r="AH215" s="59"/>
      <c r="AI215" s="59"/>
      <c r="AJ215" s="59"/>
      <c r="AK215" s="56"/>
      <c r="AL215" s="57"/>
      <c r="AM215" s="57"/>
      <c r="AN215" s="58"/>
      <c r="AO215" s="24"/>
      <c r="AP215" s="66" t="str">
        <f t="shared" si="6"/>
        <v>未入力</v>
      </c>
      <c r="AQ215" s="67"/>
      <c r="AR215" s="68"/>
      <c r="AS215" s="69" t="str">
        <f t="shared" si="5"/>
        <v>メニュー番号が未選択です。提出書類・経費が未入力です。</v>
      </c>
      <c r="AT215" s="69"/>
      <c r="AU215" s="69"/>
      <c r="AV215" s="69"/>
      <c r="AW215" s="69"/>
      <c r="AX215" s="69"/>
      <c r="AY215" s="69"/>
      <c r="AZ215" s="69"/>
      <c r="BA215" s="69"/>
      <c r="BB215" s="69"/>
      <c r="BC215" s="69"/>
    </row>
    <row r="216" spans="2:55" x14ac:dyDescent="0.45">
      <c r="B216" s="39">
        <v>174</v>
      </c>
      <c r="C216" s="53"/>
      <c r="D216" s="54"/>
      <c r="E216" s="54"/>
      <c r="F216" s="54"/>
      <c r="G216" s="55"/>
      <c r="H216" s="60" t="str">
        <f>IFERROR(VLOOKUP(C216,参照用!$A$5:$C$13,3,FALSE),"")</f>
        <v/>
      </c>
      <c r="I216" s="61"/>
      <c r="J216" s="61"/>
      <c r="K216" s="61"/>
      <c r="L216" s="61"/>
      <c r="M216" s="61"/>
      <c r="N216" s="61"/>
      <c r="O216" s="61"/>
      <c r="P216" s="61"/>
      <c r="Q216" s="61"/>
      <c r="R216" s="61"/>
      <c r="S216" s="62"/>
      <c r="T216" s="59"/>
      <c r="U216" s="59"/>
      <c r="V216" s="59"/>
      <c r="W216" s="59"/>
      <c r="X216" s="59"/>
      <c r="Y216" s="59"/>
      <c r="Z216" s="59"/>
      <c r="AA216" s="59"/>
      <c r="AB216" s="59"/>
      <c r="AC216" s="59"/>
      <c r="AD216" s="59"/>
      <c r="AE216" s="59"/>
      <c r="AF216" s="59"/>
      <c r="AG216" s="59"/>
      <c r="AH216" s="59"/>
      <c r="AI216" s="59"/>
      <c r="AJ216" s="59"/>
      <c r="AK216" s="56"/>
      <c r="AL216" s="57"/>
      <c r="AM216" s="57"/>
      <c r="AN216" s="58"/>
      <c r="AO216" s="24"/>
      <c r="AP216" s="66" t="str">
        <f t="shared" si="6"/>
        <v>未入力</v>
      </c>
      <c r="AQ216" s="67"/>
      <c r="AR216" s="68"/>
      <c r="AS216" s="69" t="str">
        <f t="shared" si="5"/>
        <v>メニュー番号が未選択です。提出書類・経費が未入力です。</v>
      </c>
      <c r="AT216" s="69"/>
      <c r="AU216" s="69"/>
      <c r="AV216" s="69"/>
      <c r="AW216" s="69"/>
      <c r="AX216" s="69"/>
      <c r="AY216" s="69"/>
      <c r="AZ216" s="69"/>
      <c r="BA216" s="69"/>
      <c r="BB216" s="69"/>
      <c r="BC216" s="69"/>
    </row>
    <row r="217" spans="2:55" x14ac:dyDescent="0.45">
      <c r="B217" s="39">
        <v>175</v>
      </c>
      <c r="C217" s="53"/>
      <c r="D217" s="54"/>
      <c r="E217" s="54"/>
      <c r="F217" s="54"/>
      <c r="G217" s="55"/>
      <c r="H217" s="60" t="str">
        <f>IFERROR(VLOOKUP(C217,参照用!$A$5:$C$13,3,FALSE),"")</f>
        <v/>
      </c>
      <c r="I217" s="61"/>
      <c r="J217" s="61"/>
      <c r="K217" s="61"/>
      <c r="L217" s="61"/>
      <c r="M217" s="61"/>
      <c r="N217" s="61"/>
      <c r="O217" s="61"/>
      <c r="P217" s="61"/>
      <c r="Q217" s="61"/>
      <c r="R217" s="61"/>
      <c r="S217" s="62"/>
      <c r="T217" s="59"/>
      <c r="U217" s="59"/>
      <c r="V217" s="59"/>
      <c r="W217" s="59"/>
      <c r="X217" s="59"/>
      <c r="Y217" s="59"/>
      <c r="Z217" s="59"/>
      <c r="AA217" s="59"/>
      <c r="AB217" s="59"/>
      <c r="AC217" s="59"/>
      <c r="AD217" s="59"/>
      <c r="AE217" s="59"/>
      <c r="AF217" s="59"/>
      <c r="AG217" s="59"/>
      <c r="AH217" s="59"/>
      <c r="AI217" s="59"/>
      <c r="AJ217" s="59"/>
      <c r="AK217" s="56"/>
      <c r="AL217" s="57"/>
      <c r="AM217" s="57"/>
      <c r="AN217" s="58"/>
      <c r="AO217" s="24"/>
      <c r="AP217" s="66" t="str">
        <f t="shared" si="6"/>
        <v>未入力</v>
      </c>
      <c r="AQ217" s="67"/>
      <c r="AR217" s="68"/>
      <c r="AS217" s="69" t="str">
        <f t="shared" si="5"/>
        <v>メニュー番号が未選択です。提出書類・経費が未入力です。</v>
      </c>
      <c r="AT217" s="69"/>
      <c r="AU217" s="69"/>
      <c r="AV217" s="69"/>
      <c r="AW217" s="69"/>
      <c r="AX217" s="69"/>
      <c r="AY217" s="69"/>
      <c r="AZ217" s="69"/>
      <c r="BA217" s="69"/>
      <c r="BB217" s="69"/>
      <c r="BC217" s="69"/>
    </row>
    <row r="218" spans="2:55" x14ac:dyDescent="0.45">
      <c r="B218" s="39">
        <v>176</v>
      </c>
      <c r="C218" s="53"/>
      <c r="D218" s="54"/>
      <c r="E218" s="54"/>
      <c r="F218" s="54"/>
      <c r="G218" s="55"/>
      <c r="H218" s="60" t="str">
        <f>IFERROR(VLOOKUP(C218,参照用!$A$5:$C$13,3,FALSE),"")</f>
        <v/>
      </c>
      <c r="I218" s="61"/>
      <c r="J218" s="61"/>
      <c r="K218" s="61"/>
      <c r="L218" s="61"/>
      <c r="M218" s="61"/>
      <c r="N218" s="61"/>
      <c r="O218" s="61"/>
      <c r="P218" s="61"/>
      <c r="Q218" s="61"/>
      <c r="R218" s="61"/>
      <c r="S218" s="62"/>
      <c r="T218" s="59"/>
      <c r="U218" s="59"/>
      <c r="V218" s="59"/>
      <c r="W218" s="59"/>
      <c r="X218" s="59"/>
      <c r="Y218" s="59"/>
      <c r="Z218" s="59"/>
      <c r="AA218" s="59"/>
      <c r="AB218" s="59"/>
      <c r="AC218" s="59"/>
      <c r="AD218" s="59"/>
      <c r="AE218" s="59"/>
      <c r="AF218" s="59"/>
      <c r="AG218" s="59"/>
      <c r="AH218" s="59"/>
      <c r="AI218" s="59"/>
      <c r="AJ218" s="59"/>
      <c r="AK218" s="56"/>
      <c r="AL218" s="57"/>
      <c r="AM218" s="57"/>
      <c r="AN218" s="58"/>
      <c r="AO218" s="24"/>
      <c r="AP218" s="66" t="str">
        <f t="shared" si="6"/>
        <v>未入力</v>
      </c>
      <c r="AQ218" s="67"/>
      <c r="AR218" s="68"/>
      <c r="AS218" s="69" t="str">
        <f t="shared" si="5"/>
        <v>メニュー番号が未選択です。提出書類・経費が未入力です。</v>
      </c>
      <c r="AT218" s="69"/>
      <c r="AU218" s="69"/>
      <c r="AV218" s="69"/>
      <c r="AW218" s="69"/>
      <c r="AX218" s="69"/>
      <c r="AY218" s="69"/>
      <c r="AZ218" s="69"/>
      <c r="BA218" s="69"/>
      <c r="BB218" s="69"/>
      <c r="BC218" s="69"/>
    </row>
    <row r="219" spans="2:55" x14ac:dyDescent="0.45">
      <c r="B219" s="39">
        <v>177</v>
      </c>
      <c r="C219" s="53"/>
      <c r="D219" s="54"/>
      <c r="E219" s="54"/>
      <c r="F219" s="54"/>
      <c r="G219" s="55"/>
      <c r="H219" s="60" t="str">
        <f>IFERROR(VLOOKUP(C219,参照用!$A$5:$C$13,3,FALSE),"")</f>
        <v/>
      </c>
      <c r="I219" s="61"/>
      <c r="J219" s="61"/>
      <c r="K219" s="61"/>
      <c r="L219" s="61"/>
      <c r="M219" s="61"/>
      <c r="N219" s="61"/>
      <c r="O219" s="61"/>
      <c r="P219" s="61"/>
      <c r="Q219" s="61"/>
      <c r="R219" s="61"/>
      <c r="S219" s="62"/>
      <c r="T219" s="59"/>
      <c r="U219" s="59"/>
      <c r="V219" s="59"/>
      <c r="W219" s="59"/>
      <c r="X219" s="59"/>
      <c r="Y219" s="59"/>
      <c r="Z219" s="59"/>
      <c r="AA219" s="59"/>
      <c r="AB219" s="59"/>
      <c r="AC219" s="59"/>
      <c r="AD219" s="59"/>
      <c r="AE219" s="59"/>
      <c r="AF219" s="59"/>
      <c r="AG219" s="59"/>
      <c r="AH219" s="59"/>
      <c r="AI219" s="59"/>
      <c r="AJ219" s="59"/>
      <c r="AK219" s="56"/>
      <c r="AL219" s="57"/>
      <c r="AM219" s="57"/>
      <c r="AN219" s="58"/>
      <c r="AO219" s="24"/>
      <c r="AP219" s="66" t="str">
        <f t="shared" si="6"/>
        <v>未入力</v>
      </c>
      <c r="AQ219" s="67"/>
      <c r="AR219" s="68"/>
      <c r="AS219" s="69" t="str">
        <f t="shared" si="5"/>
        <v>メニュー番号が未選択です。提出書類・経費が未入力です。</v>
      </c>
      <c r="AT219" s="69"/>
      <c r="AU219" s="69"/>
      <c r="AV219" s="69"/>
      <c r="AW219" s="69"/>
      <c r="AX219" s="69"/>
      <c r="AY219" s="69"/>
      <c r="AZ219" s="69"/>
      <c r="BA219" s="69"/>
      <c r="BB219" s="69"/>
      <c r="BC219" s="69"/>
    </row>
    <row r="220" spans="2:55" x14ac:dyDescent="0.45">
      <c r="B220" s="39">
        <v>178</v>
      </c>
      <c r="C220" s="53"/>
      <c r="D220" s="54"/>
      <c r="E220" s="54"/>
      <c r="F220" s="54"/>
      <c r="G220" s="55"/>
      <c r="H220" s="60" t="str">
        <f>IFERROR(VLOOKUP(C220,参照用!$A$5:$C$13,3,FALSE),"")</f>
        <v/>
      </c>
      <c r="I220" s="61"/>
      <c r="J220" s="61"/>
      <c r="K220" s="61"/>
      <c r="L220" s="61"/>
      <c r="M220" s="61"/>
      <c r="N220" s="61"/>
      <c r="O220" s="61"/>
      <c r="P220" s="61"/>
      <c r="Q220" s="61"/>
      <c r="R220" s="61"/>
      <c r="S220" s="62"/>
      <c r="T220" s="59"/>
      <c r="U220" s="59"/>
      <c r="V220" s="59"/>
      <c r="W220" s="59"/>
      <c r="X220" s="59"/>
      <c r="Y220" s="59"/>
      <c r="Z220" s="59"/>
      <c r="AA220" s="59"/>
      <c r="AB220" s="59"/>
      <c r="AC220" s="59"/>
      <c r="AD220" s="59"/>
      <c r="AE220" s="59"/>
      <c r="AF220" s="59"/>
      <c r="AG220" s="59"/>
      <c r="AH220" s="59"/>
      <c r="AI220" s="59"/>
      <c r="AJ220" s="59"/>
      <c r="AK220" s="56"/>
      <c r="AL220" s="57"/>
      <c r="AM220" s="57"/>
      <c r="AN220" s="58"/>
      <c r="AO220" s="24"/>
      <c r="AP220" s="66" t="str">
        <f t="shared" si="6"/>
        <v>未入力</v>
      </c>
      <c r="AQ220" s="67"/>
      <c r="AR220" s="68"/>
      <c r="AS220" s="69" t="str">
        <f t="shared" si="5"/>
        <v>メニュー番号が未選択です。提出書類・経費が未入力です。</v>
      </c>
      <c r="AT220" s="69"/>
      <c r="AU220" s="69"/>
      <c r="AV220" s="69"/>
      <c r="AW220" s="69"/>
      <c r="AX220" s="69"/>
      <c r="AY220" s="69"/>
      <c r="AZ220" s="69"/>
      <c r="BA220" s="69"/>
      <c r="BB220" s="69"/>
      <c r="BC220" s="69"/>
    </row>
    <row r="221" spans="2:55" x14ac:dyDescent="0.45">
      <c r="B221" s="39">
        <v>179</v>
      </c>
      <c r="C221" s="53"/>
      <c r="D221" s="54"/>
      <c r="E221" s="54"/>
      <c r="F221" s="54"/>
      <c r="G221" s="55"/>
      <c r="H221" s="60" t="str">
        <f>IFERROR(VLOOKUP(C221,参照用!$A$5:$C$13,3,FALSE),"")</f>
        <v/>
      </c>
      <c r="I221" s="61"/>
      <c r="J221" s="61"/>
      <c r="K221" s="61"/>
      <c r="L221" s="61"/>
      <c r="M221" s="61"/>
      <c r="N221" s="61"/>
      <c r="O221" s="61"/>
      <c r="P221" s="61"/>
      <c r="Q221" s="61"/>
      <c r="R221" s="61"/>
      <c r="S221" s="62"/>
      <c r="T221" s="59"/>
      <c r="U221" s="59"/>
      <c r="V221" s="59"/>
      <c r="W221" s="59"/>
      <c r="X221" s="59"/>
      <c r="Y221" s="59"/>
      <c r="Z221" s="59"/>
      <c r="AA221" s="59"/>
      <c r="AB221" s="59"/>
      <c r="AC221" s="59"/>
      <c r="AD221" s="59"/>
      <c r="AE221" s="59"/>
      <c r="AF221" s="59"/>
      <c r="AG221" s="59"/>
      <c r="AH221" s="59"/>
      <c r="AI221" s="59"/>
      <c r="AJ221" s="59"/>
      <c r="AK221" s="56"/>
      <c r="AL221" s="57"/>
      <c r="AM221" s="57"/>
      <c r="AN221" s="58"/>
      <c r="AO221" s="24"/>
      <c r="AP221" s="66" t="str">
        <f t="shared" si="6"/>
        <v>未入力</v>
      </c>
      <c r="AQ221" s="67"/>
      <c r="AR221" s="68"/>
      <c r="AS221" s="69" t="str">
        <f t="shared" si="5"/>
        <v>メニュー番号が未選択です。提出書類・経費が未入力です。</v>
      </c>
      <c r="AT221" s="69"/>
      <c r="AU221" s="69"/>
      <c r="AV221" s="69"/>
      <c r="AW221" s="69"/>
      <c r="AX221" s="69"/>
      <c r="AY221" s="69"/>
      <c r="AZ221" s="69"/>
      <c r="BA221" s="69"/>
      <c r="BB221" s="69"/>
      <c r="BC221" s="69"/>
    </row>
    <row r="222" spans="2:55" x14ac:dyDescent="0.45">
      <c r="B222" s="39">
        <v>180</v>
      </c>
      <c r="C222" s="53"/>
      <c r="D222" s="54"/>
      <c r="E222" s="54"/>
      <c r="F222" s="54"/>
      <c r="G222" s="55"/>
      <c r="H222" s="60" t="str">
        <f>IFERROR(VLOOKUP(C222,参照用!$A$5:$C$13,3,FALSE),"")</f>
        <v/>
      </c>
      <c r="I222" s="61"/>
      <c r="J222" s="61"/>
      <c r="K222" s="61"/>
      <c r="L222" s="61"/>
      <c r="M222" s="61"/>
      <c r="N222" s="61"/>
      <c r="O222" s="61"/>
      <c r="P222" s="61"/>
      <c r="Q222" s="61"/>
      <c r="R222" s="61"/>
      <c r="S222" s="62"/>
      <c r="T222" s="59"/>
      <c r="U222" s="59"/>
      <c r="V222" s="59"/>
      <c r="W222" s="59"/>
      <c r="X222" s="59"/>
      <c r="Y222" s="59"/>
      <c r="Z222" s="59"/>
      <c r="AA222" s="59"/>
      <c r="AB222" s="59"/>
      <c r="AC222" s="59"/>
      <c r="AD222" s="59"/>
      <c r="AE222" s="59"/>
      <c r="AF222" s="59"/>
      <c r="AG222" s="59"/>
      <c r="AH222" s="59"/>
      <c r="AI222" s="59"/>
      <c r="AJ222" s="59"/>
      <c r="AK222" s="56"/>
      <c r="AL222" s="57"/>
      <c r="AM222" s="57"/>
      <c r="AN222" s="58"/>
      <c r="AO222" s="24"/>
      <c r="AP222" s="66" t="str">
        <f t="shared" si="6"/>
        <v>未入力</v>
      </c>
      <c r="AQ222" s="67"/>
      <c r="AR222" s="68"/>
      <c r="AS222" s="69" t="str">
        <f t="shared" si="5"/>
        <v>メニュー番号が未選択です。提出書類・経費が未入力です。</v>
      </c>
      <c r="AT222" s="69"/>
      <c r="AU222" s="69"/>
      <c r="AV222" s="69"/>
      <c r="AW222" s="69"/>
      <c r="AX222" s="69"/>
      <c r="AY222" s="69"/>
      <c r="AZ222" s="69"/>
      <c r="BA222" s="69"/>
      <c r="BB222" s="69"/>
      <c r="BC222" s="69"/>
    </row>
    <row r="223" spans="2:55" x14ac:dyDescent="0.45">
      <c r="B223" s="39">
        <v>181</v>
      </c>
      <c r="C223" s="53"/>
      <c r="D223" s="54"/>
      <c r="E223" s="54"/>
      <c r="F223" s="54"/>
      <c r="G223" s="55"/>
      <c r="H223" s="60" t="str">
        <f>IFERROR(VLOOKUP(C223,参照用!$A$5:$C$13,3,FALSE),"")</f>
        <v/>
      </c>
      <c r="I223" s="61"/>
      <c r="J223" s="61"/>
      <c r="K223" s="61"/>
      <c r="L223" s="61"/>
      <c r="M223" s="61"/>
      <c r="N223" s="61"/>
      <c r="O223" s="61"/>
      <c r="P223" s="61"/>
      <c r="Q223" s="61"/>
      <c r="R223" s="61"/>
      <c r="S223" s="62"/>
      <c r="T223" s="59"/>
      <c r="U223" s="59"/>
      <c r="V223" s="59"/>
      <c r="W223" s="59"/>
      <c r="X223" s="59"/>
      <c r="Y223" s="59"/>
      <c r="Z223" s="59"/>
      <c r="AA223" s="59"/>
      <c r="AB223" s="59"/>
      <c r="AC223" s="59"/>
      <c r="AD223" s="59"/>
      <c r="AE223" s="59"/>
      <c r="AF223" s="59"/>
      <c r="AG223" s="59"/>
      <c r="AH223" s="59"/>
      <c r="AI223" s="59"/>
      <c r="AJ223" s="59"/>
      <c r="AK223" s="56"/>
      <c r="AL223" s="57"/>
      <c r="AM223" s="57"/>
      <c r="AN223" s="58"/>
      <c r="AO223" s="24"/>
      <c r="AP223" s="66" t="str">
        <f t="shared" si="6"/>
        <v>未入力</v>
      </c>
      <c r="AQ223" s="67"/>
      <c r="AR223" s="68"/>
      <c r="AS223" s="69" t="str">
        <f t="shared" si="5"/>
        <v>メニュー番号が未選択です。提出書類・経費が未入力です。</v>
      </c>
      <c r="AT223" s="69"/>
      <c r="AU223" s="69"/>
      <c r="AV223" s="69"/>
      <c r="AW223" s="69"/>
      <c r="AX223" s="69"/>
      <c r="AY223" s="69"/>
      <c r="AZ223" s="69"/>
      <c r="BA223" s="69"/>
      <c r="BB223" s="69"/>
      <c r="BC223" s="69"/>
    </row>
    <row r="224" spans="2:55" x14ac:dyDescent="0.45">
      <c r="B224" s="39">
        <v>182</v>
      </c>
      <c r="C224" s="53"/>
      <c r="D224" s="54"/>
      <c r="E224" s="54"/>
      <c r="F224" s="54"/>
      <c r="G224" s="55"/>
      <c r="H224" s="60" t="str">
        <f>IFERROR(VLOOKUP(C224,参照用!$A$5:$C$13,3,FALSE),"")</f>
        <v/>
      </c>
      <c r="I224" s="61"/>
      <c r="J224" s="61"/>
      <c r="K224" s="61"/>
      <c r="L224" s="61"/>
      <c r="M224" s="61"/>
      <c r="N224" s="61"/>
      <c r="O224" s="61"/>
      <c r="P224" s="61"/>
      <c r="Q224" s="61"/>
      <c r="R224" s="61"/>
      <c r="S224" s="62"/>
      <c r="T224" s="59"/>
      <c r="U224" s="59"/>
      <c r="V224" s="59"/>
      <c r="W224" s="59"/>
      <c r="X224" s="59"/>
      <c r="Y224" s="59"/>
      <c r="Z224" s="59"/>
      <c r="AA224" s="59"/>
      <c r="AB224" s="59"/>
      <c r="AC224" s="59"/>
      <c r="AD224" s="59"/>
      <c r="AE224" s="59"/>
      <c r="AF224" s="59"/>
      <c r="AG224" s="59"/>
      <c r="AH224" s="59"/>
      <c r="AI224" s="59"/>
      <c r="AJ224" s="59"/>
      <c r="AK224" s="56"/>
      <c r="AL224" s="57"/>
      <c r="AM224" s="57"/>
      <c r="AN224" s="58"/>
      <c r="AO224" s="24"/>
      <c r="AP224" s="66" t="str">
        <f t="shared" si="6"/>
        <v>未入力</v>
      </c>
      <c r="AQ224" s="67"/>
      <c r="AR224" s="68"/>
      <c r="AS224" s="69" t="str">
        <f t="shared" si="5"/>
        <v>メニュー番号が未選択です。提出書類・経費が未入力です。</v>
      </c>
      <c r="AT224" s="69"/>
      <c r="AU224" s="69"/>
      <c r="AV224" s="69"/>
      <c r="AW224" s="69"/>
      <c r="AX224" s="69"/>
      <c r="AY224" s="69"/>
      <c r="AZ224" s="69"/>
      <c r="BA224" s="69"/>
      <c r="BB224" s="69"/>
      <c r="BC224" s="69"/>
    </row>
    <row r="225" spans="2:55" x14ac:dyDescent="0.45">
      <c r="B225" s="39">
        <v>183</v>
      </c>
      <c r="C225" s="53"/>
      <c r="D225" s="54"/>
      <c r="E225" s="54"/>
      <c r="F225" s="54"/>
      <c r="G225" s="55"/>
      <c r="H225" s="60" t="str">
        <f>IFERROR(VLOOKUP(C225,参照用!$A$5:$C$13,3,FALSE),"")</f>
        <v/>
      </c>
      <c r="I225" s="61"/>
      <c r="J225" s="61"/>
      <c r="K225" s="61"/>
      <c r="L225" s="61"/>
      <c r="M225" s="61"/>
      <c r="N225" s="61"/>
      <c r="O225" s="61"/>
      <c r="P225" s="61"/>
      <c r="Q225" s="61"/>
      <c r="R225" s="61"/>
      <c r="S225" s="62"/>
      <c r="T225" s="59"/>
      <c r="U225" s="59"/>
      <c r="V225" s="59"/>
      <c r="W225" s="59"/>
      <c r="X225" s="59"/>
      <c r="Y225" s="59"/>
      <c r="Z225" s="59"/>
      <c r="AA225" s="59"/>
      <c r="AB225" s="59"/>
      <c r="AC225" s="59"/>
      <c r="AD225" s="59"/>
      <c r="AE225" s="59"/>
      <c r="AF225" s="59"/>
      <c r="AG225" s="59"/>
      <c r="AH225" s="59"/>
      <c r="AI225" s="59"/>
      <c r="AJ225" s="59"/>
      <c r="AK225" s="56"/>
      <c r="AL225" s="57"/>
      <c r="AM225" s="57"/>
      <c r="AN225" s="58"/>
      <c r="AO225" s="24"/>
      <c r="AP225" s="66" t="str">
        <f t="shared" si="6"/>
        <v>未入力</v>
      </c>
      <c r="AQ225" s="67"/>
      <c r="AR225" s="68"/>
      <c r="AS225" s="69" t="str">
        <f t="shared" si="5"/>
        <v>メニュー番号が未選択です。提出書類・経費が未入力です。</v>
      </c>
      <c r="AT225" s="69"/>
      <c r="AU225" s="69"/>
      <c r="AV225" s="69"/>
      <c r="AW225" s="69"/>
      <c r="AX225" s="69"/>
      <c r="AY225" s="69"/>
      <c r="AZ225" s="69"/>
      <c r="BA225" s="69"/>
      <c r="BB225" s="69"/>
      <c r="BC225" s="69"/>
    </row>
    <row r="226" spans="2:55" x14ac:dyDescent="0.45">
      <c r="B226" s="39">
        <v>184</v>
      </c>
      <c r="C226" s="53"/>
      <c r="D226" s="54"/>
      <c r="E226" s="54"/>
      <c r="F226" s="54"/>
      <c r="G226" s="55"/>
      <c r="H226" s="60" t="str">
        <f>IFERROR(VLOOKUP(C226,参照用!$A$5:$C$13,3,FALSE),"")</f>
        <v/>
      </c>
      <c r="I226" s="61"/>
      <c r="J226" s="61"/>
      <c r="K226" s="61"/>
      <c r="L226" s="61"/>
      <c r="M226" s="61"/>
      <c r="N226" s="61"/>
      <c r="O226" s="61"/>
      <c r="P226" s="61"/>
      <c r="Q226" s="61"/>
      <c r="R226" s="61"/>
      <c r="S226" s="62"/>
      <c r="T226" s="59"/>
      <c r="U226" s="59"/>
      <c r="V226" s="59"/>
      <c r="W226" s="59"/>
      <c r="X226" s="59"/>
      <c r="Y226" s="59"/>
      <c r="Z226" s="59"/>
      <c r="AA226" s="59"/>
      <c r="AB226" s="59"/>
      <c r="AC226" s="59"/>
      <c r="AD226" s="59"/>
      <c r="AE226" s="59"/>
      <c r="AF226" s="59"/>
      <c r="AG226" s="59"/>
      <c r="AH226" s="59"/>
      <c r="AI226" s="59"/>
      <c r="AJ226" s="59"/>
      <c r="AK226" s="56"/>
      <c r="AL226" s="57"/>
      <c r="AM226" s="57"/>
      <c r="AN226" s="58"/>
      <c r="AO226" s="24"/>
      <c r="AP226" s="66" t="str">
        <f t="shared" si="6"/>
        <v>未入力</v>
      </c>
      <c r="AQ226" s="67"/>
      <c r="AR226" s="68"/>
      <c r="AS226" s="69" t="str">
        <f t="shared" si="5"/>
        <v>メニュー番号が未選択です。提出書類・経費が未入力です。</v>
      </c>
      <c r="AT226" s="69"/>
      <c r="AU226" s="69"/>
      <c r="AV226" s="69"/>
      <c r="AW226" s="69"/>
      <c r="AX226" s="69"/>
      <c r="AY226" s="69"/>
      <c r="AZ226" s="69"/>
      <c r="BA226" s="69"/>
      <c r="BB226" s="69"/>
      <c r="BC226" s="69"/>
    </row>
    <row r="227" spans="2:55" x14ac:dyDescent="0.45">
      <c r="B227" s="39">
        <v>185</v>
      </c>
      <c r="C227" s="53"/>
      <c r="D227" s="54"/>
      <c r="E227" s="54"/>
      <c r="F227" s="54"/>
      <c r="G227" s="55"/>
      <c r="H227" s="60" t="str">
        <f>IFERROR(VLOOKUP(C227,参照用!$A$5:$C$13,3,FALSE),"")</f>
        <v/>
      </c>
      <c r="I227" s="61"/>
      <c r="J227" s="61"/>
      <c r="K227" s="61"/>
      <c r="L227" s="61"/>
      <c r="M227" s="61"/>
      <c r="N227" s="61"/>
      <c r="O227" s="61"/>
      <c r="P227" s="61"/>
      <c r="Q227" s="61"/>
      <c r="R227" s="61"/>
      <c r="S227" s="62"/>
      <c r="T227" s="59"/>
      <c r="U227" s="59"/>
      <c r="V227" s="59"/>
      <c r="W227" s="59"/>
      <c r="X227" s="59"/>
      <c r="Y227" s="59"/>
      <c r="Z227" s="59"/>
      <c r="AA227" s="59"/>
      <c r="AB227" s="59"/>
      <c r="AC227" s="59"/>
      <c r="AD227" s="59"/>
      <c r="AE227" s="59"/>
      <c r="AF227" s="59"/>
      <c r="AG227" s="59"/>
      <c r="AH227" s="59"/>
      <c r="AI227" s="59"/>
      <c r="AJ227" s="59"/>
      <c r="AK227" s="56"/>
      <c r="AL227" s="57"/>
      <c r="AM227" s="57"/>
      <c r="AN227" s="58"/>
      <c r="AO227" s="24"/>
      <c r="AP227" s="66" t="str">
        <f t="shared" si="6"/>
        <v>未入力</v>
      </c>
      <c r="AQ227" s="67"/>
      <c r="AR227" s="68"/>
      <c r="AS227" s="69" t="str">
        <f t="shared" si="5"/>
        <v>メニュー番号が未選択です。提出書類・経費が未入力です。</v>
      </c>
      <c r="AT227" s="69"/>
      <c r="AU227" s="69"/>
      <c r="AV227" s="69"/>
      <c r="AW227" s="69"/>
      <c r="AX227" s="69"/>
      <c r="AY227" s="69"/>
      <c r="AZ227" s="69"/>
      <c r="BA227" s="69"/>
      <c r="BB227" s="69"/>
      <c r="BC227" s="69"/>
    </row>
    <row r="228" spans="2:55" x14ac:dyDescent="0.45">
      <c r="B228" s="39">
        <v>186</v>
      </c>
      <c r="C228" s="53"/>
      <c r="D228" s="54"/>
      <c r="E228" s="54"/>
      <c r="F228" s="54"/>
      <c r="G228" s="55"/>
      <c r="H228" s="60" t="str">
        <f>IFERROR(VLOOKUP(C228,参照用!$A$5:$C$13,3,FALSE),"")</f>
        <v/>
      </c>
      <c r="I228" s="61"/>
      <c r="J228" s="61"/>
      <c r="K228" s="61"/>
      <c r="L228" s="61"/>
      <c r="M228" s="61"/>
      <c r="N228" s="61"/>
      <c r="O228" s="61"/>
      <c r="P228" s="61"/>
      <c r="Q228" s="61"/>
      <c r="R228" s="61"/>
      <c r="S228" s="62"/>
      <c r="T228" s="59"/>
      <c r="U228" s="59"/>
      <c r="V228" s="59"/>
      <c r="W228" s="59"/>
      <c r="X228" s="59"/>
      <c r="Y228" s="59"/>
      <c r="Z228" s="59"/>
      <c r="AA228" s="59"/>
      <c r="AB228" s="59"/>
      <c r="AC228" s="59"/>
      <c r="AD228" s="59"/>
      <c r="AE228" s="59"/>
      <c r="AF228" s="59"/>
      <c r="AG228" s="59"/>
      <c r="AH228" s="59"/>
      <c r="AI228" s="59"/>
      <c r="AJ228" s="59"/>
      <c r="AK228" s="56"/>
      <c r="AL228" s="57"/>
      <c r="AM228" s="57"/>
      <c r="AN228" s="58"/>
      <c r="AO228" s="24"/>
      <c r="AP228" s="66" t="str">
        <f t="shared" si="6"/>
        <v>未入力</v>
      </c>
      <c r="AQ228" s="67"/>
      <c r="AR228" s="68"/>
      <c r="AS228" s="69" t="str">
        <f t="shared" si="5"/>
        <v>メニュー番号が未選択です。提出書類・経費が未入力です。</v>
      </c>
      <c r="AT228" s="69"/>
      <c r="AU228" s="69"/>
      <c r="AV228" s="69"/>
      <c r="AW228" s="69"/>
      <c r="AX228" s="69"/>
      <c r="AY228" s="69"/>
      <c r="AZ228" s="69"/>
      <c r="BA228" s="69"/>
      <c r="BB228" s="69"/>
      <c r="BC228" s="69"/>
    </row>
    <row r="229" spans="2:55" x14ac:dyDescent="0.45">
      <c r="B229" s="39">
        <v>187</v>
      </c>
      <c r="C229" s="53"/>
      <c r="D229" s="54"/>
      <c r="E229" s="54"/>
      <c r="F229" s="54"/>
      <c r="G229" s="55"/>
      <c r="H229" s="60" t="str">
        <f>IFERROR(VLOOKUP(C229,参照用!$A$5:$C$13,3,FALSE),"")</f>
        <v/>
      </c>
      <c r="I229" s="61"/>
      <c r="J229" s="61"/>
      <c r="K229" s="61"/>
      <c r="L229" s="61"/>
      <c r="M229" s="61"/>
      <c r="N229" s="61"/>
      <c r="O229" s="61"/>
      <c r="P229" s="61"/>
      <c r="Q229" s="61"/>
      <c r="R229" s="61"/>
      <c r="S229" s="62"/>
      <c r="T229" s="59"/>
      <c r="U229" s="59"/>
      <c r="V229" s="59"/>
      <c r="W229" s="59"/>
      <c r="X229" s="59"/>
      <c r="Y229" s="59"/>
      <c r="Z229" s="59"/>
      <c r="AA229" s="59"/>
      <c r="AB229" s="59"/>
      <c r="AC229" s="59"/>
      <c r="AD229" s="59"/>
      <c r="AE229" s="59"/>
      <c r="AF229" s="59"/>
      <c r="AG229" s="59"/>
      <c r="AH229" s="59"/>
      <c r="AI229" s="59"/>
      <c r="AJ229" s="59"/>
      <c r="AK229" s="56"/>
      <c r="AL229" s="57"/>
      <c r="AM229" s="57"/>
      <c r="AN229" s="58"/>
      <c r="AO229" s="24"/>
      <c r="AP229" s="66" t="str">
        <f t="shared" si="6"/>
        <v>未入力</v>
      </c>
      <c r="AQ229" s="67"/>
      <c r="AR229" s="68"/>
      <c r="AS229" s="69" t="str">
        <f t="shared" si="5"/>
        <v>メニュー番号が未選択です。提出書類・経費が未入力です。</v>
      </c>
      <c r="AT229" s="69"/>
      <c r="AU229" s="69"/>
      <c r="AV229" s="69"/>
      <c r="AW229" s="69"/>
      <c r="AX229" s="69"/>
      <c r="AY229" s="69"/>
      <c r="AZ229" s="69"/>
      <c r="BA229" s="69"/>
      <c r="BB229" s="69"/>
      <c r="BC229" s="69"/>
    </row>
    <row r="230" spans="2:55" x14ac:dyDescent="0.45">
      <c r="B230" s="39">
        <v>188</v>
      </c>
      <c r="C230" s="53"/>
      <c r="D230" s="54"/>
      <c r="E230" s="54"/>
      <c r="F230" s="54"/>
      <c r="G230" s="55"/>
      <c r="H230" s="60" t="str">
        <f>IFERROR(VLOOKUP(C230,参照用!$A$5:$C$13,3,FALSE),"")</f>
        <v/>
      </c>
      <c r="I230" s="61"/>
      <c r="J230" s="61"/>
      <c r="K230" s="61"/>
      <c r="L230" s="61"/>
      <c r="M230" s="61"/>
      <c r="N230" s="61"/>
      <c r="O230" s="61"/>
      <c r="P230" s="61"/>
      <c r="Q230" s="61"/>
      <c r="R230" s="61"/>
      <c r="S230" s="62"/>
      <c r="T230" s="59"/>
      <c r="U230" s="59"/>
      <c r="V230" s="59"/>
      <c r="W230" s="59"/>
      <c r="X230" s="59"/>
      <c r="Y230" s="59"/>
      <c r="Z230" s="59"/>
      <c r="AA230" s="59"/>
      <c r="AB230" s="59"/>
      <c r="AC230" s="59"/>
      <c r="AD230" s="59"/>
      <c r="AE230" s="59"/>
      <c r="AF230" s="59"/>
      <c r="AG230" s="59"/>
      <c r="AH230" s="59"/>
      <c r="AI230" s="59"/>
      <c r="AJ230" s="59"/>
      <c r="AK230" s="56"/>
      <c r="AL230" s="57"/>
      <c r="AM230" s="57"/>
      <c r="AN230" s="58"/>
      <c r="AO230" s="24"/>
      <c r="AP230" s="66" t="str">
        <f t="shared" si="6"/>
        <v>未入力</v>
      </c>
      <c r="AQ230" s="67"/>
      <c r="AR230" s="68"/>
      <c r="AS230" s="69" t="str">
        <f t="shared" si="5"/>
        <v>メニュー番号が未選択です。提出書類・経費が未入力です。</v>
      </c>
      <c r="AT230" s="69"/>
      <c r="AU230" s="69"/>
      <c r="AV230" s="69"/>
      <c r="AW230" s="69"/>
      <c r="AX230" s="69"/>
      <c r="AY230" s="69"/>
      <c r="AZ230" s="69"/>
      <c r="BA230" s="69"/>
      <c r="BB230" s="69"/>
      <c r="BC230" s="69"/>
    </row>
    <row r="231" spans="2:55" x14ac:dyDescent="0.45">
      <c r="B231" s="39">
        <v>189</v>
      </c>
      <c r="C231" s="53"/>
      <c r="D231" s="54"/>
      <c r="E231" s="54"/>
      <c r="F231" s="54"/>
      <c r="G231" s="55"/>
      <c r="H231" s="60" t="str">
        <f>IFERROR(VLOOKUP(C231,参照用!$A$5:$C$13,3,FALSE),"")</f>
        <v/>
      </c>
      <c r="I231" s="61"/>
      <c r="J231" s="61"/>
      <c r="K231" s="61"/>
      <c r="L231" s="61"/>
      <c r="M231" s="61"/>
      <c r="N231" s="61"/>
      <c r="O231" s="61"/>
      <c r="P231" s="61"/>
      <c r="Q231" s="61"/>
      <c r="R231" s="61"/>
      <c r="S231" s="62"/>
      <c r="T231" s="59"/>
      <c r="U231" s="59"/>
      <c r="V231" s="59"/>
      <c r="W231" s="59"/>
      <c r="X231" s="59"/>
      <c r="Y231" s="59"/>
      <c r="Z231" s="59"/>
      <c r="AA231" s="59"/>
      <c r="AB231" s="59"/>
      <c r="AC231" s="59"/>
      <c r="AD231" s="59"/>
      <c r="AE231" s="59"/>
      <c r="AF231" s="59"/>
      <c r="AG231" s="59"/>
      <c r="AH231" s="59"/>
      <c r="AI231" s="59"/>
      <c r="AJ231" s="59"/>
      <c r="AK231" s="56"/>
      <c r="AL231" s="57"/>
      <c r="AM231" s="57"/>
      <c r="AN231" s="58"/>
      <c r="AO231" s="24"/>
      <c r="AP231" s="66" t="str">
        <f t="shared" si="6"/>
        <v>未入力</v>
      </c>
      <c r="AQ231" s="67"/>
      <c r="AR231" s="68"/>
      <c r="AS231" s="69" t="str">
        <f t="shared" si="5"/>
        <v>メニュー番号が未選択です。提出書類・経費が未入力です。</v>
      </c>
      <c r="AT231" s="69"/>
      <c r="AU231" s="69"/>
      <c r="AV231" s="69"/>
      <c r="AW231" s="69"/>
      <c r="AX231" s="69"/>
      <c r="AY231" s="69"/>
      <c r="AZ231" s="69"/>
      <c r="BA231" s="69"/>
      <c r="BB231" s="69"/>
      <c r="BC231" s="69"/>
    </row>
    <row r="232" spans="2:55" x14ac:dyDescent="0.45">
      <c r="B232" s="39">
        <v>190</v>
      </c>
      <c r="C232" s="53"/>
      <c r="D232" s="54"/>
      <c r="E232" s="54"/>
      <c r="F232" s="54"/>
      <c r="G232" s="55"/>
      <c r="H232" s="60" t="str">
        <f>IFERROR(VLOOKUP(C232,参照用!$A$5:$C$13,3,FALSE),"")</f>
        <v/>
      </c>
      <c r="I232" s="61"/>
      <c r="J232" s="61"/>
      <c r="K232" s="61"/>
      <c r="L232" s="61"/>
      <c r="M232" s="61"/>
      <c r="N232" s="61"/>
      <c r="O232" s="61"/>
      <c r="P232" s="61"/>
      <c r="Q232" s="61"/>
      <c r="R232" s="61"/>
      <c r="S232" s="62"/>
      <c r="T232" s="59"/>
      <c r="U232" s="59"/>
      <c r="V232" s="59"/>
      <c r="W232" s="59"/>
      <c r="X232" s="59"/>
      <c r="Y232" s="59"/>
      <c r="Z232" s="59"/>
      <c r="AA232" s="59"/>
      <c r="AB232" s="59"/>
      <c r="AC232" s="59"/>
      <c r="AD232" s="59"/>
      <c r="AE232" s="59"/>
      <c r="AF232" s="59"/>
      <c r="AG232" s="59"/>
      <c r="AH232" s="59"/>
      <c r="AI232" s="59"/>
      <c r="AJ232" s="59"/>
      <c r="AK232" s="56"/>
      <c r="AL232" s="57"/>
      <c r="AM232" s="57"/>
      <c r="AN232" s="58"/>
      <c r="AO232" s="24"/>
      <c r="AP232" s="66" t="str">
        <f t="shared" si="6"/>
        <v>未入力</v>
      </c>
      <c r="AQ232" s="67"/>
      <c r="AR232" s="68"/>
      <c r="AS232" s="69" t="str">
        <f t="shared" si="5"/>
        <v>メニュー番号が未選択です。提出書類・経費が未入力です。</v>
      </c>
      <c r="AT232" s="69"/>
      <c r="AU232" s="69"/>
      <c r="AV232" s="69"/>
      <c r="AW232" s="69"/>
      <c r="AX232" s="69"/>
      <c r="AY232" s="69"/>
      <c r="AZ232" s="69"/>
      <c r="BA232" s="69"/>
      <c r="BB232" s="69"/>
      <c r="BC232" s="69"/>
    </row>
    <row r="233" spans="2:55" x14ac:dyDescent="0.45">
      <c r="B233" s="39">
        <v>191</v>
      </c>
      <c r="C233" s="53"/>
      <c r="D233" s="54"/>
      <c r="E233" s="54"/>
      <c r="F233" s="54"/>
      <c r="G233" s="55"/>
      <c r="H233" s="60" t="str">
        <f>IFERROR(VLOOKUP(C233,参照用!$A$5:$C$13,3,FALSE),"")</f>
        <v/>
      </c>
      <c r="I233" s="61"/>
      <c r="J233" s="61"/>
      <c r="K233" s="61"/>
      <c r="L233" s="61"/>
      <c r="M233" s="61"/>
      <c r="N233" s="61"/>
      <c r="O233" s="61"/>
      <c r="P233" s="61"/>
      <c r="Q233" s="61"/>
      <c r="R233" s="61"/>
      <c r="S233" s="62"/>
      <c r="T233" s="59"/>
      <c r="U233" s="59"/>
      <c r="V233" s="59"/>
      <c r="W233" s="59"/>
      <c r="X233" s="59"/>
      <c r="Y233" s="59"/>
      <c r="Z233" s="59"/>
      <c r="AA233" s="59"/>
      <c r="AB233" s="59"/>
      <c r="AC233" s="59"/>
      <c r="AD233" s="59"/>
      <c r="AE233" s="59"/>
      <c r="AF233" s="59"/>
      <c r="AG233" s="59"/>
      <c r="AH233" s="59"/>
      <c r="AI233" s="59"/>
      <c r="AJ233" s="59"/>
      <c r="AK233" s="56"/>
      <c r="AL233" s="57"/>
      <c r="AM233" s="57"/>
      <c r="AN233" s="58"/>
      <c r="AO233" s="24"/>
      <c r="AP233" s="66" t="str">
        <f t="shared" si="6"/>
        <v>未入力</v>
      </c>
      <c r="AQ233" s="67"/>
      <c r="AR233" s="68"/>
      <c r="AS233" s="69" t="str">
        <f t="shared" si="5"/>
        <v>メニュー番号が未選択です。提出書類・経費が未入力です。</v>
      </c>
      <c r="AT233" s="69"/>
      <c r="AU233" s="69"/>
      <c r="AV233" s="69"/>
      <c r="AW233" s="69"/>
      <c r="AX233" s="69"/>
      <c r="AY233" s="69"/>
      <c r="AZ233" s="69"/>
      <c r="BA233" s="69"/>
      <c r="BB233" s="69"/>
      <c r="BC233" s="69"/>
    </row>
    <row r="234" spans="2:55" x14ac:dyDescent="0.45">
      <c r="B234" s="39">
        <v>192</v>
      </c>
      <c r="C234" s="53"/>
      <c r="D234" s="54"/>
      <c r="E234" s="54"/>
      <c r="F234" s="54"/>
      <c r="G234" s="55"/>
      <c r="H234" s="60" t="str">
        <f>IFERROR(VLOOKUP(C234,参照用!$A$5:$C$13,3,FALSE),"")</f>
        <v/>
      </c>
      <c r="I234" s="61"/>
      <c r="J234" s="61"/>
      <c r="K234" s="61"/>
      <c r="L234" s="61"/>
      <c r="M234" s="61"/>
      <c r="N234" s="61"/>
      <c r="O234" s="61"/>
      <c r="P234" s="61"/>
      <c r="Q234" s="61"/>
      <c r="R234" s="61"/>
      <c r="S234" s="62"/>
      <c r="T234" s="59"/>
      <c r="U234" s="59"/>
      <c r="V234" s="59"/>
      <c r="W234" s="59"/>
      <c r="X234" s="59"/>
      <c r="Y234" s="59"/>
      <c r="Z234" s="59"/>
      <c r="AA234" s="59"/>
      <c r="AB234" s="59"/>
      <c r="AC234" s="59"/>
      <c r="AD234" s="59"/>
      <c r="AE234" s="59"/>
      <c r="AF234" s="59"/>
      <c r="AG234" s="59"/>
      <c r="AH234" s="59"/>
      <c r="AI234" s="59"/>
      <c r="AJ234" s="59"/>
      <c r="AK234" s="56"/>
      <c r="AL234" s="57"/>
      <c r="AM234" s="57"/>
      <c r="AN234" s="58"/>
      <c r="AO234" s="24"/>
      <c r="AP234" s="66" t="str">
        <f t="shared" si="6"/>
        <v>未入力</v>
      </c>
      <c r="AQ234" s="67"/>
      <c r="AR234" s="68"/>
      <c r="AS234" s="69" t="str">
        <f t="shared" si="5"/>
        <v>メニュー番号が未選択です。提出書類・経費が未入力です。</v>
      </c>
      <c r="AT234" s="69"/>
      <c r="AU234" s="69"/>
      <c r="AV234" s="69"/>
      <c r="AW234" s="69"/>
      <c r="AX234" s="69"/>
      <c r="AY234" s="69"/>
      <c r="AZ234" s="69"/>
      <c r="BA234" s="69"/>
      <c r="BB234" s="69"/>
      <c r="BC234" s="69"/>
    </row>
    <row r="235" spans="2:55" x14ac:dyDescent="0.45">
      <c r="B235" s="39">
        <v>193</v>
      </c>
      <c r="C235" s="53"/>
      <c r="D235" s="54"/>
      <c r="E235" s="54"/>
      <c r="F235" s="54"/>
      <c r="G235" s="55"/>
      <c r="H235" s="60" t="str">
        <f>IFERROR(VLOOKUP(C235,参照用!$A$5:$C$13,3,FALSE),"")</f>
        <v/>
      </c>
      <c r="I235" s="61"/>
      <c r="J235" s="61"/>
      <c r="K235" s="61"/>
      <c r="L235" s="61"/>
      <c r="M235" s="61"/>
      <c r="N235" s="61"/>
      <c r="O235" s="61"/>
      <c r="P235" s="61"/>
      <c r="Q235" s="61"/>
      <c r="R235" s="61"/>
      <c r="S235" s="62"/>
      <c r="T235" s="59"/>
      <c r="U235" s="59"/>
      <c r="V235" s="59"/>
      <c r="W235" s="59"/>
      <c r="X235" s="59"/>
      <c r="Y235" s="59"/>
      <c r="Z235" s="59"/>
      <c r="AA235" s="59"/>
      <c r="AB235" s="59"/>
      <c r="AC235" s="59"/>
      <c r="AD235" s="59"/>
      <c r="AE235" s="59"/>
      <c r="AF235" s="59"/>
      <c r="AG235" s="59"/>
      <c r="AH235" s="59"/>
      <c r="AI235" s="59"/>
      <c r="AJ235" s="59"/>
      <c r="AK235" s="56"/>
      <c r="AL235" s="57"/>
      <c r="AM235" s="57"/>
      <c r="AN235" s="58"/>
      <c r="AO235" s="24"/>
      <c r="AP235" s="66" t="str">
        <f t="shared" si="6"/>
        <v>未入力</v>
      </c>
      <c r="AQ235" s="67"/>
      <c r="AR235" s="68"/>
      <c r="AS235" s="69" t="str">
        <f t="shared" si="5"/>
        <v>メニュー番号が未選択です。提出書類・経費が未入力です。</v>
      </c>
      <c r="AT235" s="69"/>
      <c r="AU235" s="69"/>
      <c r="AV235" s="69"/>
      <c r="AW235" s="69"/>
      <c r="AX235" s="69"/>
      <c r="AY235" s="69"/>
      <c r="AZ235" s="69"/>
      <c r="BA235" s="69"/>
      <c r="BB235" s="69"/>
      <c r="BC235" s="69"/>
    </row>
    <row r="236" spans="2:55" x14ac:dyDescent="0.45">
      <c r="B236" s="39">
        <v>194</v>
      </c>
      <c r="C236" s="53"/>
      <c r="D236" s="54"/>
      <c r="E236" s="54"/>
      <c r="F236" s="54"/>
      <c r="G236" s="55"/>
      <c r="H236" s="60" t="str">
        <f>IFERROR(VLOOKUP(C236,参照用!$A$5:$C$13,3,FALSE),"")</f>
        <v/>
      </c>
      <c r="I236" s="61"/>
      <c r="J236" s="61"/>
      <c r="K236" s="61"/>
      <c r="L236" s="61"/>
      <c r="M236" s="61"/>
      <c r="N236" s="61"/>
      <c r="O236" s="61"/>
      <c r="P236" s="61"/>
      <c r="Q236" s="61"/>
      <c r="R236" s="61"/>
      <c r="S236" s="62"/>
      <c r="T236" s="59"/>
      <c r="U236" s="59"/>
      <c r="V236" s="59"/>
      <c r="W236" s="59"/>
      <c r="X236" s="59"/>
      <c r="Y236" s="59"/>
      <c r="Z236" s="59"/>
      <c r="AA236" s="59"/>
      <c r="AB236" s="59"/>
      <c r="AC236" s="59"/>
      <c r="AD236" s="59"/>
      <c r="AE236" s="59"/>
      <c r="AF236" s="59"/>
      <c r="AG236" s="59"/>
      <c r="AH236" s="59"/>
      <c r="AI236" s="59"/>
      <c r="AJ236" s="59"/>
      <c r="AK236" s="56"/>
      <c r="AL236" s="57"/>
      <c r="AM236" s="57"/>
      <c r="AN236" s="58"/>
      <c r="AO236" s="24"/>
      <c r="AP236" s="66" t="str">
        <f t="shared" si="6"/>
        <v>未入力</v>
      </c>
      <c r="AQ236" s="67"/>
      <c r="AR236" s="68"/>
      <c r="AS236" s="69" t="str">
        <f t="shared" ref="AS236:AS299" si="7">IF(
  OR(ISBLANK($C236), ISBLANK($T236), ISBLANK($AK236)),
  IF(
    AND(ISBLANK($C236), NOT(ISBLANK($T236)), NOT(ISBLANK($AK236))),
    "メニュー番号が未選択です。",
    IF(
      ISBLANK($C236),
      "メニュー番号が未選択です。" &amp;
        IF(OR(ISBLANK($T236), ISBLANK($AK236)),
          _xlfn.TEXTJOIN("・", TRUE,
            IF(ISBLANK($T236), "提出書類", ""),
            IF(ISBLANK($AK236), "経費", "")
          ) &amp; "が未入力です。",
          ""
        ),
      _xlfn.TEXTJOIN("・", TRUE,
        IF(ISBLANK($T236), "提出書類", ""),
        IF(ISBLANK($AK236), "経費", "")
      ) &amp; "が未入力です。"
    )
  ),
  ""
)</f>
        <v>メニュー番号が未選択です。提出書類・経費が未入力です。</v>
      </c>
      <c r="AT236" s="69"/>
      <c r="AU236" s="69"/>
      <c r="AV236" s="69"/>
      <c r="AW236" s="69"/>
      <c r="AX236" s="69"/>
      <c r="AY236" s="69"/>
      <c r="AZ236" s="69"/>
      <c r="BA236" s="69"/>
      <c r="BB236" s="69"/>
      <c r="BC236" s="69"/>
    </row>
    <row r="237" spans="2:55" x14ac:dyDescent="0.45">
      <c r="B237" s="39">
        <v>195</v>
      </c>
      <c r="C237" s="53"/>
      <c r="D237" s="54"/>
      <c r="E237" s="54"/>
      <c r="F237" s="54"/>
      <c r="G237" s="55"/>
      <c r="H237" s="60" t="str">
        <f>IFERROR(VLOOKUP(C237,参照用!$A$5:$C$13,3,FALSE),"")</f>
        <v/>
      </c>
      <c r="I237" s="61"/>
      <c r="J237" s="61"/>
      <c r="K237" s="61"/>
      <c r="L237" s="61"/>
      <c r="M237" s="61"/>
      <c r="N237" s="61"/>
      <c r="O237" s="61"/>
      <c r="P237" s="61"/>
      <c r="Q237" s="61"/>
      <c r="R237" s="61"/>
      <c r="S237" s="62"/>
      <c r="T237" s="59"/>
      <c r="U237" s="59"/>
      <c r="V237" s="59"/>
      <c r="W237" s="59"/>
      <c r="X237" s="59"/>
      <c r="Y237" s="59"/>
      <c r="Z237" s="59"/>
      <c r="AA237" s="59"/>
      <c r="AB237" s="59"/>
      <c r="AC237" s="59"/>
      <c r="AD237" s="59"/>
      <c r="AE237" s="59"/>
      <c r="AF237" s="59"/>
      <c r="AG237" s="59"/>
      <c r="AH237" s="59"/>
      <c r="AI237" s="59"/>
      <c r="AJ237" s="59"/>
      <c r="AK237" s="56"/>
      <c r="AL237" s="57"/>
      <c r="AM237" s="57"/>
      <c r="AN237" s="58"/>
      <c r="AO237" s="24"/>
      <c r="AP237" s="66" t="str">
        <f t="shared" si="6"/>
        <v>未入力</v>
      </c>
      <c r="AQ237" s="67"/>
      <c r="AR237" s="68"/>
      <c r="AS237" s="69" t="str">
        <f t="shared" si="7"/>
        <v>メニュー番号が未選択です。提出書類・経費が未入力です。</v>
      </c>
      <c r="AT237" s="69"/>
      <c r="AU237" s="69"/>
      <c r="AV237" s="69"/>
      <c r="AW237" s="69"/>
      <c r="AX237" s="69"/>
      <c r="AY237" s="69"/>
      <c r="AZ237" s="69"/>
      <c r="BA237" s="69"/>
      <c r="BB237" s="69"/>
      <c r="BC237" s="69"/>
    </row>
    <row r="238" spans="2:55" x14ac:dyDescent="0.45">
      <c r="B238" s="39">
        <v>196</v>
      </c>
      <c r="C238" s="53"/>
      <c r="D238" s="54"/>
      <c r="E238" s="54"/>
      <c r="F238" s="54"/>
      <c r="G238" s="55"/>
      <c r="H238" s="60" t="str">
        <f>IFERROR(VLOOKUP(C238,参照用!$A$5:$C$13,3,FALSE),"")</f>
        <v/>
      </c>
      <c r="I238" s="61"/>
      <c r="J238" s="61"/>
      <c r="K238" s="61"/>
      <c r="L238" s="61"/>
      <c r="M238" s="61"/>
      <c r="N238" s="61"/>
      <c r="O238" s="61"/>
      <c r="P238" s="61"/>
      <c r="Q238" s="61"/>
      <c r="R238" s="61"/>
      <c r="S238" s="62"/>
      <c r="T238" s="59"/>
      <c r="U238" s="59"/>
      <c r="V238" s="59"/>
      <c r="W238" s="59"/>
      <c r="X238" s="59"/>
      <c r="Y238" s="59"/>
      <c r="Z238" s="59"/>
      <c r="AA238" s="59"/>
      <c r="AB238" s="59"/>
      <c r="AC238" s="59"/>
      <c r="AD238" s="59"/>
      <c r="AE238" s="59"/>
      <c r="AF238" s="59"/>
      <c r="AG238" s="59"/>
      <c r="AH238" s="59"/>
      <c r="AI238" s="59"/>
      <c r="AJ238" s="59"/>
      <c r="AK238" s="56"/>
      <c r="AL238" s="57"/>
      <c r="AM238" s="57"/>
      <c r="AN238" s="58"/>
      <c r="AO238" s="24"/>
      <c r="AP238" s="66" t="str">
        <f t="shared" si="6"/>
        <v>未入力</v>
      </c>
      <c r="AQ238" s="67"/>
      <c r="AR238" s="68"/>
      <c r="AS238" s="69" t="str">
        <f t="shared" si="7"/>
        <v>メニュー番号が未選択です。提出書類・経費が未入力です。</v>
      </c>
      <c r="AT238" s="69"/>
      <c r="AU238" s="69"/>
      <c r="AV238" s="69"/>
      <c r="AW238" s="69"/>
      <c r="AX238" s="69"/>
      <c r="AY238" s="69"/>
      <c r="AZ238" s="69"/>
      <c r="BA238" s="69"/>
      <c r="BB238" s="69"/>
      <c r="BC238" s="69"/>
    </row>
    <row r="239" spans="2:55" x14ac:dyDescent="0.45">
      <c r="B239" s="39">
        <v>197</v>
      </c>
      <c r="C239" s="53"/>
      <c r="D239" s="54"/>
      <c r="E239" s="54"/>
      <c r="F239" s="54"/>
      <c r="G239" s="55"/>
      <c r="H239" s="60" t="str">
        <f>IFERROR(VLOOKUP(C239,参照用!$A$5:$C$13,3,FALSE),"")</f>
        <v/>
      </c>
      <c r="I239" s="61"/>
      <c r="J239" s="61"/>
      <c r="K239" s="61"/>
      <c r="L239" s="61"/>
      <c r="M239" s="61"/>
      <c r="N239" s="61"/>
      <c r="O239" s="61"/>
      <c r="P239" s="61"/>
      <c r="Q239" s="61"/>
      <c r="R239" s="61"/>
      <c r="S239" s="62"/>
      <c r="T239" s="59"/>
      <c r="U239" s="59"/>
      <c r="V239" s="59"/>
      <c r="W239" s="59"/>
      <c r="X239" s="59"/>
      <c r="Y239" s="59"/>
      <c r="Z239" s="59"/>
      <c r="AA239" s="59"/>
      <c r="AB239" s="59"/>
      <c r="AC239" s="59"/>
      <c r="AD239" s="59"/>
      <c r="AE239" s="59"/>
      <c r="AF239" s="59"/>
      <c r="AG239" s="59"/>
      <c r="AH239" s="59"/>
      <c r="AI239" s="59"/>
      <c r="AJ239" s="59"/>
      <c r="AK239" s="56"/>
      <c r="AL239" s="57"/>
      <c r="AM239" s="57"/>
      <c r="AN239" s="58"/>
      <c r="AO239" s="24"/>
      <c r="AP239" s="66" t="str">
        <f t="shared" si="6"/>
        <v>未入力</v>
      </c>
      <c r="AQ239" s="67"/>
      <c r="AR239" s="68"/>
      <c r="AS239" s="69" t="str">
        <f t="shared" si="7"/>
        <v>メニュー番号が未選択です。提出書類・経費が未入力です。</v>
      </c>
      <c r="AT239" s="69"/>
      <c r="AU239" s="69"/>
      <c r="AV239" s="69"/>
      <c r="AW239" s="69"/>
      <c r="AX239" s="69"/>
      <c r="AY239" s="69"/>
      <c r="AZ239" s="69"/>
      <c r="BA239" s="69"/>
      <c r="BB239" s="69"/>
      <c r="BC239" s="69"/>
    </row>
    <row r="240" spans="2:55" x14ac:dyDescent="0.45">
      <c r="B240" s="39">
        <v>198</v>
      </c>
      <c r="C240" s="53"/>
      <c r="D240" s="54"/>
      <c r="E240" s="54"/>
      <c r="F240" s="54"/>
      <c r="G240" s="55"/>
      <c r="H240" s="60" t="str">
        <f>IFERROR(VLOOKUP(C240,参照用!$A$5:$C$13,3,FALSE),"")</f>
        <v/>
      </c>
      <c r="I240" s="61"/>
      <c r="J240" s="61"/>
      <c r="K240" s="61"/>
      <c r="L240" s="61"/>
      <c r="M240" s="61"/>
      <c r="N240" s="61"/>
      <c r="O240" s="61"/>
      <c r="P240" s="61"/>
      <c r="Q240" s="61"/>
      <c r="R240" s="61"/>
      <c r="S240" s="62"/>
      <c r="T240" s="59"/>
      <c r="U240" s="59"/>
      <c r="V240" s="59"/>
      <c r="W240" s="59"/>
      <c r="X240" s="59"/>
      <c r="Y240" s="59"/>
      <c r="Z240" s="59"/>
      <c r="AA240" s="59"/>
      <c r="AB240" s="59"/>
      <c r="AC240" s="59"/>
      <c r="AD240" s="59"/>
      <c r="AE240" s="59"/>
      <c r="AF240" s="59"/>
      <c r="AG240" s="59"/>
      <c r="AH240" s="59"/>
      <c r="AI240" s="59"/>
      <c r="AJ240" s="59"/>
      <c r="AK240" s="56"/>
      <c r="AL240" s="57"/>
      <c r="AM240" s="57"/>
      <c r="AN240" s="58"/>
      <c r="AO240" s="24"/>
      <c r="AP240" s="66" t="str">
        <f t="shared" si="6"/>
        <v>未入力</v>
      </c>
      <c r="AQ240" s="67"/>
      <c r="AR240" s="68"/>
      <c r="AS240" s="69" t="str">
        <f t="shared" si="7"/>
        <v>メニュー番号が未選択です。提出書類・経費が未入力です。</v>
      </c>
      <c r="AT240" s="69"/>
      <c r="AU240" s="69"/>
      <c r="AV240" s="69"/>
      <c r="AW240" s="69"/>
      <c r="AX240" s="69"/>
      <c r="AY240" s="69"/>
      <c r="AZ240" s="69"/>
      <c r="BA240" s="69"/>
      <c r="BB240" s="69"/>
      <c r="BC240" s="69"/>
    </row>
    <row r="241" spans="2:55" x14ac:dyDescent="0.45">
      <c r="B241" s="39">
        <v>199</v>
      </c>
      <c r="C241" s="53"/>
      <c r="D241" s="54"/>
      <c r="E241" s="54"/>
      <c r="F241" s="54"/>
      <c r="G241" s="55"/>
      <c r="H241" s="60" t="str">
        <f>IFERROR(VLOOKUP(C241,参照用!$A$5:$C$13,3,FALSE),"")</f>
        <v/>
      </c>
      <c r="I241" s="61"/>
      <c r="J241" s="61"/>
      <c r="K241" s="61"/>
      <c r="L241" s="61"/>
      <c r="M241" s="61"/>
      <c r="N241" s="61"/>
      <c r="O241" s="61"/>
      <c r="P241" s="61"/>
      <c r="Q241" s="61"/>
      <c r="R241" s="61"/>
      <c r="S241" s="62"/>
      <c r="T241" s="59"/>
      <c r="U241" s="59"/>
      <c r="V241" s="59"/>
      <c r="W241" s="59"/>
      <c r="X241" s="59"/>
      <c r="Y241" s="59"/>
      <c r="Z241" s="59"/>
      <c r="AA241" s="59"/>
      <c r="AB241" s="59"/>
      <c r="AC241" s="59"/>
      <c r="AD241" s="59"/>
      <c r="AE241" s="59"/>
      <c r="AF241" s="59"/>
      <c r="AG241" s="59"/>
      <c r="AH241" s="59"/>
      <c r="AI241" s="59"/>
      <c r="AJ241" s="59"/>
      <c r="AK241" s="56"/>
      <c r="AL241" s="57"/>
      <c r="AM241" s="57"/>
      <c r="AN241" s="58"/>
      <c r="AO241" s="24"/>
      <c r="AP241" s="66" t="str">
        <f t="shared" si="6"/>
        <v>未入力</v>
      </c>
      <c r="AQ241" s="67"/>
      <c r="AR241" s="68"/>
      <c r="AS241" s="69" t="str">
        <f t="shared" si="7"/>
        <v>メニュー番号が未選択です。提出書類・経費が未入力です。</v>
      </c>
      <c r="AT241" s="69"/>
      <c r="AU241" s="69"/>
      <c r="AV241" s="69"/>
      <c r="AW241" s="69"/>
      <c r="AX241" s="69"/>
      <c r="AY241" s="69"/>
      <c r="AZ241" s="69"/>
      <c r="BA241" s="69"/>
      <c r="BB241" s="69"/>
      <c r="BC241" s="69"/>
    </row>
    <row r="242" spans="2:55" x14ac:dyDescent="0.45">
      <c r="B242" s="39">
        <v>200</v>
      </c>
      <c r="C242" s="53"/>
      <c r="D242" s="54"/>
      <c r="E242" s="54"/>
      <c r="F242" s="54"/>
      <c r="G242" s="55"/>
      <c r="H242" s="60" t="str">
        <f>IFERROR(VLOOKUP(C242,参照用!$A$5:$C$13,3,FALSE),"")</f>
        <v/>
      </c>
      <c r="I242" s="61"/>
      <c r="J242" s="61"/>
      <c r="K242" s="61"/>
      <c r="L242" s="61"/>
      <c r="M242" s="61"/>
      <c r="N242" s="61"/>
      <c r="O242" s="61"/>
      <c r="P242" s="61"/>
      <c r="Q242" s="61"/>
      <c r="R242" s="61"/>
      <c r="S242" s="62"/>
      <c r="T242" s="59"/>
      <c r="U242" s="59"/>
      <c r="V242" s="59"/>
      <c r="W242" s="59"/>
      <c r="X242" s="59"/>
      <c r="Y242" s="59"/>
      <c r="Z242" s="59"/>
      <c r="AA242" s="59"/>
      <c r="AB242" s="59"/>
      <c r="AC242" s="59"/>
      <c r="AD242" s="59"/>
      <c r="AE242" s="59"/>
      <c r="AF242" s="59"/>
      <c r="AG242" s="59"/>
      <c r="AH242" s="59"/>
      <c r="AI242" s="59"/>
      <c r="AJ242" s="59"/>
      <c r="AK242" s="56"/>
      <c r="AL242" s="57"/>
      <c r="AM242" s="57"/>
      <c r="AN242" s="58"/>
      <c r="AO242" s="24"/>
      <c r="AP242" s="66" t="str">
        <f t="shared" si="6"/>
        <v>未入力</v>
      </c>
      <c r="AQ242" s="67"/>
      <c r="AR242" s="68"/>
      <c r="AS242" s="69" t="str">
        <f t="shared" si="7"/>
        <v>メニュー番号が未選択です。提出書類・経費が未入力です。</v>
      </c>
      <c r="AT242" s="69"/>
      <c r="AU242" s="69"/>
      <c r="AV242" s="69"/>
      <c r="AW242" s="69"/>
      <c r="AX242" s="69"/>
      <c r="AY242" s="69"/>
      <c r="AZ242" s="69"/>
      <c r="BA242" s="69"/>
      <c r="BB242" s="69"/>
      <c r="BC242" s="69"/>
    </row>
    <row r="243" spans="2:55" x14ac:dyDescent="0.45">
      <c r="B243" s="39">
        <v>201</v>
      </c>
      <c r="C243" s="53"/>
      <c r="D243" s="54"/>
      <c r="E243" s="54"/>
      <c r="F243" s="54"/>
      <c r="G243" s="55"/>
      <c r="H243" s="60" t="str">
        <f>IFERROR(VLOOKUP(C243,参照用!$A$5:$C$13,3,FALSE),"")</f>
        <v/>
      </c>
      <c r="I243" s="61"/>
      <c r="J243" s="61"/>
      <c r="K243" s="61"/>
      <c r="L243" s="61"/>
      <c r="M243" s="61"/>
      <c r="N243" s="61"/>
      <c r="O243" s="61"/>
      <c r="P243" s="61"/>
      <c r="Q243" s="61"/>
      <c r="R243" s="61"/>
      <c r="S243" s="62"/>
      <c r="T243" s="59"/>
      <c r="U243" s="59"/>
      <c r="V243" s="59"/>
      <c r="W243" s="59"/>
      <c r="X243" s="59"/>
      <c r="Y243" s="59"/>
      <c r="Z243" s="59"/>
      <c r="AA243" s="59"/>
      <c r="AB243" s="59"/>
      <c r="AC243" s="59"/>
      <c r="AD243" s="59"/>
      <c r="AE243" s="59"/>
      <c r="AF243" s="59"/>
      <c r="AG243" s="59"/>
      <c r="AH243" s="59"/>
      <c r="AI243" s="59"/>
      <c r="AJ243" s="59"/>
      <c r="AK243" s="56"/>
      <c r="AL243" s="57"/>
      <c r="AM243" s="57"/>
      <c r="AN243" s="58"/>
      <c r="AO243" s="24"/>
      <c r="AP243" s="66" t="str">
        <f t="shared" si="6"/>
        <v>未入力</v>
      </c>
      <c r="AQ243" s="67"/>
      <c r="AR243" s="68"/>
      <c r="AS243" s="69" t="str">
        <f t="shared" si="7"/>
        <v>メニュー番号が未選択です。提出書類・経費が未入力です。</v>
      </c>
      <c r="AT243" s="69"/>
      <c r="AU243" s="69"/>
      <c r="AV243" s="69"/>
      <c r="AW243" s="69"/>
      <c r="AX243" s="69"/>
      <c r="AY243" s="69"/>
      <c r="AZ243" s="69"/>
      <c r="BA243" s="69"/>
      <c r="BB243" s="69"/>
      <c r="BC243" s="69"/>
    </row>
    <row r="244" spans="2:55" x14ac:dyDescent="0.45">
      <c r="B244" s="39">
        <v>202</v>
      </c>
      <c r="C244" s="53"/>
      <c r="D244" s="54"/>
      <c r="E244" s="54"/>
      <c r="F244" s="54"/>
      <c r="G244" s="55"/>
      <c r="H244" s="60" t="str">
        <f>IFERROR(VLOOKUP(C244,参照用!$A$5:$C$13,3,FALSE),"")</f>
        <v/>
      </c>
      <c r="I244" s="61"/>
      <c r="J244" s="61"/>
      <c r="K244" s="61"/>
      <c r="L244" s="61"/>
      <c r="M244" s="61"/>
      <c r="N244" s="61"/>
      <c r="O244" s="61"/>
      <c r="P244" s="61"/>
      <c r="Q244" s="61"/>
      <c r="R244" s="61"/>
      <c r="S244" s="62"/>
      <c r="T244" s="59"/>
      <c r="U244" s="59"/>
      <c r="V244" s="59"/>
      <c r="W244" s="59"/>
      <c r="X244" s="59"/>
      <c r="Y244" s="59"/>
      <c r="Z244" s="59"/>
      <c r="AA244" s="59"/>
      <c r="AB244" s="59"/>
      <c r="AC244" s="59"/>
      <c r="AD244" s="59"/>
      <c r="AE244" s="59"/>
      <c r="AF244" s="59"/>
      <c r="AG244" s="59"/>
      <c r="AH244" s="59"/>
      <c r="AI244" s="59"/>
      <c r="AJ244" s="59"/>
      <c r="AK244" s="56"/>
      <c r="AL244" s="57"/>
      <c r="AM244" s="57"/>
      <c r="AN244" s="58"/>
      <c r="AO244" s="24"/>
      <c r="AP244" s="66" t="str">
        <f t="shared" si="6"/>
        <v>未入力</v>
      </c>
      <c r="AQ244" s="67"/>
      <c r="AR244" s="68"/>
      <c r="AS244" s="69" t="str">
        <f t="shared" si="7"/>
        <v>メニュー番号が未選択です。提出書類・経費が未入力です。</v>
      </c>
      <c r="AT244" s="69"/>
      <c r="AU244" s="69"/>
      <c r="AV244" s="69"/>
      <c r="AW244" s="69"/>
      <c r="AX244" s="69"/>
      <c r="AY244" s="69"/>
      <c r="AZ244" s="69"/>
      <c r="BA244" s="69"/>
      <c r="BB244" s="69"/>
      <c r="BC244" s="69"/>
    </row>
    <row r="245" spans="2:55" x14ac:dyDescent="0.45">
      <c r="B245" s="39">
        <v>203</v>
      </c>
      <c r="C245" s="53"/>
      <c r="D245" s="54"/>
      <c r="E245" s="54"/>
      <c r="F245" s="54"/>
      <c r="G245" s="55"/>
      <c r="H245" s="60" t="str">
        <f>IFERROR(VLOOKUP(C245,参照用!$A$5:$C$13,3,FALSE),"")</f>
        <v/>
      </c>
      <c r="I245" s="61"/>
      <c r="J245" s="61"/>
      <c r="K245" s="61"/>
      <c r="L245" s="61"/>
      <c r="M245" s="61"/>
      <c r="N245" s="61"/>
      <c r="O245" s="61"/>
      <c r="P245" s="61"/>
      <c r="Q245" s="61"/>
      <c r="R245" s="61"/>
      <c r="S245" s="62"/>
      <c r="T245" s="59"/>
      <c r="U245" s="59"/>
      <c r="V245" s="59"/>
      <c r="W245" s="59"/>
      <c r="X245" s="59"/>
      <c r="Y245" s="59"/>
      <c r="Z245" s="59"/>
      <c r="AA245" s="59"/>
      <c r="AB245" s="59"/>
      <c r="AC245" s="59"/>
      <c r="AD245" s="59"/>
      <c r="AE245" s="59"/>
      <c r="AF245" s="59"/>
      <c r="AG245" s="59"/>
      <c r="AH245" s="59"/>
      <c r="AI245" s="59"/>
      <c r="AJ245" s="59"/>
      <c r="AK245" s="56"/>
      <c r="AL245" s="57"/>
      <c r="AM245" s="57"/>
      <c r="AN245" s="58"/>
      <c r="AO245" s="24"/>
      <c r="AP245" s="66" t="str">
        <f t="shared" si="6"/>
        <v>未入力</v>
      </c>
      <c r="AQ245" s="67"/>
      <c r="AR245" s="68"/>
      <c r="AS245" s="69" t="str">
        <f t="shared" si="7"/>
        <v>メニュー番号が未選択です。提出書類・経費が未入力です。</v>
      </c>
      <c r="AT245" s="69"/>
      <c r="AU245" s="69"/>
      <c r="AV245" s="69"/>
      <c r="AW245" s="69"/>
      <c r="AX245" s="69"/>
      <c r="AY245" s="69"/>
      <c r="AZ245" s="69"/>
      <c r="BA245" s="69"/>
      <c r="BB245" s="69"/>
      <c r="BC245" s="69"/>
    </row>
    <row r="246" spans="2:55" x14ac:dyDescent="0.45">
      <c r="B246" s="39">
        <v>204</v>
      </c>
      <c r="C246" s="53"/>
      <c r="D246" s="54"/>
      <c r="E246" s="54"/>
      <c r="F246" s="54"/>
      <c r="G246" s="55"/>
      <c r="H246" s="60" t="str">
        <f>IFERROR(VLOOKUP(C246,参照用!$A$5:$C$13,3,FALSE),"")</f>
        <v/>
      </c>
      <c r="I246" s="61"/>
      <c r="J246" s="61"/>
      <c r="K246" s="61"/>
      <c r="L246" s="61"/>
      <c r="M246" s="61"/>
      <c r="N246" s="61"/>
      <c r="O246" s="61"/>
      <c r="P246" s="61"/>
      <c r="Q246" s="61"/>
      <c r="R246" s="61"/>
      <c r="S246" s="62"/>
      <c r="T246" s="59"/>
      <c r="U246" s="59"/>
      <c r="V246" s="59"/>
      <c r="W246" s="59"/>
      <c r="X246" s="59"/>
      <c r="Y246" s="59"/>
      <c r="Z246" s="59"/>
      <c r="AA246" s="59"/>
      <c r="AB246" s="59"/>
      <c r="AC246" s="59"/>
      <c r="AD246" s="59"/>
      <c r="AE246" s="59"/>
      <c r="AF246" s="59"/>
      <c r="AG246" s="59"/>
      <c r="AH246" s="59"/>
      <c r="AI246" s="59"/>
      <c r="AJ246" s="59"/>
      <c r="AK246" s="56"/>
      <c r="AL246" s="57"/>
      <c r="AM246" s="57"/>
      <c r="AN246" s="58"/>
      <c r="AO246" s="24"/>
      <c r="AP246" s="66" t="str">
        <f t="shared" si="6"/>
        <v>未入力</v>
      </c>
      <c r="AQ246" s="67"/>
      <c r="AR246" s="68"/>
      <c r="AS246" s="69" t="str">
        <f t="shared" si="7"/>
        <v>メニュー番号が未選択です。提出書類・経費が未入力です。</v>
      </c>
      <c r="AT246" s="69"/>
      <c r="AU246" s="69"/>
      <c r="AV246" s="69"/>
      <c r="AW246" s="69"/>
      <c r="AX246" s="69"/>
      <c r="AY246" s="69"/>
      <c r="AZ246" s="69"/>
      <c r="BA246" s="69"/>
      <c r="BB246" s="69"/>
      <c r="BC246" s="69"/>
    </row>
    <row r="247" spans="2:55" x14ac:dyDescent="0.45">
      <c r="B247" s="39">
        <v>205</v>
      </c>
      <c r="C247" s="53"/>
      <c r="D247" s="54"/>
      <c r="E247" s="54"/>
      <c r="F247" s="54"/>
      <c r="G247" s="55"/>
      <c r="H247" s="60" t="str">
        <f>IFERROR(VLOOKUP(C247,参照用!$A$5:$C$13,3,FALSE),"")</f>
        <v/>
      </c>
      <c r="I247" s="61"/>
      <c r="J247" s="61"/>
      <c r="K247" s="61"/>
      <c r="L247" s="61"/>
      <c r="M247" s="61"/>
      <c r="N247" s="61"/>
      <c r="O247" s="61"/>
      <c r="P247" s="61"/>
      <c r="Q247" s="61"/>
      <c r="R247" s="61"/>
      <c r="S247" s="62"/>
      <c r="T247" s="59"/>
      <c r="U247" s="59"/>
      <c r="V247" s="59"/>
      <c r="W247" s="59"/>
      <c r="X247" s="59"/>
      <c r="Y247" s="59"/>
      <c r="Z247" s="59"/>
      <c r="AA247" s="59"/>
      <c r="AB247" s="59"/>
      <c r="AC247" s="59"/>
      <c r="AD247" s="59"/>
      <c r="AE247" s="59"/>
      <c r="AF247" s="59"/>
      <c r="AG247" s="59"/>
      <c r="AH247" s="59"/>
      <c r="AI247" s="59"/>
      <c r="AJ247" s="59"/>
      <c r="AK247" s="56"/>
      <c r="AL247" s="57"/>
      <c r="AM247" s="57"/>
      <c r="AN247" s="58"/>
      <c r="AO247" s="24"/>
      <c r="AP247" s="66" t="str">
        <f t="shared" si="6"/>
        <v>未入力</v>
      </c>
      <c r="AQ247" s="67"/>
      <c r="AR247" s="68"/>
      <c r="AS247" s="69" t="str">
        <f t="shared" si="7"/>
        <v>メニュー番号が未選択です。提出書類・経費が未入力です。</v>
      </c>
      <c r="AT247" s="69"/>
      <c r="AU247" s="69"/>
      <c r="AV247" s="69"/>
      <c r="AW247" s="69"/>
      <c r="AX247" s="69"/>
      <c r="AY247" s="69"/>
      <c r="AZ247" s="69"/>
      <c r="BA247" s="69"/>
      <c r="BB247" s="69"/>
      <c r="BC247" s="69"/>
    </row>
    <row r="248" spans="2:55" x14ac:dyDescent="0.45">
      <c r="B248" s="39">
        <v>206</v>
      </c>
      <c r="C248" s="53"/>
      <c r="D248" s="54"/>
      <c r="E248" s="54"/>
      <c r="F248" s="54"/>
      <c r="G248" s="55"/>
      <c r="H248" s="60" t="str">
        <f>IFERROR(VLOOKUP(C248,参照用!$A$5:$C$13,3,FALSE),"")</f>
        <v/>
      </c>
      <c r="I248" s="61"/>
      <c r="J248" s="61"/>
      <c r="K248" s="61"/>
      <c r="L248" s="61"/>
      <c r="M248" s="61"/>
      <c r="N248" s="61"/>
      <c r="O248" s="61"/>
      <c r="P248" s="61"/>
      <c r="Q248" s="61"/>
      <c r="R248" s="61"/>
      <c r="S248" s="62"/>
      <c r="T248" s="59"/>
      <c r="U248" s="59"/>
      <c r="V248" s="59"/>
      <c r="W248" s="59"/>
      <c r="X248" s="59"/>
      <c r="Y248" s="59"/>
      <c r="Z248" s="59"/>
      <c r="AA248" s="59"/>
      <c r="AB248" s="59"/>
      <c r="AC248" s="59"/>
      <c r="AD248" s="59"/>
      <c r="AE248" s="59"/>
      <c r="AF248" s="59"/>
      <c r="AG248" s="59"/>
      <c r="AH248" s="59"/>
      <c r="AI248" s="59"/>
      <c r="AJ248" s="59"/>
      <c r="AK248" s="56"/>
      <c r="AL248" s="57"/>
      <c r="AM248" s="57"/>
      <c r="AN248" s="58"/>
      <c r="AO248" s="24"/>
      <c r="AP248" s="66" t="str">
        <f t="shared" si="6"/>
        <v>未入力</v>
      </c>
      <c r="AQ248" s="67"/>
      <c r="AR248" s="68"/>
      <c r="AS248" s="69" t="str">
        <f t="shared" si="7"/>
        <v>メニュー番号が未選択です。提出書類・経費が未入力です。</v>
      </c>
      <c r="AT248" s="69"/>
      <c r="AU248" s="69"/>
      <c r="AV248" s="69"/>
      <c r="AW248" s="69"/>
      <c r="AX248" s="69"/>
      <c r="AY248" s="69"/>
      <c r="AZ248" s="69"/>
      <c r="BA248" s="69"/>
      <c r="BB248" s="69"/>
      <c r="BC248" s="69"/>
    </row>
    <row r="249" spans="2:55" x14ac:dyDescent="0.45">
      <c r="B249" s="39">
        <v>207</v>
      </c>
      <c r="C249" s="53"/>
      <c r="D249" s="54"/>
      <c r="E249" s="54"/>
      <c r="F249" s="54"/>
      <c r="G249" s="55"/>
      <c r="H249" s="60" t="str">
        <f>IFERROR(VLOOKUP(C249,参照用!$A$5:$C$13,3,FALSE),"")</f>
        <v/>
      </c>
      <c r="I249" s="61"/>
      <c r="J249" s="61"/>
      <c r="K249" s="61"/>
      <c r="L249" s="61"/>
      <c r="M249" s="61"/>
      <c r="N249" s="61"/>
      <c r="O249" s="61"/>
      <c r="P249" s="61"/>
      <c r="Q249" s="61"/>
      <c r="R249" s="61"/>
      <c r="S249" s="62"/>
      <c r="T249" s="59"/>
      <c r="U249" s="59"/>
      <c r="V249" s="59"/>
      <c r="W249" s="59"/>
      <c r="X249" s="59"/>
      <c r="Y249" s="59"/>
      <c r="Z249" s="59"/>
      <c r="AA249" s="59"/>
      <c r="AB249" s="59"/>
      <c r="AC249" s="59"/>
      <c r="AD249" s="59"/>
      <c r="AE249" s="59"/>
      <c r="AF249" s="59"/>
      <c r="AG249" s="59"/>
      <c r="AH249" s="59"/>
      <c r="AI249" s="59"/>
      <c r="AJ249" s="59"/>
      <c r="AK249" s="56"/>
      <c r="AL249" s="57"/>
      <c r="AM249" s="57"/>
      <c r="AN249" s="58"/>
      <c r="AO249" s="24"/>
      <c r="AP249" s="66" t="str">
        <f t="shared" si="6"/>
        <v>未入力</v>
      </c>
      <c r="AQ249" s="67"/>
      <c r="AR249" s="68"/>
      <c r="AS249" s="69" t="str">
        <f t="shared" si="7"/>
        <v>メニュー番号が未選択です。提出書類・経費が未入力です。</v>
      </c>
      <c r="AT249" s="69"/>
      <c r="AU249" s="69"/>
      <c r="AV249" s="69"/>
      <c r="AW249" s="69"/>
      <c r="AX249" s="69"/>
      <c r="AY249" s="69"/>
      <c r="AZ249" s="69"/>
      <c r="BA249" s="69"/>
      <c r="BB249" s="69"/>
      <c r="BC249" s="69"/>
    </row>
    <row r="250" spans="2:55" x14ac:dyDescent="0.45">
      <c r="B250" s="39">
        <v>208</v>
      </c>
      <c r="C250" s="53"/>
      <c r="D250" s="54"/>
      <c r="E250" s="54"/>
      <c r="F250" s="54"/>
      <c r="G250" s="55"/>
      <c r="H250" s="60" t="str">
        <f>IFERROR(VLOOKUP(C250,参照用!$A$5:$C$13,3,FALSE),"")</f>
        <v/>
      </c>
      <c r="I250" s="61"/>
      <c r="J250" s="61"/>
      <c r="K250" s="61"/>
      <c r="L250" s="61"/>
      <c r="M250" s="61"/>
      <c r="N250" s="61"/>
      <c r="O250" s="61"/>
      <c r="P250" s="61"/>
      <c r="Q250" s="61"/>
      <c r="R250" s="61"/>
      <c r="S250" s="62"/>
      <c r="T250" s="59"/>
      <c r="U250" s="59"/>
      <c r="V250" s="59"/>
      <c r="W250" s="59"/>
      <c r="X250" s="59"/>
      <c r="Y250" s="59"/>
      <c r="Z250" s="59"/>
      <c r="AA250" s="59"/>
      <c r="AB250" s="59"/>
      <c r="AC250" s="59"/>
      <c r="AD250" s="59"/>
      <c r="AE250" s="59"/>
      <c r="AF250" s="59"/>
      <c r="AG250" s="59"/>
      <c r="AH250" s="59"/>
      <c r="AI250" s="59"/>
      <c r="AJ250" s="59"/>
      <c r="AK250" s="56"/>
      <c r="AL250" s="57"/>
      <c r="AM250" s="57"/>
      <c r="AN250" s="58"/>
      <c r="AO250" s="24"/>
      <c r="AP250" s="66" t="str">
        <f t="shared" si="6"/>
        <v>未入力</v>
      </c>
      <c r="AQ250" s="67"/>
      <c r="AR250" s="68"/>
      <c r="AS250" s="69" t="str">
        <f t="shared" si="7"/>
        <v>メニュー番号が未選択です。提出書類・経費が未入力です。</v>
      </c>
      <c r="AT250" s="69"/>
      <c r="AU250" s="69"/>
      <c r="AV250" s="69"/>
      <c r="AW250" s="69"/>
      <c r="AX250" s="69"/>
      <c r="AY250" s="69"/>
      <c r="AZ250" s="69"/>
      <c r="BA250" s="69"/>
      <c r="BB250" s="69"/>
      <c r="BC250" s="69"/>
    </row>
    <row r="251" spans="2:55" x14ac:dyDescent="0.45">
      <c r="B251" s="39">
        <v>209</v>
      </c>
      <c r="C251" s="53"/>
      <c r="D251" s="54"/>
      <c r="E251" s="54"/>
      <c r="F251" s="54"/>
      <c r="G251" s="55"/>
      <c r="H251" s="60" t="str">
        <f>IFERROR(VLOOKUP(C251,参照用!$A$5:$C$13,3,FALSE),"")</f>
        <v/>
      </c>
      <c r="I251" s="61"/>
      <c r="J251" s="61"/>
      <c r="K251" s="61"/>
      <c r="L251" s="61"/>
      <c r="M251" s="61"/>
      <c r="N251" s="61"/>
      <c r="O251" s="61"/>
      <c r="P251" s="61"/>
      <c r="Q251" s="61"/>
      <c r="R251" s="61"/>
      <c r="S251" s="62"/>
      <c r="T251" s="59"/>
      <c r="U251" s="59"/>
      <c r="V251" s="59"/>
      <c r="W251" s="59"/>
      <c r="X251" s="59"/>
      <c r="Y251" s="59"/>
      <c r="Z251" s="59"/>
      <c r="AA251" s="59"/>
      <c r="AB251" s="59"/>
      <c r="AC251" s="59"/>
      <c r="AD251" s="59"/>
      <c r="AE251" s="59"/>
      <c r="AF251" s="59"/>
      <c r="AG251" s="59"/>
      <c r="AH251" s="59"/>
      <c r="AI251" s="59"/>
      <c r="AJ251" s="59"/>
      <c r="AK251" s="56"/>
      <c r="AL251" s="57"/>
      <c r="AM251" s="57"/>
      <c r="AN251" s="58"/>
      <c r="AO251" s="24"/>
      <c r="AP251" s="66" t="str">
        <f t="shared" si="6"/>
        <v>未入力</v>
      </c>
      <c r="AQ251" s="67"/>
      <c r="AR251" s="68"/>
      <c r="AS251" s="69" t="str">
        <f t="shared" si="7"/>
        <v>メニュー番号が未選択です。提出書類・経費が未入力です。</v>
      </c>
      <c r="AT251" s="69"/>
      <c r="AU251" s="69"/>
      <c r="AV251" s="69"/>
      <c r="AW251" s="69"/>
      <c r="AX251" s="69"/>
      <c r="AY251" s="69"/>
      <c r="AZ251" s="69"/>
      <c r="BA251" s="69"/>
      <c r="BB251" s="69"/>
      <c r="BC251" s="69"/>
    </row>
    <row r="252" spans="2:55" x14ac:dyDescent="0.45">
      <c r="B252" s="39">
        <v>210</v>
      </c>
      <c r="C252" s="53"/>
      <c r="D252" s="54"/>
      <c r="E252" s="54"/>
      <c r="F252" s="54"/>
      <c r="G252" s="55"/>
      <c r="H252" s="60" t="str">
        <f>IFERROR(VLOOKUP(C252,参照用!$A$5:$C$13,3,FALSE),"")</f>
        <v/>
      </c>
      <c r="I252" s="61"/>
      <c r="J252" s="61"/>
      <c r="K252" s="61"/>
      <c r="L252" s="61"/>
      <c r="M252" s="61"/>
      <c r="N252" s="61"/>
      <c r="O252" s="61"/>
      <c r="P252" s="61"/>
      <c r="Q252" s="61"/>
      <c r="R252" s="61"/>
      <c r="S252" s="62"/>
      <c r="T252" s="59"/>
      <c r="U252" s="59"/>
      <c r="V252" s="59"/>
      <c r="W252" s="59"/>
      <c r="X252" s="59"/>
      <c r="Y252" s="59"/>
      <c r="Z252" s="59"/>
      <c r="AA252" s="59"/>
      <c r="AB252" s="59"/>
      <c r="AC252" s="59"/>
      <c r="AD252" s="59"/>
      <c r="AE252" s="59"/>
      <c r="AF252" s="59"/>
      <c r="AG252" s="59"/>
      <c r="AH252" s="59"/>
      <c r="AI252" s="59"/>
      <c r="AJ252" s="59"/>
      <c r="AK252" s="56"/>
      <c r="AL252" s="57"/>
      <c r="AM252" s="57"/>
      <c r="AN252" s="58"/>
      <c r="AO252" s="24"/>
      <c r="AP252" s="66" t="str">
        <f t="shared" si="6"/>
        <v>未入力</v>
      </c>
      <c r="AQ252" s="67"/>
      <c r="AR252" s="68"/>
      <c r="AS252" s="69" t="str">
        <f t="shared" si="7"/>
        <v>メニュー番号が未選択です。提出書類・経費が未入力です。</v>
      </c>
      <c r="AT252" s="69"/>
      <c r="AU252" s="69"/>
      <c r="AV252" s="69"/>
      <c r="AW252" s="69"/>
      <c r="AX252" s="69"/>
      <c r="AY252" s="69"/>
      <c r="AZ252" s="69"/>
      <c r="BA252" s="69"/>
      <c r="BB252" s="69"/>
      <c r="BC252" s="69"/>
    </row>
    <row r="253" spans="2:55" x14ac:dyDescent="0.45">
      <c r="B253" s="39">
        <v>211</v>
      </c>
      <c r="C253" s="53"/>
      <c r="D253" s="54"/>
      <c r="E253" s="54"/>
      <c r="F253" s="54"/>
      <c r="G253" s="55"/>
      <c r="H253" s="60" t="str">
        <f>IFERROR(VLOOKUP(C253,参照用!$A$5:$C$13,3,FALSE),"")</f>
        <v/>
      </c>
      <c r="I253" s="61"/>
      <c r="J253" s="61"/>
      <c r="K253" s="61"/>
      <c r="L253" s="61"/>
      <c r="M253" s="61"/>
      <c r="N253" s="61"/>
      <c r="O253" s="61"/>
      <c r="P253" s="61"/>
      <c r="Q253" s="61"/>
      <c r="R253" s="61"/>
      <c r="S253" s="62"/>
      <c r="T253" s="59"/>
      <c r="U253" s="59"/>
      <c r="V253" s="59"/>
      <c r="W253" s="59"/>
      <c r="X253" s="59"/>
      <c r="Y253" s="59"/>
      <c r="Z253" s="59"/>
      <c r="AA253" s="59"/>
      <c r="AB253" s="59"/>
      <c r="AC253" s="59"/>
      <c r="AD253" s="59"/>
      <c r="AE253" s="59"/>
      <c r="AF253" s="59"/>
      <c r="AG253" s="59"/>
      <c r="AH253" s="59"/>
      <c r="AI253" s="59"/>
      <c r="AJ253" s="59"/>
      <c r="AK253" s="56"/>
      <c r="AL253" s="57"/>
      <c r="AM253" s="57"/>
      <c r="AN253" s="58"/>
      <c r="AO253" s="24"/>
      <c r="AP253" s="66" t="str">
        <f t="shared" si="6"/>
        <v>未入力</v>
      </c>
      <c r="AQ253" s="67"/>
      <c r="AR253" s="68"/>
      <c r="AS253" s="69" t="str">
        <f t="shared" si="7"/>
        <v>メニュー番号が未選択です。提出書類・経費が未入力です。</v>
      </c>
      <c r="AT253" s="69"/>
      <c r="AU253" s="69"/>
      <c r="AV253" s="69"/>
      <c r="AW253" s="69"/>
      <c r="AX253" s="69"/>
      <c r="AY253" s="69"/>
      <c r="AZ253" s="69"/>
      <c r="BA253" s="69"/>
      <c r="BB253" s="69"/>
      <c r="BC253" s="69"/>
    </row>
    <row r="254" spans="2:55" x14ac:dyDescent="0.45">
      <c r="B254" s="39">
        <v>212</v>
      </c>
      <c r="C254" s="53"/>
      <c r="D254" s="54"/>
      <c r="E254" s="54"/>
      <c r="F254" s="54"/>
      <c r="G254" s="55"/>
      <c r="H254" s="60" t="str">
        <f>IFERROR(VLOOKUP(C254,参照用!$A$5:$C$13,3,FALSE),"")</f>
        <v/>
      </c>
      <c r="I254" s="61"/>
      <c r="J254" s="61"/>
      <c r="K254" s="61"/>
      <c r="L254" s="61"/>
      <c r="M254" s="61"/>
      <c r="N254" s="61"/>
      <c r="O254" s="61"/>
      <c r="P254" s="61"/>
      <c r="Q254" s="61"/>
      <c r="R254" s="61"/>
      <c r="S254" s="62"/>
      <c r="T254" s="59"/>
      <c r="U254" s="59"/>
      <c r="V254" s="59"/>
      <c r="W254" s="59"/>
      <c r="X254" s="59"/>
      <c r="Y254" s="59"/>
      <c r="Z254" s="59"/>
      <c r="AA254" s="59"/>
      <c r="AB254" s="59"/>
      <c r="AC254" s="59"/>
      <c r="AD254" s="59"/>
      <c r="AE254" s="59"/>
      <c r="AF254" s="59"/>
      <c r="AG254" s="59"/>
      <c r="AH254" s="59"/>
      <c r="AI254" s="59"/>
      <c r="AJ254" s="59"/>
      <c r="AK254" s="56"/>
      <c r="AL254" s="57"/>
      <c r="AM254" s="57"/>
      <c r="AN254" s="58"/>
      <c r="AO254" s="24"/>
      <c r="AP254" s="66" t="str">
        <f t="shared" si="6"/>
        <v>未入力</v>
      </c>
      <c r="AQ254" s="67"/>
      <c r="AR254" s="68"/>
      <c r="AS254" s="69" t="str">
        <f t="shared" si="7"/>
        <v>メニュー番号が未選択です。提出書類・経費が未入力です。</v>
      </c>
      <c r="AT254" s="69"/>
      <c r="AU254" s="69"/>
      <c r="AV254" s="69"/>
      <c r="AW254" s="69"/>
      <c r="AX254" s="69"/>
      <c r="AY254" s="69"/>
      <c r="AZ254" s="69"/>
      <c r="BA254" s="69"/>
      <c r="BB254" s="69"/>
      <c r="BC254" s="69"/>
    </row>
    <row r="255" spans="2:55" x14ac:dyDescent="0.45">
      <c r="B255" s="39">
        <v>213</v>
      </c>
      <c r="C255" s="53"/>
      <c r="D255" s="54"/>
      <c r="E255" s="54"/>
      <c r="F255" s="54"/>
      <c r="G255" s="55"/>
      <c r="H255" s="60" t="str">
        <f>IFERROR(VLOOKUP(C255,参照用!$A$5:$C$13,3,FALSE),"")</f>
        <v/>
      </c>
      <c r="I255" s="61"/>
      <c r="J255" s="61"/>
      <c r="K255" s="61"/>
      <c r="L255" s="61"/>
      <c r="M255" s="61"/>
      <c r="N255" s="61"/>
      <c r="O255" s="61"/>
      <c r="P255" s="61"/>
      <c r="Q255" s="61"/>
      <c r="R255" s="61"/>
      <c r="S255" s="62"/>
      <c r="T255" s="59"/>
      <c r="U255" s="59"/>
      <c r="V255" s="59"/>
      <c r="W255" s="59"/>
      <c r="X255" s="59"/>
      <c r="Y255" s="59"/>
      <c r="Z255" s="59"/>
      <c r="AA255" s="59"/>
      <c r="AB255" s="59"/>
      <c r="AC255" s="59"/>
      <c r="AD255" s="59"/>
      <c r="AE255" s="59"/>
      <c r="AF255" s="59"/>
      <c r="AG255" s="59"/>
      <c r="AH255" s="59"/>
      <c r="AI255" s="59"/>
      <c r="AJ255" s="59"/>
      <c r="AK255" s="56"/>
      <c r="AL255" s="57"/>
      <c r="AM255" s="57"/>
      <c r="AN255" s="58"/>
      <c r="AO255" s="24"/>
      <c r="AP255" s="66" t="str">
        <f t="shared" si="6"/>
        <v>未入力</v>
      </c>
      <c r="AQ255" s="67"/>
      <c r="AR255" s="68"/>
      <c r="AS255" s="69" t="str">
        <f t="shared" si="7"/>
        <v>メニュー番号が未選択です。提出書類・経費が未入力です。</v>
      </c>
      <c r="AT255" s="69"/>
      <c r="AU255" s="69"/>
      <c r="AV255" s="69"/>
      <c r="AW255" s="69"/>
      <c r="AX255" s="69"/>
      <c r="AY255" s="69"/>
      <c r="AZ255" s="69"/>
      <c r="BA255" s="69"/>
      <c r="BB255" s="69"/>
      <c r="BC255" s="69"/>
    </row>
    <row r="256" spans="2:55" x14ac:dyDescent="0.45">
      <c r="B256" s="39">
        <v>214</v>
      </c>
      <c r="C256" s="53"/>
      <c r="D256" s="54"/>
      <c r="E256" s="54"/>
      <c r="F256" s="54"/>
      <c r="G256" s="55"/>
      <c r="H256" s="60" t="str">
        <f>IFERROR(VLOOKUP(C256,参照用!$A$5:$C$13,3,FALSE),"")</f>
        <v/>
      </c>
      <c r="I256" s="61"/>
      <c r="J256" s="61"/>
      <c r="K256" s="61"/>
      <c r="L256" s="61"/>
      <c r="M256" s="61"/>
      <c r="N256" s="61"/>
      <c r="O256" s="61"/>
      <c r="P256" s="61"/>
      <c r="Q256" s="61"/>
      <c r="R256" s="61"/>
      <c r="S256" s="62"/>
      <c r="T256" s="59"/>
      <c r="U256" s="59"/>
      <c r="V256" s="59"/>
      <c r="W256" s="59"/>
      <c r="X256" s="59"/>
      <c r="Y256" s="59"/>
      <c r="Z256" s="59"/>
      <c r="AA256" s="59"/>
      <c r="AB256" s="59"/>
      <c r="AC256" s="59"/>
      <c r="AD256" s="59"/>
      <c r="AE256" s="59"/>
      <c r="AF256" s="59"/>
      <c r="AG256" s="59"/>
      <c r="AH256" s="59"/>
      <c r="AI256" s="59"/>
      <c r="AJ256" s="59"/>
      <c r="AK256" s="56"/>
      <c r="AL256" s="57"/>
      <c r="AM256" s="57"/>
      <c r="AN256" s="58"/>
      <c r="AO256" s="24"/>
      <c r="AP256" s="66" t="str">
        <f t="shared" si="6"/>
        <v>未入力</v>
      </c>
      <c r="AQ256" s="67"/>
      <c r="AR256" s="68"/>
      <c r="AS256" s="69" t="str">
        <f t="shared" si="7"/>
        <v>メニュー番号が未選択です。提出書類・経費が未入力です。</v>
      </c>
      <c r="AT256" s="69"/>
      <c r="AU256" s="69"/>
      <c r="AV256" s="69"/>
      <c r="AW256" s="69"/>
      <c r="AX256" s="69"/>
      <c r="AY256" s="69"/>
      <c r="AZ256" s="69"/>
      <c r="BA256" s="69"/>
      <c r="BB256" s="69"/>
      <c r="BC256" s="69"/>
    </row>
    <row r="257" spans="2:55" x14ac:dyDescent="0.45">
      <c r="B257" s="39">
        <v>215</v>
      </c>
      <c r="C257" s="53"/>
      <c r="D257" s="54"/>
      <c r="E257" s="54"/>
      <c r="F257" s="54"/>
      <c r="G257" s="55"/>
      <c r="H257" s="60" t="str">
        <f>IFERROR(VLOOKUP(C257,参照用!$A$5:$C$13,3,FALSE),"")</f>
        <v/>
      </c>
      <c r="I257" s="61"/>
      <c r="J257" s="61"/>
      <c r="K257" s="61"/>
      <c r="L257" s="61"/>
      <c r="M257" s="61"/>
      <c r="N257" s="61"/>
      <c r="O257" s="61"/>
      <c r="P257" s="61"/>
      <c r="Q257" s="61"/>
      <c r="R257" s="61"/>
      <c r="S257" s="62"/>
      <c r="T257" s="59"/>
      <c r="U257" s="59"/>
      <c r="V257" s="59"/>
      <c r="W257" s="59"/>
      <c r="X257" s="59"/>
      <c r="Y257" s="59"/>
      <c r="Z257" s="59"/>
      <c r="AA257" s="59"/>
      <c r="AB257" s="59"/>
      <c r="AC257" s="59"/>
      <c r="AD257" s="59"/>
      <c r="AE257" s="59"/>
      <c r="AF257" s="59"/>
      <c r="AG257" s="59"/>
      <c r="AH257" s="59"/>
      <c r="AI257" s="59"/>
      <c r="AJ257" s="59"/>
      <c r="AK257" s="56"/>
      <c r="AL257" s="57"/>
      <c r="AM257" s="57"/>
      <c r="AN257" s="58"/>
      <c r="AO257" s="24"/>
      <c r="AP257" s="66" t="str">
        <f t="shared" si="6"/>
        <v>未入力</v>
      </c>
      <c r="AQ257" s="67"/>
      <c r="AR257" s="68"/>
      <c r="AS257" s="69" t="str">
        <f t="shared" si="7"/>
        <v>メニュー番号が未選択です。提出書類・経費が未入力です。</v>
      </c>
      <c r="AT257" s="69"/>
      <c r="AU257" s="69"/>
      <c r="AV257" s="69"/>
      <c r="AW257" s="69"/>
      <c r="AX257" s="69"/>
      <c r="AY257" s="69"/>
      <c r="AZ257" s="69"/>
      <c r="BA257" s="69"/>
      <c r="BB257" s="69"/>
      <c r="BC257" s="69"/>
    </row>
    <row r="258" spans="2:55" x14ac:dyDescent="0.45">
      <c r="B258" s="39">
        <v>216</v>
      </c>
      <c r="C258" s="53"/>
      <c r="D258" s="54"/>
      <c r="E258" s="54"/>
      <c r="F258" s="54"/>
      <c r="G258" s="55"/>
      <c r="H258" s="60" t="str">
        <f>IFERROR(VLOOKUP(C258,参照用!$A$5:$C$13,3,FALSE),"")</f>
        <v/>
      </c>
      <c r="I258" s="61"/>
      <c r="J258" s="61"/>
      <c r="K258" s="61"/>
      <c r="L258" s="61"/>
      <c r="M258" s="61"/>
      <c r="N258" s="61"/>
      <c r="O258" s="61"/>
      <c r="P258" s="61"/>
      <c r="Q258" s="61"/>
      <c r="R258" s="61"/>
      <c r="S258" s="62"/>
      <c r="T258" s="59"/>
      <c r="U258" s="59"/>
      <c r="V258" s="59"/>
      <c r="W258" s="59"/>
      <c r="X258" s="59"/>
      <c r="Y258" s="59"/>
      <c r="Z258" s="59"/>
      <c r="AA258" s="59"/>
      <c r="AB258" s="59"/>
      <c r="AC258" s="59"/>
      <c r="AD258" s="59"/>
      <c r="AE258" s="59"/>
      <c r="AF258" s="59"/>
      <c r="AG258" s="59"/>
      <c r="AH258" s="59"/>
      <c r="AI258" s="59"/>
      <c r="AJ258" s="59"/>
      <c r="AK258" s="56"/>
      <c r="AL258" s="57"/>
      <c r="AM258" s="57"/>
      <c r="AN258" s="58"/>
      <c r="AO258" s="24"/>
      <c r="AP258" s="66" t="str">
        <f t="shared" si="6"/>
        <v>未入力</v>
      </c>
      <c r="AQ258" s="67"/>
      <c r="AR258" s="68"/>
      <c r="AS258" s="69" t="str">
        <f t="shared" si="7"/>
        <v>メニュー番号が未選択です。提出書類・経費が未入力です。</v>
      </c>
      <c r="AT258" s="69"/>
      <c r="AU258" s="69"/>
      <c r="AV258" s="69"/>
      <c r="AW258" s="69"/>
      <c r="AX258" s="69"/>
      <c r="AY258" s="69"/>
      <c r="AZ258" s="69"/>
      <c r="BA258" s="69"/>
      <c r="BB258" s="69"/>
      <c r="BC258" s="69"/>
    </row>
    <row r="259" spans="2:55" x14ac:dyDescent="0.45">
      <c r="B259" s="39">
        <v>217</v>
      </c>
      <c r="C259" s="53"/>
      <c r="D259" s="54"/>
      <c r="E259" s="54"/>
      <c r="F259" s="54"/>
      <c r="G259" s="55"/>
      <c r="H259" s="60" t="str">
        <f>IFERROR(VLOOKUP(C259,参照用!$A$5:$C$13,3,FALSE),"")</f>
        <v/>
      </c>
      <c r="I259" s="61"/>
      <c r="J259" s="61"/>
      <c r="K259" s="61"/>
      <c r="L259" s="61"/>
      <c r="M259" s="61"/>
      <c r="N259" s="61"/>
      <c r="O259" s="61"/>
      <c r="P259" s="61"/>
      <c r="Q259" s="61"/>
      <c r="R259" s="61"/>
      <c r="S259" s="62"/>
      <c r="T259" s="59"/>
      <c r="U259" s="59"/>
      <c r="V259" s="59"/>
      <c r="W259" s="59"/>
      <c r="X259" s="59"/>
      <c r="Y259" s="59"/>
      <c r="Z259" s="59"/>
      <c r="AA259" s="59"/>
      <c r="AB259" s="59"/>
      <c r="AC259" s="59"/>
      <c r="AD259" s="59"/>
      <c r="AE259" s="59"/>
      <c r="AF259" s="59"/>
      <c r="AG259" s="59"/>
      <c r="AH259" s="59"/>
      <c r="AI259" s="59"/>
      <c r="AJ259" s="59"/>
      <c r="AK259" s="56"/>
      <c r="AL259" s="57"/>
      <c r="AM259" s="57"/>
      <c r="AN259" s="58"/>
      <c r="AO259" s="24"/>
      <c r="AP259" s="66" t="str">
        <f t="shared" si="6"/>
        <v>未入力</v>
      </c>
      <c r="AQ259" s="67"/>
      <c r="AR259" s="68"/>
      <c r="AS259" s="69" t="str">
        <f t="shared" si="7"/>
        <v>メニュー番号が未選択です。提出書類・経費が未入力です。</v>
      </c>
      <c r="AT259" s="69"/>
      <c r="AU259" s="69"/>
      <c r="AV259" s="69"/>
      <c r="AW259" s="69"/>
      <c r="AX259" s="69"/>
      <c r="AY259" s="69"/>
      <c r="AZ259" s="69"/>
      <c r="BA259" s="69"/>
      <c r="BB259" s="69"/>
      <c r="BC259" s="69"/>
    </row>
    <row r="260" spans="2:55" x14ac:dyDescent="0.45">
      <c r="B260" s="39">
        <v>218</v>
      </c>
      <c r="C260" s="53"/>
      <c r="D260" s="54"/>
      <c r="E260" s="54"/>
      <c r="F260" s="54"/>
      <c r="G260" s="55"/>
      <c r="H260" s="60" t="str">
        <f>IFERROR(VLOOKUP(C260,参照用!$A$5:$C$13,3,FALSE),"")</f>
        <v/>
      </c>
      <c r="I260" s="61"/>
      <c r="J260" s="61"/>
      <c r="K260" s="61"/>
      <c r="L260" s="61"/>
      <c r="M260" s="61"/>
      <c r="N260" s="61"/>
      <c r="O260" s="61"/>
      <c r="P260" s="61"/>
      <c r="Q260" s="61"/>
      <c r="R260" s="61"/>
      <c r="S260" s="62"/>
      <c r="T260" s="59"/>
      <c r="U260" s="59"/>
      <c r="V260" s="59"/>
      <c r="W260" s="59"/>
      <c r="X260" s="59"/>
      <c r="Y260" s="59"/>
      <c r="Z260" s="59"/>
      <c r="AA260" s="59"/>
      <c r="AB260" s="59"/>
      <c r="AC260" s="59"/>
      <c r="AD260" s="59"/>
      <c r="AE260" s="59"/>
      <c r="AF260" s="59"/>
      <c r="AG260" s="59"/>
      <c r="AH260" s="59"/>
      <c r="AI260" s="59"/>
      <c r="AJ260" s="59"/>
      <c r="AK260" s="56"/>
      <c r="AL260" s="57"/>
      <c r="AM260" s="57"/>
      <c r="AN260" s="58"/>
      <c r="AO260" s="24"/>
      <c r="AP260" s="66" t="str">
        <f t="shared" si="6"/>
        <v>未入力</v>
      </c>
      <c r="AQ260" s="67"/>
      <c r="AR260" s="68"/>
      <c r="AS260" s="69" t="str">
        <f t="shared" si="7"/>
        <v>メニュー番号が未選択です。提出書類・経費が未入力です。</v>
      </c>
      <c r="AT260" s="69"/>
      <c r="AU260" s="69"/>
      <c r="AV260" s="69"/>
      <c r="AW260" s="69"/>
      <c r="AX260" s="69"/>
      <c r="AY260" s="69"/>
      <c r="AZ260" s="69"/>
      <c r="BA260" s="69"/>
      <c r="BB260" s="69"/>
      <c r="BC260" s="69"/>
    </row>
    <row r="261" spans="2:55" x14ac:dyDescent="0.45">
      <c r="B261" s="39">
        <v>219</v>
      </c>
      <c r="C261" s="53"/>
      <c r="D261" s="54"/>
      <c r="E261" s="54"/>
      <c r="F261" s="54"/>
      <c r="G261" s="55"/>
      <c r="H261" s="60" t="str">
        <f>IFERROR(VLOOKUP(C261,参照用!$A$5:$C$13,3,FALSE),"")</f>
        <v/>
      </c>
      <c r="I261" s="61"/>
      <c r="J261" s="61"/>
      <c r="K261" s="61"/>
      <c r="L261" s="61"/>
      <c r="M261" s="61"/>
      <c r="N261" s="61"/>
      <c r="O261" s="61"/>
      <c r="P261" s="61"/>
      <c r="Q261" s="61"/>
      <c r="R261" s="61"/>
      <c r="S261" s="62"/>
      <c r="T261" s="59"/>
      <c r="U261" s="59"/>
      <c r="V261" s="59"/>
      <c r="W261" s="59"/>
      <c r="X261" s="59"/>
      <c r="Y261" s="59"/>
      <c r="Z261" s="59"/>
      <c r="AA261" s="59"/>
      <c r="AB261" s="59"/>
      <c r="AC261" s="59"/>
      <c r="AD261" s="59"/>
      <c r="AE261" s="59"/>
      <c r="AF261" s="59"/>
      <c r="AG261" s="59"/>
      <c r="AH261" s="59"/>
      <c r="AI261" s="59"/>
      <c r="AJ261" s="59"/>
      <c r="AK261" s="56"/>
      <c r="AL261" s="57"/>
      <c r="AM261" s="57"/>
      <c r="AN261" s="58"/>
      <c r="AO261" s="24"/>
      <c r="AP261" s="66" t="str">
        <f t="shared" si="6"/>
        <v>未入力</v>
      </c>
      <c r="AQ261" s="67"/>
      <c r="AR261" s="68"/>
      <c r="AS261" s="69" t="str">
        <f t="shared" si="7"/>
        <v>メニュー番号が未選択です。提出書類・経費が未入力です。</v>
      </c>
      <c r="AT261" s="69"/>
      <c r="AU261" s="69"/>
      <c r="AV261" s="69"/>
      <c r="AW261" s="69"/>
      <c r="AX261" s="69"/>
      <c r="AY261" s="69"/>
      <c r="AZ261" s="69"/>
      <c r="BA261" s="69"/>
      <c r="BB261" s="69"/>
      <c r="BC261" s="69"/>
    </row>
    <row r="262" spans="2:55" x14ac:dyDescent="0.45">
      <c r="B262" s="39">
        <v>220</v>
      </c>
      <c r="C262" s="53"/>
      <c r="D262" s="54"/>
      <c r="E262" s="54"/>
      <c r="F262" s="54"/>
      <c r="G262" s="55"/>
      <c r="H262" s="60" t="str">
        <f>IFERROR(VLOOKUP(C262,参照用!$A$5:$C$13,3,FALSE),"")</f>
        <v/>
      </c>
      <c r="I262" s="61"/>
      <c r="J262" s="61"/>
      <c r="K262" s="61"/>
      <c r="L262" s="61"/>
      <c r="M262" s="61"/>
      <c r="N262" s="61"/>
      <c r="O262" s="61"/>
      <c r="P262" s="61"/>
      <c r="Q262" s="61"/>
      <c r="R262" s="61"/>
      <c r="S262" s="62"/>
      <c r="T262" s="59"/>
      <c r="U262" s="59"/>
      <c r="V262" s="59"/>
      <c r="W262" s="59"/>
      <c r="X262" s="59"/>
      <c r="Y262" s="59"/>
      <c r="Z262" s="59"/>
      <c r="AA262" s="59"/>
      <c r="AB262" s="59"/>
      <c r="AC262" s="59"/>
      <c r="AD262" s="59"/>
      <c r="AE262" s="59"/>
      <c r="AF262" s="59"/>
      <c r="AG262" s="59"/>
      <c r="AH262" s="59"/>
      <c r="AI262" s="59"/>
      <c r="AJ262" s="59"/>
      <c r="AK262" s="56"/>
      <c r="AL262" s="57"/>
      <c r="AM262" s="57"/>
      <c r="AN262" s="58"/>
      <c r="AO262" s="24"/>
      <c r="AP262" s="66" t="str">
        <f t="shared" si="6"/>
        <v>未入力</v>
      </c>
      <c r="AQ262" s="67"/>
      <c r="AR262" s="68"/>
      <c r="AS262" s="69" t="str">
        <f t="shared" si="7"/>
        <v>メニュー番号が未選択です。提出書類・経費が未入力です。</v>
      </c>
      <c r="AT262" s="69"/>
      <c r="AU262" s="69"/>
      <c r="AV262" s="69"/>
      <c r="AW262" s="69"/>
      <c r="AX262" s="69"/>
      <c r="AY262" s="69"/>
      <c r="AZ262" s="69"/>
      <c r="BA262" s="69"/>
      <c r="BB262" s="69"/>
      <c r="BC262" s="69"/>
    </row>
    <row r="263" spans="2:55" x14ac:dyDescent="0.45">
      <c r="B263" s="39">
        <v>221</v>
      </c>
      <c r="C263" s="53"/>
      <c r="D263" s="54"/>
      <c r="E263" s="54"/>
      <c r="F263" s="54"/>
      <c r="G263" s="55"/>
      <c r="H263" s="60" t="str">
        <f>IFERROR(VLOOKUP(C263,参照用!$A$5:$C$13,3,FALSE),"")</f>
        <v/>
      </c>
      <c r="I263" s="61"/>
      <c r="J263" s="61"/>
      <c r="K263" s="61"/>
      <c r="L263" s="61"/>
      <c r="M263" s="61"/>
      <c r="N263" s="61"/>
      <c r="O263" s="61"/>
      <c r="P263" s="61"/>
      <c r="Q263" s="61"/>
      <c r="R263" s="61"/>
      <c r="S263" s="62"/>
      <c r="T263" s="59"/>
      <c r="U263" s="59"/>
      <c r="V263" s="59"/>
      <c r="W263" s="59"/>
      <c r="X263" s="59"/>
      <c r="Y263" s="59"/>
      <c r="Z263" s="59"/>
      <c r="AA263" s="59"/>
      <c r="AB263" s="59"/>
      <c r="AC263" s="59"/>
      <c r="AD263" s="59"/>
      <c r="AE263" s="59"/>
      <c r="AF263" s="59"/>
      <c r="AG263" s="59"/>
      <c r="AH263" s="59"/>
      <c r="AI263" s="59"/>
      <c r="AJ263" s="59"/>
      <c r="AK263" s="56"/>
      <c r="AL263" s="57"/>
      <c r="AM263" s="57"/>
      <c r="AN263" s="58"/>
      <c r="AO263" s="24"/>
      <c r="AP263" s="66" t="str">
        <f t="shared" si="6"/>
        <v>未入力</v>
      </c>
      <c r="AQ263" s="67"/>
      <c r="AR263" s="68"/>
      <c r="AS263" s="69" t="str">
        <f t="shared" si="7"/>
        <v>メニュー番号が未選択です。提出書類・経費が未入力です。</v>
      </c>
      <c r="AT263" s="69"/>
      <c r="AU263" s="69"/>
      <c r="AV263" s="69"/>
      <c r="AW263" s="69"/>
      <c r="AX263" s="69"/>
      <c r="AY263" s="69"/>
      <c r="AZ263" s="69"/>
      <c r="BA263" s="69"/>
      <c r="BB263" s="69"/>
      <c r="BC263" s="69"/>
    </row>
    <row r="264" spans="2:55" x14ac:dyDescent="0.45">
      <c r="B264" s="39">
        <v>222</v>
      </c>
      <c r="C264" s="53"/>
      <c r="D264" s="54"/>
      <c r="E264" s="54"/>
      <c r="F264" s="54"/>
      <c r="G264" s="55"/>
      <c r="H264" s="60" t="str">
        <f>IFERROR(VLOOKUP(C264,参照用!$A$5:$C$13,3,FALSE),"")</f>
        <v/>
      </c>
      <c r="I264" s="61"/>
      <c r="J264" s="61"/>
      <c r="K264" s="61"/>
      <c r="L264" s="61"/>
      <c r="M264" s="61"/>
      <c r="N264" s="61"/>
      <c r="O264" s="61"/>
      <c r="P264" s="61"/>
      <c r="Q264" s="61"/>
      <c r="R264" s="61"/>
      <c r="S264" s="62"/>
      <c r="T264" s="59"/>
      <c r="U264" s="59"/>
      <c r="V264" s="59"/>
      <c r="W264" s="59"/>
      <c r="X264" s="59"/>
      <c r="Y264" s="59"/>
      <c r="Z264" s="59"/>
      <c r="AA264" s="59"/>
      <c r="AB264" s="59"/>
      <c r="AC264" s="59"/>
      <c r="AD264" s="59"/>
      <c r="AE264" s="59"/>
      <c r="AF264" s="59"/>
      <c r="AG264" s="59"/>
      <c r="AH264" s="59"/>
      <c r="AI264" s="59"/>
      <c r="AJ264" s="59"/>
      <c r="AK264" s="56"/>
      <c r="AL264" s="57"/>
      <c r="AM264" s="57"/>
      <c r="AN264" s="58"/>
      <c r="AO264" s="24"/>
      <c r="AP264" s="66" t="str">
        <f t="shared" si="6"/>
        <v>未入力</v>
      </c>
      <c r="AQ264" s="67"/>
      <c r="AR264" s="68"/>
      <c r="AS264" s="69" t="str">
        <f t="shared" si="7"/>
        <v>メニュー番号が未選択です。提出書類・経費が未入力です。</v>
      </c>
      <c r="AT264" s="69"/>
      <c r="AU264" s="69"/>
      <c r="AV264" s="69"/>
      <c r="AW264" s="69"/>
      <c r="AX264" s="69"/>
      <c r="AY264" s="69"/>
      <c r="AZ264" s="69"/>
      <c r="BA264" s="69"/>
      <c r="BB264" s="69"/>
      <c r="BC264" s="69"/>
    </row>
    <row r="265" spans="2:55" x14ac:dyDescent="0.45">
      <c r="B265" s="39">
        <v>223</v>
      </c>
      <c r="C265" s="53"/>
      <c r="D265" s="54"/>
      <c r="E265" s="54"/>
      <c r="F265" s="54"/>
      <c r="G265" s="55"/>
      <c r="H265" s="60" t="str">
        <f>IFERROR(VLOOKUP(C265,参照用!$A$5:$C$13,3,FALSE),"")</f>
        <v/>
      </c>
      <c r="I265" s="61"/>
      <c r="J265" s="61"/>
      <c r="K265" s="61"/>
      <c r="L265" s="61"/>
      <c r="M265" s="61"/>
      <c r="N265" s="61"/>
      <c r="O265" s="61"/>
      <c r="P265" s="61"/>
      <c r="Q265" s="61"/>
      <c r="R265" s="61"/>
      <c r="S265" s="62"/>
      <c r="T265" s="59"/>
      <c r="U265" s="59"/>
      <c r="V265" s="59"/>
      <c r="W265" s="59"/>
      <c r="X265" s="59"/>
      <c r="Y265" s="59"/>
      <c r="Z265" s="59"/>
      <c r="AA265" s="59"/>
      <c r="AB265" s="59"/>
      <c r="AC265" s="59"/>
      <c r="AD265" s="59"/>
      <c r="AE265" s="59"/>
      <c r="AF265" s="59"/>
      <c r="AG265" s="59"/>
      <c r="AH265" s="59"/>
      <c r="AI265" s="59"/>
      <c r="AJ265" s="59"/>
      <c r="AK265" s="56"/>
      <c r="AL265" s="57"/>
      <c r="AM265" s="57"/>
      <c r="AN265" s="58"/>
      <c r="AO265" s="24"/>
      <c r="AP265" s="66" t="str">
        <f t="shared" ref="AP265:AP328" si="8">IF(
    AND(ISBLANK($C265), ISBLANK($T265), ISBLANK($AK265)),
    "未入力",
    IF(
        OR(ISBLANK($C265), ISBLANK($T265), ISBLANK($AK265)),
        "NG",
        "OK"
    )
)</f>
        <v>未入力</v>
      </c>
      <c r="AQ265" s="67"/>
      <c r="AR265" s="68"/>
      <c r="AS265" s="69" t="str">
        <f t="shared" si="7"/>
        <v>メニュー番号が未選択です。提出書類・経費が未入力です。</v>
      </c>
      <c r="AT265" s="69"/>
      <c r="AU265" s="69"/>
      <c r="AV265" s="69"/>
      <c r="AW265" s="69"/>
      <c r="AX265" s="69"/>
      <c r="AY265" s="69"/>
      <c r="AZ265" s="69"/>
      <c r="BA265" s="69"/>
      <c r="BB265" s="69"/>
      <c r="BC265" s="69"/>
    </row>
    <row r="266" spans="2:55" x14ac:dyDescent="0.45">
      <c r="B266" s="39">
        <v>224</v>
      </c>
      <c r="C266" s="53"/>
      <c r="D266" s="54"/>
      <c r="E266" s="54"/>
      <c r="F266" s="54"/>
      <c r="G266" s="55"/>
      <c r="H266" s="60" t="str">
        <f>IFERROR(VLOOKUP(C266,参照用!$A$5:$C$13,3,FALSE),"")</f>
        <v/>
      </c>
      <c r="I266" s="61"/>
      <c r="J266" s="61"/>
      <c r="K266" s="61"/>
      <c r="L266" s="61"/>
      <c r="M266" s="61"/>
      <c r="N266" s="61"/>
      <c r="O266" s="61"/>
      <c r="P266" s="61"/>
      <c r="Q266" s="61"/>
      <c r="R266" s="61"/>
      <c r="S266" s="62"/>
      <c r="T266" s="59"/>
      <c r="U266" s="59"/>
      <c r="V266" s="59"/>
      <c r="W266" s="59"/>
      <c r="X266" s="59"/>
      <c r="Y266" s="59"/>
      <c r="Z266" s="59"/>
      <c r="AA266" s="59"/>
      <c r="AB266" s="59"/>
      <c r="AC266" s="59"/>
      <c r="AD266" s="59"/>
      <c r="AE266" s="59"/>
      <c r="AF266" s="59"/>
      <c r="AG266" s="59"/>
      <c r="AH266" s="59"/>
      <c r="AI266" s="59"/>
      <c r="AJ266" s="59"/>
      <c r="AK266" s="56"/>
      <c r="AL266" s="57"/>
      <c r="AM266" s="57"/>
      <c r="AN266" s="58"/>
      <c r="AO266" s="24"/>
      <c r="AP266" s="66" t="str">
        <f t="shared" si="8"/>
        <v>未入力</v>
      </c>
      <c r="AQ266" s="67"/>
      <c r="AR266" s="68"/>
      <c r="AS266" s="69" t="str">
        <f t="shared" si="7"/>
        <v>メニュー番号が未選択です。提出書類・経費が未入力です。</v>
      </c>
      <c r="AT266" s="69"/>
      <c r="AU266" s="69"/>
      <c r="AV266" s="69"/>
      <c r="AW266" s="69"/>
      <c r="AX266" s="69"/>
      <c r="AY266" s="69"/>
      <c r="AZ266" s="69"/>
      <c r="BA266" s="69"/>
      <c r="BB266" s="69"/>
      <c r="BC266" s="69"/>
    </row>
    <row r="267" spans="2:55" x14ac:dyDescent="0.45">
      <c r="B267" s="39">
        <v>225</v>
      </c>
      <c r="C267" s="53"/>
      <c r="D267" s="54"/>
      <c r="E267" s="54"/>
      <c r="F267" s="54"/>
      <c r="G267" s="55"/>
      <c r="H267" s="60" t="str">
        <f>IFERROR(VLOOKUP(C267,参照用!$A$5:$C$13,3,FALSE),"")</f>
        <v/>
      </c>
      <c r="I267" s="61"/>
      <c r="J267" s="61"/>
      <c r="K267" s="61"/>
      <c r="L267" s="61"/>
      <c r="M267" s="61"/>
      <c r="N267" s="61"/>
      <c r="O267" s="61"/>
      <c r="P267" s="61"/>
      <c r="Q267" s="61"/>
      <c r="R267" s="61"/>
      <c r="S267" s="62"/>
      <c r="T267" s="59"/>
      <c r="U267" s="59"/>
      <c r="V267" s="59"/>
      <c r="W267" s="59"/>
      <c r="X267" s="59"/>
      <c r="Y267" s="59"/>
      <c r="Z267" s="59"/>
      <c r="AA267" s="59"/>
      <c r="AB267" s="59"/>
      <c r="AC267" s="59"/>
      <c r="AD267" s="59"/>
      <c r="AE267" s="59"/>
      <c r="AF267" s="59"/>
      <c r="AG267" s="59"/>
      <c r="AH267" s="59"/>
      <c r="AI267" s="59"/>
      <c r="AJ267" s="59"/>
      <c r="AK267" s="56"/>
      <c r="AL267" s="57"/>
      <c r="AM267" s="57"/>
      <c r="AN267" s="58"/>
      <c r="AO267" s="24"/>
      <c r="AP267" s="66" t="str">
        <f t="shared" si="8"/>
        <v>未入力</v>
      </c>
      <c r="AQ267" s="67"/>
      <c r="AR267" s="68"/>
      <c r="AS267" s="69" t="str">
        <f t="shared" si="7"/>
        <v>メニュー番号が未選択です。提出書類・経費が未入力です。</v>
      </c>
      <c r="AT267" s="69"/>
      <c r="AU267" s="69"/>
      <c r="AV267" s="69"/>
      <c r="AW267" s="69"/>
      <c r="AX267" s="69"/>
      <c r="AY267" s="69"/>
      <c r="AZ267" s="69"/>
      <c r="BA267" s="69"/>
      <c r="BB267" s="69"/>
      <c r="BC267" s="69"/>
    </row>
    <row r="268" spans="2:55" x14ac:dyDescent="0.45">
      <c r="B268" s="39">
        <v>226</v>
      </c>
      <c r="C268" s="53"/>
      <c r="D268" s="54"/>
      <c r="E268" s="54"/>
      <c r="F268" s="54"/>
      <c r="G268" s="55"/>
      <c r="H268" s="60" t="str">
        <f>IFERROR(VLOOKUP(C268,参照用!$A$5:$C$13,3,FALSE),"")</f>
        <v/>
      </c>
      <c r="I268" s="61"/>
      <c r="J268" s="61"/>
      <c r="K268" s="61"/>
      <c r="L268" s="61"/>
      <c r="M268" s="61"/>
      <c r="N268" s="61"/>
      <c r="O268" s="61"/>
      <c r="P268" s="61"/>
      <c r="Q268" s="61"/>
      <c r="R268" s="61"/>
      <c r="S268" s="62"/>
      <c r="T268" s="59"/>
      <c r="U268" s="59"/>
      <c r="V268" s="59"/>
      <c r="W268" s="59"/>
      <c r="X268" s="59"/>
      <c r="Y268" s="59"/>
      <c r="Z268" s="59"/>
      <c r="AA268" s="59"/>
      <c r="AB268" s="59"/>
      <c r="AC268" s="59"/>
      <c r="AD268" s="59"/>
      <c r="AE268" s="59"/>
      <c r="AF268" s="59"/>
      <c r="AG268" s="59"/>
      <c r="AH268" s="59"/>
      <c r="AI268" s="59"/>
      <c r="AJ268" s="59"/>
      <c r="AK268" s="56"/>
      <c r="AL268" s="57"/>
      <c r="AM268" s="57"/>
      <c r="AN268" s="58"/>
      <c r="AO268" s="24"/>
      <c r="AP268" s="66" t="str">
        <f t="shared" si="8"/>
        <v>未入力</v>
      </c>
      <c r="AQ268" s="67"/>
      <c r="AR268" s="68"/>
      <c r="AS268" s="69" t="str">
        <f t="shared" si="7"/>
        <v>メニュー番号が未選択です。提出書類・経費が未入力です。</v>
      </c>
      <c r="AT268" s="69"/>
      <c r="AU268" s="69"/>
      <c r="AV268" s="69"/>
      <c r="AW268" s="69"/>
      <c r="AX268" s="69"/>
      <c r="AY268" s="69"/>
      <c r="AZ268" s="69"/>
      <c r="BA268" s="69"/>
      <c r="BB268" s="69"/>
      <c r="BC268" s="69"/>
    </row>
    <row r="269" spans="2:55" x14ac:dyDescent="0.45">
      <c r="B269" s="39">
        <v>227</v>
      </c>
      <c r="C269" s="53"/>
      <c r="D269" s="54"/>
      <c r="E269" s="54"/>
      <c r="F269" s="54"/>
      <c r="G269" s="55"/>
      <c r="H269" s="60" t="str">
        <f>IFERROR(VLOOKUP(C269,参照用!$A$5:$C$13,3,FALSE),"")</f>
        <v/>
      </c>
      <c r="I269" s="61"/>
      <c r="J269" s="61"/>
      <c r="K269" s="61"/>
      <c r="L269" s="61"/>
      <c r="M269" s="61"/>
      <c r="N269" s="61"/>
      <c r="O269" s="61"/>
      <c r="P269" s="61"/>
      <c r="Q269" s="61"/>
      <c r="R269" s="61"/>
      <c r="S269" s="62"/>
      <c r="T269" s="59"/>
      <c r="U269" s="59"/>
      <c r="V269" s="59"/>
      <c r="W269" s="59"/>
      <c r="X269" s="59"/>
      <c r="Y269" s="59"/>
      <c r="Z269" s="59"/>
      <c r="AA269" s="59"/>
      <c r="AB269" s="59"/>
      <c r="AC269" s="59"/>
      <c r="AD269" s="59"/>
      <c r="AE269" s="59"/>
      <c r="AF269" s="59"/>
      <c r="AG269" s="59"/>
      <c r="AH269" s="59"/>
      <c r="AI269" s="59"/>
      <c r="AJ269" s="59"/>
      <c r="AK269" s="56"/>
      <c r="AL269" s="57"/>
      <c r="AM269" s="57"/>
      <c r="AN269" s="58"/>
      <c r="AO269" s="24"/>
      <c r="AP269" s="66" t="str">
        <f t="shared" si="8"/>
        <v>未入力</v>
      </c>
      <c r="AQ269" s="67"/>
      <c r="AR269" s="68"/>
      <c r="AS269" s="69" t="str">
        <f t="shared" si="7"/>
        <v>メニュー番号が未選択です。提出書類・経費が未入力です。</v>
      </c>
      <c r="AT269" s="69"/>
      <c r="AU269" s="69"/>
      <c r="AV269" s="69"/>
      <c r="AW269" s="69"/>
      <c r="AX269" s="69"/>
      <c r="AY269" s="69"/>
      <c r="AZ269" s="69"/>
      <c r="BA269" s="69"/>
      <c r="BB269" s="69"/>
      <c r="BC269" s="69"/>
    </row>
    <row r="270" spans="2:55" x14ac:dyDescent="0.45">
      <c r="B270" s="39">
        <v>228</v>
      </c>
      <c r="C270" s="53"/>
      <c r="D270" s="54"/>
      <c r="E270" s="54"/>
      <c r="F270" s="54"/>
      <c r="G270" s="55"/>
      <c r="H270" s="60" t="str">
        <f>IFERROR(VLOOKUP(C270,参照用!$A$5:$C$13,3,FALSE),"")</f>
        <v/>
      </c>
      <c r="I270" s="61"/>
      <c r="J270" s="61"/>
      <c r="K270" s="61"/>
      <c r="L270" s="61"/>
      <c r="M270" s="61"/>
      <c r="N270" s="61"/>
      <c r="O270" s="61"/>
      <c r="P270" s="61"/>
      <c r="Q270" s="61"/>
      <c r="R270" s="61"/>
      <c r="S270" s="62"/>
      <c r="T270" s="59"/>
      <c r="U270" s="59"/>
      <c r="V270" s="59"/>
      <c r="W270" s="59"/>
      <c r="X270" s="59"/>
      <c r="Y270" s="59"/>
      <c r="Z270" s="59"/>
      <c r="AA270" s="59"/>
      <c r="AB270" s="59"/>
      <c r="AC270" s="59"/>
      <c r="AD270" s="59"/>
      <c r="AE270" s="59"/>
      <c r="AF270" s="59"/>
      <c r="AG270" s="59"/>
      <c r="AH270" s="59"/>
      <c r="AI270" s="59"/>
      <c r="AJ270" s="59"/>
      <c r="AK270" s="56"/>
      <c r="AL270" s="57"/>
      <c r="AM270" s="57"/>
      <c r="AN270" s="58"/>
      <c r="AO270" s="24"/>
      <c r="AP270" s="66" t="str">
        <f t="shared" si="8"/>
        <v>未入力</v>
      </c>
      <c r="AQ270" s="67"/>
      <c r="AR270" s="68"/>
      <c r="AS270" s="69" t="str">
        <f t="shared" si="7"/>
        <v>メニュー番号が未選択です。提出書類・経費が未入力です。</v>
      </c>
      <c r="AT270" s="69"/>
      <c r="AU270" s="69"/>
      <c r="AV270" s="69"/>
      <c r="AW270" s="69"/>
      <c r="AX270" s="69"/>
      <c r="AY270" s="69"/>
      <c r="AZ270" s="69"/>
      <c r="BA270" s="69"/>
      <c r="BB270" s="69"/>
      <c r="BC270" s="69"/>
    </row>
    <row r="271" spans="2:55" x14ac:dyDescent="0.45">
      <c r="B271" s="39">
        <v>229</v>
      </c>
      <c r="C271" s="53"/>
      <c r="D271" s="54"/>
      <c r="E271" s="54"/>
      <c r="F271" s="54"/>
      <c r="G271" s="55"/>
      <c r="H271" s="60" t="str">
        <f>IFERROR(VLOOKUP(C271,参照用!$A$5:$C$13,3,FALSE),"")</f>
        <v/>
      </c>
      <c r="I271" s="61"/>
      <c r="J271" s="61"/>
      <c r="K271" s="61"/>
      <c r="L271" s="61"/>
      <c r="M271" s="61"/>
      <c r="N271" s="61"/>
      <c r="O271" s="61"/>
      <c r="P271" s="61"/>
      <c r="Q271" s="61"/>
      <c r="R271" s="61"/>
      <c r="S271" s="62"/>
      <c r="T271" s="59"/>
      <c r="U271" s="59"/>
      <c r="V271" s="59"/>
      <c r="W271" s="59"/>
      <c r="X271" s="59"/>
      <c r="Y271" s="59"/>
      <c r="Z271" s="59"/>
      <c r="AA271" s="59"/>
      <c r="AB271" s="59"/>
      <c r="AC271" s="59"/>
      <c r="AD271" s="59"/>
      <c r="AE271" s="59"/>
      <c r="AF271" s="59"/>
      <c r="AG271" s="59"/>
      <c r="AH271" s="59"/>
      <c r="AI271" s="59"/>
      <c r="AJ271" s="59"/>
      <c r="AK271" s="56"/>
      <c r="AL271" s="57"/>
      <c r="AM271" s="57"/>
      <c r="AN271" s="58"/>
      <c r="AO271" s="24"/>
      <c r="AP271" s="66" t="str">
        <f t="shared" si="8"/>
        <v>未入力</v>
      </c>
      <c r="AQ271" s="67"/>
      <c r="AR271" s="68"/>
      <c r="AS271" s="69" t="str">
        <f t="shared" si="7"/>
        <v>メニュー番号が未選択です。提出書類・経費が未入力です。</v>
      </c>
      <c r="AT271" s="69"/>
      <c r="AU271" s="69"/>
      <c r="AV271" s="69"/>
      <c r="AW271" s="69"/>
      <c r="AX271" s="69"/>
      <c r="AY271" s="69"/>
      <c r="AZ271" s="69"/>
      <c r="BA271" s="69"/>
      <c r="BB271" s="69"/>
      <c r="BC271" s="69"/>
    </row>
    <row r="272" spans="2:55" x14ac:dyDescent="0.45">
      <c r="B272" s="39">
        <v>230</v>
      </c>
      <c r="C272" s="53"/>
      <c r="D272" s="54"/>
      <c r="E272" s="54"/>
      <c r="F272" s="54"/>
      <c r="G272" s="55"/>
      <c r="H272" s="60" t="str">
        <f>IFERROR(VLOOKUP(C272,参照用!$A$5:$C$13,3,FALSE),"")</f>
        <v/>
      </c>
      <c r="I272" s="61"/>
      <c r="J272" s="61"/>
      <c r="K272" s="61"/>
      <c r="L272" s="61"/>
      <c r="M272" s="61"/>
      <c r="N272" s="61"/>
      <c r="O272" s="61"/>
      <c r="P272" s="61"/>
      <c r="Q272" s="61"/>
      <c r="R272" s="61"/>
      <c r="S272" s="62"/>
      <c r="T272" s="59"/>
      <c r="U272" s="59"/>
      <c r="V272" s="59"/>
      <c r="W272" s="59"/>
      <c r="X272" s="59"/>
      <c r="Y272" s="59"/>
      <c r="Z272" s="59"/>
      <c r="AA272" s="59"/>
      <c r="AB272" s="59"/>
      <c r="AC272" s="59"/>
      <c r="AD272" s="59"/>
      <c r="AE272" s="59"/>
      <c r="AF272" s="59"/>
      <c r="AG272" s="59"/>
      <c r="AH272" s="59"/>
      <c r="AI272" s="59"/>
      <c r="AJ272" s="59"/>
      <c r="AK272" s="56"/>
      <c r="AL272" s="57"/>
      <c r="AM272" s="57"/>
      <c r="AN272" s="58"/>
      <c r="AO272" s="24"/>
      <c r="AP272" s="66" t="str">
        <f t="shared" si="8"/>
        <v>未入力</v>
      </c>
      <c r="AQ272" s="67"/>
      <c r="AR272" s="68"/>
      <c r="AS272" s="69" t="str">
        <f t="shared" si="7"/>
        <v>メニュー番号が未選択です。提出書類・経費が未入力です。</v>
      </c>
      <c r="AT272" s="69"/>
      <c r="AU272" s="69"/>
      <c r="AV272" s="69"/>
      <c r="AW272" s="69"/>
      <c r="AX272" s="69"/>
      <c r="AY272" s="69"/>
      <c r="AZ272" s="69"/>
      <c r="BA272" s="69"/>
      <c r="BB272" s="69"/>
      <c r="BC272" s="69"/>
    </row>
    <row r="273" spans="2:55" x14ac:dyDescent="0.45">
      <c r="B273" s="39">
        <v>231</v>
      </c>
      <c r="C273" s="53"/>
      <c r="D273" s="54"/>
      <c r="E273" s="54"/>
      <c r="F273" s="54"/>
      <c r="G273" s="55"/>
      <c r="H273" s="60" t="str">
        <f>IFERROR(VLOOKUP(C273,参照用!$A$5:$C$13,3,FALSE),"")</f>
        <v/>
      </c>
      <c r="I273" s="61"/>
      <c r="J273" s="61"/>
      <c r="K273" s="61"/>
      <c r="L273" s="61"/>
      <c r="M273" s="61"/>
      <c r="N273" s="61"/>
      <c r="O273" s="61"/>
      <c r="P273" s="61"/>
      <c r="Q273" s="61"/>
      <c r="R273" s="61"/>
      <c r="S273" s="62"/>
      <c r="T273" s="59"/>
      <c r="U273" s="59"/>
      <c r="V273" s="59"/>
      <c r="W273" s="59"/>
      <c r="X273" s="59"/>
      <c r="Y273" s="59"/>
      <c r="Z273" s="59"/>
      <c r="AA273" s="59"/>
      <c r="AB273" s="59"/>
      <c r="AC273" s="59"/>
      <c r="AD273" s="59"/>
      <c r="AE273" s="59"/>
      <c r="AF273" s="59"/>
      <c r="AG273" s="59"/>
      <c r="AH273" s="59"/>
      <c r="AI273" s="59"/>
      <c r="AJ273" s="59"/>
      <c r="AK273" s="56"/>
      <c r="AL273" s="57"/>
      <c r="AM273" s="57"/>
      <c r="AN273" s="58"/>
      <c r="AO273" s="24"/>
      <c r="AP273" s="66" t="str">
        <f t="shared" si="8"/>
        <v>未入力</v>
      </c>
      <c r="AQ273" s="67"/>
      <c r="AR273" s="68"/>
      <c r="AS273" s="69" t="str">
        <f t="shared" si="7"/>
        <v>メニュー番号が未選択です。提出書類・経費が未入力です。</v>
      </c>
      <c r="AT273" s="69"/>
      <c r="AU273" s="69"/>
      <c r="AV273" s="69"/>
      <c r="AW273" s="69"/>
      <c r="AX273" s="69"/>
      <c r="AY273" s="69"/>
      <c r="AZ273" s="69"/>
      <c r="BA273" s="69"/>
      <c r="BB273" s="69"/>
      <c r="BC273" s="69"/>
    </row>
    <row r="274" spans="2:55" x14ac:dyDescent="0.45">
      <c r="B274" s="39">
        <v>232</v>
      </c>
      <c r="C274" s="53"/>
      <c r="D274" s="54"/>
      <c r="E274" s="54"/>
      <c r="F274" s="54"/>
      <c r="G274" s="55"/>
      <c r="H274" s="60" t="str">
        <f>IFERROR(VLOOKUP(C274,参照用!$A$5:$C$13,3,FALSE),"")</f>
        <v/>
      </c>
      <c r="I274" s="61"/>
      <c r="J274" s="61"/>
      <c r="K274" s="61"/>
      <c r="L274" s="61"/>
      <c r="M274" s="61"/>
      <c r="N274" s="61"/>
      <c r="O274" s="61"/>
      <c r="P274" s="61"/>
      <c r="Q274" s="61"/>
      <c r="R274" s="61"/>
      <c r="S274" s="62"/>
      <c r="T274" s="59"/>
      <c r="U274" s="59"/>
      <c r="V274" s="59"/>
      <c r="W274" s="59"/>
      <c r="X274" s="59"/>
      <c r="Y274" s="59"/>
      <c r="Z274" s="59"/>
      <c r="AA274" s="59"/>
      <c r="AB274" s="59"/>
      <c r="AC274" s="59"/>
      <c r="AD274" s="59"/>
      <c r="AE274" s="59"/>
      <c r="AF274" s="59"/>
      <c r="AG274" s="59"/>
      <c r="AH274" s="59"/>
      <c r="AI274" s="59"/>
      <c r="AJ274" s="59"/>
      <c r="AK274" s="56"/>
      <c r="AL274" s="57"/>
      <c r="AM274" s="57"/>
      <c r="AN274" s="58"/>
      <c r="AO274" s="24"/>
      <c r="AP274" s="66" t="str">
        <f t="shared" si="8"/>
        <v>未入力</v>
      </c>
      <c r="AQ274" s="67"/>
      <c r="AR274" s="68"/>
      <c r="AS274" s="69" t="str">
        <f t="shared" si="7"/>
        <v>メニュー番号が未選択です。提出書類・経費が未入力です。</v>
      </c>
      <c r="AT274" s="69"/>
      <c r="AU274" s="69"/>
      <c r="AV274" s="69"/>
      <c r="AW274" s="69"/>
      <c r="AX274" s="69"/>
      <c r="AY274" s="69"/>
      <c r="AZ274" s="69"/>
      <c r="BA274" s="69"/>
      <c r="BB274" s="69"/>
      <c r="BC274" s="69"/>
    </row>
    <row r="275" spans="2:55" x14ac:dyDescent="0.45">
      <c r="B275" s="39">
        <v>233</v>
      </c>
      <c r="C275" s="53"/>
      <c r="D275" s="54"/>
      <c r="E275" s="54"/>
      <c r="F275" s="54"/>
      <c r="G275" s="55"/>
      <c r="H275" s="60" t="str">
        <f>IFERROR(VLOOKUP(C275,参照用!$A$5:$C$13,3,FALSE),"")</f>
        <v/>
      </c>
      <c r="I275" s="61"/>
      <c r="J275" s="61"/>
      <c r="K275" s="61"/>
      <c r="L275" s="61"/>
      <c r="M275" s="61"/>
      <c r="N275" s="61"/>
      <c r="O275" s="61"/>
      <c r="P275" s="61"/>
      <c r="Q275" s="61"/>
      <c r="R275" s="61"/>
      <c r="S275" s="62"/>
      <c r="T275" s="59"/>
      <c r="U275" s="59"/>
      <c r="V275" s="59"/>
      <c r="W275" s="59"/>
      <c r="X275" s="59"/>
      <c r="Y275" s="59"/>
      <c r="Z275" s="59"/>
      <c r="AA275" s="59"/>
      <c r="AB275" s="59"/>
      <c r="AC275" s="59"/>
      <c r="AD275" s="59"/>
      <c r="AE275" s="59"/>
      <c r="AF275" s="59"/>
      <c r="AG275" s="59"/>
      <c r="AH275" s="59"/>
      <c r="AI275" s="59"/>
      <c r="AJ275" s="59"/>
      <c r="AK275" s="56"/>
      <c r="AL275" s="57"/>
      <c r="AM275" s="57"/>
      <c r="AN275" s="58"/>
      <c r="AO275" s="24"/>
      <c r="AP275" s="66" t="str">
        <f t="shared" si="8"/>
        <v>未入力</v>
      </c>
      <c r="AQ275" s="67"/>
      <c r="AR275" s="68"/>
      <c r="AS275" s="69" t="str">
        <f t="shared" si="7"/>
        <v>メニュー番号が未選択です。提出書類・経費が未入力です。</v>
      </c>
      <c r="AT275" s="69"/>
      <c r="AU275" s="69"/>
      <c r="AV275" s="69"/>
      <c r="AW275" s="69"/>
      <c r="AX275" s="69"/>
      <c r="AY275" s="69"/>
      <c r="AZ275" s="69"/>
      <c r="BA275" s="69"/>
      <c r="BB275" s="69"/>
      <c r="BC275" s="69"/>
    </row>
    <row r="276" spans="2:55" x14ac:dyDescent="0.45">
      <c r="B276" s="39">
        <v>234</v>
      </c>
      <c r="C276" s="53"/>
      <c r="D276" s="54"/>
      <c r="E276" s="54"/>
      <c r="F276" s="54"/>
      <c r="G276" s="55"/>
      <c r="H276" s="60" t="str">
        <f>IFERROR(VLOOKUP(C276,参照用!$A$5:$C$13,3,FALSE),"")</f>
        <v/>
      </c>
      <c r="I276" s="61"/>
      <c r="J276" s="61"/>
      <c r="K276" s="61"/>
      <c r="L276" s="61"/>
      <c r="M276" s="61"/>
      <c r="N276" s="61"/>
      <c r="O276" s="61"/>
      <c r="P276" s="61"/>
      <c r="Q276" s="61"/>
      <c r="R276" s="61"/>
      <c r="S276" s="62"/>
      <c r="T276" s="59"/>
      <c r="U276" s="59"/>
      <c r="V276" s="59"/>
      <c r="W276" s="59"/>
      <c r="X276" s="59"/>
      <c r="Y276" s="59"/>
      <c r="Z276" s="59"/>
      <c r="AA276" s="59"/>
      <c r="AB276" s="59"/>
      <c r="AC276" s="59"/>
      <c r="AD276" s="59"/>
      <c r="AE276" s="59"/>
      <c r="AF276" s="59"/>
      <c r="AG276" s="59"/>
      <c r="AH276" s="59"/>
      <c r="AI276" s="59"/>
      <c r="AJ276" s="59"/>
      <c r="AK276" s="56"/>
      <c r="AL276" s="57"/>
      <c r="AM276" s="57"/>
      <c r="AN276" s="58"/>
      <c r="AO276" s="24"/>
      <c r="AP276" s="66" t="str">
        <f t="shared" si="8"/>
        <v>未入力</v>
      </c>
      <c r="AQ276" s="67"/>
      <c r="AR276" s="68"/>
      <c r="AS276" s="69" t="str">
        <f t="shared" si="7"/>
        <v>メニュー番号が未選択です。提出書類・経費が未入力です。</v>
      </c>
      <c r="AT276" s="69"/>
      <c r="AU276" s="69"/>
      <c r="AV276" s="69"/>
      <c r="AW276" s="69"/>
      <c r="AX276" s="69"/>
      <c r="AY276" s="69"/>
      <c r="AZ276" s="69"/>
      <c r="BA276" s="69"/>
      <c r="BB276" s="69"/>
      <c r="BC276" s="69"/>
    </row>
    <row r="277" spans="2:55" x14ac:dyDescent="0.45">
      <c r="B277" s="39">
        <v>235</v>
      </c>
      <c r="C277" s="53"/>
      <c r="D277" s="54"/>
      <c r="E277" s="54"/>
      <c r="F277" s="54"/>
      <c r="G277" s="55"/>
      <c r="H277" s="60" t="str">
        <f>IFERROR(VLOOKUP(C277,参照用!$A$5:$C$13,3,FALSE),"")</f>
        <v/>
      </c>
      <c r="I277" s="61"/>
      <c r="J277" s="61"/>
      <c r="K277" s="61"/>
      <c r="L277" s="61"/>
      <c r="M277" s="61"/>
      <c r="N277" s="61"/>
      <c r="O277" s="61"/>
      <c r="P277" s="61"/>
      <c r="Q277" s="61"/>
      <c r="R277" s="61"/>
      <c r="S277" s="62"/>
      <c r="T277" s="59"/>
      <c r="U277" s="59"/>
      <c r="V277" s="59"/>
      <c r="W277" s="59"/>
      <c r="X277" s="59"/>
      <c r="Y277" s="59"/>
      <c r="Z277" s="59"/>
      <c r="AA277" s="59"/>
      <c r="AB277" s="59"/>
      <c r="AC277" s="59"/>
      <c r="AD277" s="59"/>
      <c r="AE277" s="59"/>
      <c r="AF277" s="59"/>
      <c r="AG277" s="59"/>
      <c r="AH277" s="59"/>
      <c r="AI277" s="59"/>
      <c r="AJ277" s="59"/>
      <c r="AK277" s="56"/>
      <c r="AL277" s="57"/>
      <c r="AM277" s="57"/>
      <c r="AN277" s="58"/>
      <c r="AO277" s="24"/>
      <c r="AP277" s="66" t="str">
        <f t="shared" si="8"/>
        <v>未入力</v>
      </c>
      <c r="AQ277" s="67"/>
      <c r="AR277" s="68"/>
      <c r="AS277" s="69" t="str">
        <f t="shared" si="7"/>
        <v>メニュー番号が未選択です。提出書類・経費が未入力です。</v>
      </c>
      <c r="AT277" s="69"/>
      <c r="AU277" s="69"/>
      <c r="AV277" s="69"/>
      <c r="AW277" s="69"/>
      <c r="AX277" s="69"/>
      <c r="AY277" s="69"/>
      <c r="AZ277" s="69"/>
      <c r="BA277" s="69"/>
      <c r="BB277" s="69"/>
      <c r="BC277" s="69"/>
    </row>
    <row r="278" spans="2:55" x14ac:dyDescent="0.45">
      <c r="B278" s="39">
        <v>236</v>
      </c>
      <c r="C278" s="53"/>
      <c r="D278" s="54"/>
      <c r="E278" s="54"/>
      <c r="F278" s="54"/>
      <c r="G278" s="55"/>
      <c r="H278" s="60" t="str">
        <f>IFERROR(VLOOKUP(C278,参照用!$A$5:$C$13,3,FALSE),"")</f>
        <v/>
      </c>
      <c r="I278" s="61"/>
      <c r="J278" s="61"/>
      <c r="K278" s="61"/>
      <c r="L278" s="61"/>
      <c r="M278" s="61"/>
      <c r="N278" s="61"/>
      <c r="O278" s="61"/>
      <c r="P278" s="61"/>
      <c r="Q278" s="61"/>
      <c r="R278" s="61"/>
      <c r="S278" s="62"/>
      <c r="T278" s="59"/>
      <c r="U278" s="59"/>
      <c r="V278" s="59"/>
      <c r="W278" s="59"/>
      <c r="X278" s="59"/>
      <c r="Y278" s="59"/>
      <c r="Z278" s="59"/>
      <c r="AA278" s="59"/>
      <c r="AB278" s="59"/>
      <c r="AC278" s="59"/>
      <c r="AD278" s="59"/>
      <c r="AE278" s="59"/>
      <c r="AF278" s="59"/>
      <c r="AG278" s="59"/>
      <c r="AH278" s="59"/>
      <c r="AI278" s="59"/>
      <c r="AJ278" s="59"/>
      <c r="AK278" s="56"/>
      <c r="AL278" s="57"/>
      <c r="AM278" s="57"/>
      <c r="AN278" s="58"/>
      <c r="AO278" s="24"/>
      <c r="AP278" s="66" t="str">
        <f t="shared" si="8"/>
        <v>未入力</v>
      </c>
      <c r="AQ278" s="67"/>
      <c r="AR278" s="68"/>
      <c r="AS278" s="69" t="str">
        <f t="shared" si="7"/>
        <v>メニュー番号が未選択です。提出書類・経費が未入力です。</v>
      </c>
      <c r="AT278" s="69"/>
      <c r="AU278" s="69"/>
      <c r="AV278" s="69"/>
      <c r="AW278" s="69"/>
      <c r="AX278" s="69"/>
      <c r="AY278" s="69"/>
      <c r="AZ278" s="69"/>
      <c r="BA278" s="69"/>
      <c r="BB278" s="69"/>
      <c r="BC278" s="69"/>
    </row>
    <row r="279" spans="2:55" x14ac:dyDescent="0.45">
      <c r="B279" s="39">
        <v>237</v>
      </c>
      <c r="C279" s="53"/>
      <c r="D279" s="54"/>
      <c r="E279" s="54"/>
      <c r="F279" s="54"/>
      <c r="G279" s="55"/>
      <c r="H279" s="60" t="str">
        <f>IFERROR(VLOOKUP(C279,参照用!$A$5:$C$13,3,FALSE),"")</f>
        <v/>
      </c>
      <c r="I279" s="61"/>
      <c r="J279" s="61"/>
      <c r="K279" s="61"/>
      <c r="L279" s="61"/>
      <c r="M279" s="61"/>
      <c r="N279" s="61"/>
      <c r="O279" s="61"/>
      <c r="P279" s="61"/>
      <c r="Q279" s="61"/>
      <c r="R279" s="61"/>
      <c r="S279" s="62"/>
      <c r="T279" s="59"/>
      <c r="U279" s="59"/>
      <c r="V279" s="59"/>
      <c r="W279" s="59"/>
      <c r="X279" s="59"/>
      <c r="Y279" s="59"/>
      <c r="Z279" s="59"/>
      <c r="AA279" s="59"/>
      <c r="AB279" s="59"/>
      <c r="AC279" s="59"/>
      <c r="AD279" s="59"/>
      <c r="AE279" s="59"/>
      <c r="AF279" s="59"/>
      <c r="AG279" s="59"/>
      <c r="AH279" s="59"/>
      <c r="AI279" s="59"/>
      <c r="AJ279" s="59"/>
      <c r="AK279" s="56"/>
      <c r="AL279" s="57"/>
      <c r="AM279" s="57"/>
      <c r="AN279" s="58"/>
      <c r="AO279" s="24"/>
      <c r="AP279" s="66" t="str">
        <f t="shared" si="8"/>
        <v>未入力</v>
      </c>
      <c r="AQ279" s="67"/>
      <c r="AR279" s="68"/>
      <c r="AS279" s="69" t="str">
        <f t="shared" si="7"/>
        <v>メニュー番号が未選択です。提出書類・経費が未入力です。</v>
      </c>
      <c r="AT279" s="69"/>
      <c r="AU279" s="69"/>
      <c r="AV279" s="69"/>
      <c r="AW279" s="69"/>
      <c r="AX279" s="69"/>
      <c r="AY279" s="69"/>
      <c r="AZ279" s="69"/>
      <c r="BA279" s="69"/>
      <c r="BB279" s="69"/>
      <c r="BC279" s="69"/>
    </row>
    <row r="280" spans="2:55" x14ac:dyDescent="0.45">
      <c r="B280" s="39">
        <v>238</v>
      </c>
      <c r="C280" s="53"/>
      <c r="D280" s="54"/>
      <c r="E280" s="54"/>
      <c r="F280" s="54"/>
      <c r="G280" s="55"/>
      <c r="H280" s="60" t="str">
        <f>IFERROR(VLOOKUP(C280,参照用!$A$5:$C$13,3,FALSE),"")</f>
        <v/>
      </c>
      <c r="I280" s="61"/>
      <c r="J280" s="61"/>
      <c r="K280" s="61"/>
      <c r="L280" s="61"/>
      <c r="M280" s="61"/>
      <c r="N280" s="61"/>
      <c r="O280" s="61"/>
      <c r="P280" s="61"/>
      <c r="Q280" s="61"/>
      <c r="R280" s="61"/>
      <c r="S280" s="62"/>
      <c r="T280" s="59"/>
      <c r="U280" s="59"/>
      <c r="V280" s="59"/>
      <c r="W280" s="59"/>
      <c r="X280" s="59"/>
      <c r="Y280" s="59"/>
      <c r="Z280" s="59"/>
      <c r="AA280" s="59"/>
      <c r="AB280" s="59"/>
      <c r="AC280" s="59"/>
      <c r="AD280" s="59"/>
      <c r="AE280" s="59"/>
      <c r="AF280" s="59"/>
      <c r="AG280" s="59"/>
      <c r="AH280" s="59"/>
      <c r="AI280" s="59"/>
      <c r="AJ280" s="59"/>
      <c r="AK280" s="56"/>
      <c r="AL280" s="57"/>
      <c r="AM280" s="57"/>
      <c r="AN280" s="58"/>
      <c r="AO280" s="24"/>
      <c r="AP280" s="66" t="str">
        <f t="shared" si="8"/>
        <v>未入力</v>
      </c>
      <c r="AQ280" s="67"/>
      <c r="AR280" s="68"/>
      <c r="AS280" s="69" t="str">
        <f t="shared" si="7"/>
        <v>メニュー番号が未選択です。提出書類・経費が未入力です。</v>
      </c>
      <c r="AT280" s="69"/>
      <c r="AU280" s="69"/>
      <c r="AV280" s="69"/>
      <c r="AW280" s="69"/>
      <c r="AX280" s="69"/>
      <c r="AY280" s="69"/>
      <c r="AZ280" s="69"/>
      <c r="BA280" s="69"/>
      <c r="BB280" s="69"/>
      <c r="BC280" s="69"/>
    </row>
    <row r="281" spans="2:55" x14ac:dyDescent="0.45">
      <c r="B281" s="39">
        <v>239</v>
      </c>
      <c r="C281" s="53"/>
      <c r="D281" s="54"/>
      <c r="E281" s="54"/>
      <c r="F281" s="54"/>
      <c r="G281" s="55"/>
      <c r="H281" s="60" t="str">
        <f>IFERROR(VLOOKUP(C281,参照用!$A$5:$C$13,3,FALSE),"")</f>
        <v/>
      </c>
      <c r="I281" s="61"/>
      <c r="J281" s="61"/>
      <c r="K281" s="61"/>
      <c r="L281" s="61"/>
      <c r="M281" s="61"/>
      <c r="N281" s="61"/>
      <c r="O281" s="61"/>
      <c r="P281" s="61"/>
      <c r="Q281" s="61"/>
      <c r="R281" s="61"/>
      <c r="S281" s="62"/>
      <c r="T281" s="59"/>
      <c r="U281" s="59"/>
      <c r="V281" s="59"/>
      <c r="W281" s="59"/>
      <c r="X281" s="59"/>
      <c r="Y281" s="59"/>
      <c r="Z281" s="59"/>
      <c r="AA281" s="59"/>
      <c r="AB281" s="59"/>
      <c r="AC281" s="59"/>
      <c r="AD281" s="59"/>
      <c r="AE281" s="59"/>
      <c r="AF281" s="59"/>
      <c r="AG281" s="59"/>
      <c r="AH281" s="59"/>
      <c r="AI281" s="59"/>
      <c r="AJ281" s="59"/>
      <c r="AK281" s="56"/>
      <c r="AL281" s="57"/>
      <c r="AM281" s="57"/>
      <c r="AN281" s="58"/>
      <c r="AO281" s="24"/>
      <c r="AP281" s="66" t="str">
        <f t="shared" si="8"/>
        <v>未入力</v>
      </c>
      <c r="AQ281" s="67"/>
      <c r="AR281" s="68"/>
      <c r="AS281" s="69" t="str">
        <f t="shared" si="7"/>
        <v>メニュー番号が未選択です。提出書類・経費が未入力です。</v>
      </c>
      <c r="AT281" s="69"/>
      <c r="AU281" s="69"/>
      <c r="AV281" s="69"/>
      <c r="AW281" s="69"/>
      <c r="AX281" s="69"/>
      <c r="AY281" s="69"/>
      <c r="AZ281" s="69"/>
      <c r="BA281" s="69"/>
      <c r="BB281" s="69"/>
      <c r="BC281" s="69"/>
    </row>
    <row r="282" spans="2:55" x14ac:dyDescent="0.45">
      <c r="B282" s="39">
        <v>240</v>
      </c>
      <c r="C282" s="53"/>
      <c r="D282" s="54"/>
      <c r="E282" s="54"/>
      <c r="F282" s="54"/>
      <c r="G282" s="55"/>
      <c r="H282" s="60" t="str">
        <f>IFERROR(VLOOKUP(C282,参照用!$A$5:$C$13,3,FALSE),"")</f>
        <v/>
      </c>
      <c r="I282" s="61"/>
      <c r="J282" s="61"/>
      <c r="K282" s="61"/>
      <c r="L282" s="61"/>
      <c r="M282" s="61"/>
      <c r="N282" s="61"/>
      <c r="O282" s="61"/>
      <c r="P282" s="61"/>
      <c r="Q282" s="61"/>
      <c r="R282" s="61"/>
      <c r="S282" s="62"/>
      <c r="T282" s="59"/>
      <c r="U282" s="59"/>
      <c r="V282" s="59"/>
      <c r="W282" s="59"/>
      <c r="X282" s="59"/>
      <c r="Y282" s="59"/>
      <c r="Z282" s="59"/>
      <c r="AA282" s="59"/>
      <c r="AB282" s="59"/>
      <c r="AC282" s="59"/>
      <c r="AD282" s="59"/>
      <c r="AE282" s="59"/>
      <c r="AF282" s="59"/>
      <c r="AG282" s="59"/>
      <c r="AH282" s="59"/>
      <c r="AI282" s="59"/>
      <c r="AJ282" s="59"/>
      <c r="AK282" s="56"/>
      <c r="AL282" s="57"/>
      <c r="AM282" s="57"/>
      <c r="AN282" s="58"/>
      <c r="AO282" s="24"/>
      <c r="AP282" s="66" t="str">
        <f t="shared" si="8"/>
        <v>未入力</v>
      </c>
      <c r="AQ282" s="67"/>
      <c r="AR282" s="68"/>
      <c r="AS282" s="69" t="str">
        <f t="shared" si="7"/>
        <v>メニュー番号が未選択です。提出書類・経費が未入力です。</v>
      </c>
      <c r="AT282" s="69"/>
      <c r="AU282" s="69"/>
      <c r="AV282" s="69"/>
      <c r="AW282" s="69"/>
      <c r="AX282" s="69"/>
      <c r="AY282" s="69"/>
      <c r="AZ282" s="69"/>
      <c r="BA282" s="69"/>
      <c r="BB282" s="69"/>
      <c r="BC282" s="69"/>
    </row>
    <row r="283" spans="2:55" x14ac:dyDescent="0.45">
      <c r="B283" s="39">
        <v>241</v>
      </c>
      <c r="C283" s="53"/>
      <c r="D283" s="54"/>
      <c r="E283" s="54"/>
      <c r="F283" s="54"/>
      <c r="G283" s="55"/>
      <c r="H283" s="60" t="str">
        <f>IFERROR(VLOOKUP(C283,参照用!$A$5:$C$13,3,FALSE),"")</f>
        <v/>
      </c>
      <c r="I283" s="61"/>
      <c r="J283" s="61"/>
      <c r="K283" s="61"/>
      <c r="L283" s="61"/>
      <c r="M283" s="61"/>
      <c r="N283" s="61"/>
      <c r="O283" s="61"/>
      <c r="P283" s="61"/>
      <c r="Q283" s="61"/>
      <c r="R283" s="61"/>
      <c r="S283" s="62"/>
      <c r="T283" s="59"/>
      <c r="U283" s="59"/>
      <c r="V283" s="59"/>
      <c r="W283" s="59"/>
      <c r="X283" s="59"/>
      <c r="Y283" s="59"/>
      <c r="Z283" s="59"/>
      <c r="AA283" s="59"/>
      <c r="AB283" s="59"/>
      <c r="AC283" s="59"/>
      <c r="AD283" s="59"/>
      <c r="AE283" s="59"/>
      <c r="AF283" s="59"/>
      <c r="AG283" s="59"/>
      <c r="AH283" s="59"/>
      <c r="AI283" s="59"/>
      <c r="AJ283" s="59"/>
      <c r="AK283" s="56"/>
      <c r="AL283" s="57"/>
      <c r="AM283" s="57"/>
      <c r="AN283" s="58"/>
      <c r="AO283" s="24"/>
      <c r="AP283" s="66" t="str">
        <f t="shared" si="8"/>
        <v>未入力</v>
      </c>
      <c r="AQ283" s="67"/>
      <c r="AR283" s="68"/>
      <c r="AS283" s="69" t="str">
        <f t="shared" si="7"/>
        <v>メニュー番号が未選択です。提出書類・経費が未入力です。</v>
      </c>
      <c r="AT283" s="69"/>
      <c r="AU283" s="69"/>
      <c r="AV283" s="69"/>
      <c r="AW283" s="69"/>
      <c r="AX283" s="69"/>
      <c r="AY283" s="69"/>
      <c r="AZ283" s="69"/>
      <c r="BA283" s="69"/>
      <c r="BB283" s="69"/>
      <c r="BC283" s="69"/>
    </row>
    <row r="284" spans="2:55" x14ac:dyDescent="0.45">
      <c r="B284" s="39">
        <v>242</v>
      </c>
      <c r="C284" s="53"/>
      <c r="D284" s="54"/>
      <c r="E284" s="54"/>
      <c r="F284" s="54"/>
      <c r="G284" s="55"/>
      <c r="H284" s="60" t="str">
        <f>IFERROR(VLOOKUP(C284,参照用!$A$5:$C$13,3,FALSE),"")</f>
        <v/>
      </c>
      <c r="I284" s="61"/>
      <c r="J284" s="61"/>
      <c r="K284" s="61"/>
      <c r="L284" s="61"/>
      <c r="M284" s="61"/>
      <c r="N284" s="61"/>
      <c r="O284" s="61"/>
      <c r="P284" s="61"/>
      <c r="Q284" s="61"/>
      <c r="R284" s="61"/>
      <c r="S284" s="62"/>
      <c r="T284" s="59"/>
      <c r="U284" s="59"/>
      <c r="V284" s="59"/>
      <c r="W284" s="59"/>
      <c r="X284" s="59"/>
      <c r="Y284" s="59"/>
      <c r="Z284" s="59"/>
      <c r="AA284" s="59"/>
      <c r="AB284" s="59"/>
      <c r="AC284" s="59"/>
      <c r="AD284" s="59"/>
      <c r="AE284" s="59"/>
      <c r="AF284" s="59"/>
      <c r="AG284" s="59"/>
      <c r="AH284" s="59"/>
      <c r="AI284" s="59"/>
      <c r="AJ284" s="59"/>
      <c r="AK284" s="56"/>
      <c r="AL284" s="57"/>
      <c r="AM284" s="57"/>
      <c r="AN284" s="58"/>
      <c r="AO284" s="24"/>
      <c r="AP284" s="66" t="str">
        <f t="shared" si="8"/>
        <v>未入力</v>
      </c>
      <c r="AQ284" s="67"/>
      <c r="AR284" s="68"/>
      <c r="AS284" s="69" t="str">
        <f t="shared" si="7"/>
        <v>メニュー番号が未選択です。提出書類・経費が未入力です。</v>
      </c>
      <c r="AT284" s="69"/>
      <c r="AU284" s="69"/>
      <c r="AV284" s="69"/>
      <c r="AW284" s="69"/>
      <c r="AX284" s="69"/>
      <c r="AY284" s="69"/>
      <c r="AZ284" s="69"/>
      <c r="BA284" s="69"/>
      <c r="BB284" s="69"/>
      <c r="BC284" s="69"/>
    </row>
    <row r="285" spans="2:55" x14ac:dyDescent="0.45">
      <c r="B285" s="39">
        <v>243</v>
      </c>
      <c r="C285" s="53"/>
      <c r="D285" s="54"/>
      <c r="E285" s="54"/>
      <c r="F285" s="54"/>
      <c r="G285" s="55"/>
      <c r="H285" s="60" t="str">
        <f>IFERROR(VLOOKUP(C285,参照用!$A$5:$C$13,3,FALSE),"")</f>
        <v/>
      </c>
      <c r="I285" s="61"/>
      <c r="J285" s="61"/>
      <c r="K285" s="61"/>
      <c r="L285" s="61"/>
      <c r="M285" s="61"/>
      <c r="N285" s="61"/>
      <c r="O285" s="61"/>
      <c r="P285" s="61"/>
      <c r="Q285" s="61"/>
      <c r="R285" s="61"/>
      <c r="S285" s="62"/>
      <c r="T285" s="59"/>
      <c r="U285" s="59"/>
      <c r="V285" s="59"/>
      <c r="W285" s="59"/>
      <c r="X285" s="59"/>
      <c r="Y285" s="59"/>
      <c r="Z285" s="59"/>
      <c r="AA285" s="59"/>
      <c r="AB285" s="59"/>
      <c r="AC285" s="59"/>
      <c r="AD285" s="59"/>
      <c r="AE285" s="59"/>
      <c r="AF285" s="59"/>
      <c r="AG285" s="59"/>
      <c r="AH285" s="59"/>
      <c r="AI285" s="59"/>
      <c r="AJ285" s="59"/>
      <c r="AK285" s="56"/>
      <c r="AL285" s="57"/>
      <c r="AM285" s="57"/>
      <c r="AN285" s="58"/>
      <c r="AO285" s="24"/>
      <c r="AP285" s="66" t="str">
        <f t="shared" si="8"/>
        <v>未入力</v>
      </c>
      <c r="AQ285" s="67"/>
      <c r="AR285" s="68"/>
      <c r="AS285" s="69" t="str">
        <f t="shared" si="7"/>
        <v>メニュー番号が未選択です。提出書類・経費が未入力です。</v>
      </c>
      <c r="AT285" s="69"/>
      <c r="AU285" s="69"/>
      <c r="AV285" s="69"/>
      <c r="AW285" s="69"/>
      <c r="AX285" s="69"/>
      <c r="AY285" s="69"/>
      <c r="AZ285" s="69"/>
      <c r="BA285" s="69"/>
      <c r="BB285" s="69"/>
      <c r="BC285" s="69"/>
    </row>
    <row r="286" spans="2:55" x14ac:dyDescent="0.45">
      <c r="B286" s="39">
        <v>244</v>
      </c>
      <c r="C286" s="53"/>
      <c r="D286" s="54"/>
      <c r="E286" s="54"/>
      <c r="F286" s="54"/>
      <c r="G286" s="55"/>
      <c r="H286" s="60" t="str">
        <f>IFERROR(VLOOKUP(C286,参照用!$A$5:$C$13,3,FALSE),"")</f>
        <v/>
      </c>
      <c r="I286" s="61"/>
      <c r="J286" s="61"/>
      <c r="K286" s="61"/>
      <c r="L286" s="61"/>
      <c r="M286" s="61"/>
      <c r="N286" s="61"/>
      <c r="O286" s="61"/>
      <c r="P286" s="61"/>
      <c r="Q286" s="61"/>
      <c r="R286" s="61"/>
      <c r="S286" s="62"/>
      <c r="T286" s="59"/>
      <c r="U286" s="59"/>
      <c r="V286" s="59"/>
      <c r="W286" s="59"/>
      <c r="X286" s="59"/>
      <c r="Y286" s="59"/>
      <c r="Z286" s="59"/>
      <c r="AA286" s="59"/>
      <c r="AB286" s="59"/>
      <c r="AC286" s="59"/>
      <c r="AD286" s="59"/>
      <c r="AE286" s="59"/>
      <c r="AF286" s="59"/>
      <c r="AG286" s="59"/>
      <c r="AH286" s="59"/>
      <c r="AI286" s="59"/>
      <c r="AJ286" s="59"/>
      <c r="AK286" s="56"/>
      <c r="AL286" s="57"/>
      <c r="AM286" s="57"/>
      <c r="AN286" s="58"/>
      <c r="AO286" s="24"/>
      <c r="AP286" s="66" t="str">
        <f t="shared" si="8"/>
        <v>未入力</v>
      </c>
      <c r="AQ286" s="67"/>
      <c r="AR286" s="68"/>
      <c r="AS286" s="69" t="str">
        <f t="shared" si="7"/>
        <v>メニュー番号が未選択です。提出書類・経費が未入力です。</v>
      </c>
      <c r="AT286" s="69"/>
      <c r="AU286" s="69"/>
      <c r="AV286" s="69"/>
      <c r="AW286" s="69"/>
      <c r="AX286" s="69"/>
      <c r="AY286" s="69"/>
      <c r="AZ286" s="69"/>
      <c r="BA286" s="69"/>
      <c r="BB286" s="69"/>
      <c r="BC286" s="69"/>
    </row>
    <row r="287" spans="2:55" x14ac:dyDescent="0.45">
      <c r="B287" s="39">
        <v>245</v>
      </c>
      <c r="C287" s="53"/>
      <c r="D287" s="54"/>
      <c r="E287" s="54"/>
      <c r="F287" s="54"/>
      <c r="G287" s="55"/>
      <c r="H287" s="60" t="str">
        <f>IFERROR(VLOOKUP(C287,参照用!$A$5:$C$13,3,FALSE),"")</f>
        <v/>
      </c>
      <c r="I287" s="61"/>
      <c r="J287" s="61"/>
      <c r="K287" s="61"/>
      <c r="L287" s="61"/>
      <c r="M287" s="61"/>
      <c r="N287" s="61"/>
      <c r="O287" s="61"/>
      <c r="P287" s="61"/>
      <c r="Q287" s="61"/>
      <c r="R287" s="61"/>
      <c r="S287" s="62"/>
      <c r="T287" s="59"/>
      <c r="U287" s="59"/>
      <c r="V287" s="59"/>
      <c r="W287" s="59"/>
      <c r="X287" s="59"/>
      <c r="Y287" s="59"/>
      <c r="Z287" s="59"/>
      <c r="AA287" s="59"/>
      <c r="AB287" s="59"/>
      <c r="AC287" s="59"/>
      <c r="AD287" s="59"/>
      <c r="AE287" s="59"/>
      <c r="AF287" s="59"/>
      <c r="AG287" s="59"/>
      <c r="AH287" s="59"/>
      <c r="AI287" s="59"/>
      <c r="AJ287" s="59"/>
      <c r="AK287" s="56"/>
      <c r="AL287" s="57"/>
      <c r="AM287" s="57"/>
      <c r="AN287" s="58"/>
      <c r="AO287" s="24"/>
      <c r="AP287" s="66" t="str">
        <f t="shared" si="8"/>
        <v>未入力</v>
      </c>
      <c r="AQ287" s="67"/>
      <c r="AR287" s="68"/>
      <c r="AS287" s="69" t="str">
        <f t="shared" si="7"/>
        <v>メニュー番号が未選択です。提出書類・経費が未入力です。</v>
      </c>
      <c r="AT287" s="69"/>
      <c r="AU287" s="69"/>
      <c r="AV287" s="69"/>
      <c r="AW287" s="69"/>
      <c r="AX287" s="69"/>
      <c r="AY287" s="69"/>
      <c r="AZ287" s="69"/>
      <c r="BA287" s="69"/>
      <c r="BB287" s="69"/>
      <c r="BC287" s="69"/>
    </row>
    <row r="288" spans="2:55" x14ac:dyDescent="0.45">
      <c r="B288" s="39">
        <v>246</v>
      </c>
      <c r="C288" s="53"/>
      <c r="D288" s="54"/>
      <c r="E288" s="54"/>
      <c r="F288" s="54"/>
      <c r="G288" s="55"/>
      <c r="H288" s="60" t="str">
        <f>IFERROR(VLOOKUP(C288,参照用!$A$5:$C$13,3,FALSE),"")</f>
        <v/>
      </c>
      <c r="I288" s="61"/>
      <c r="J288" s="61"/>
      <c r="K288" s="61"/>
      <c r="L288" s="61"/>
      <c r="M288" s="61"/>
      <c r="N288" s="61"/>
      <c r="O288" s="61"/>
      <c r="P288" s="61"/>
      <c r="Q288" s="61"/>
      <c r="R288" s="61"/>
      <c r="S288" s="62"/>
      <c r="T288" s="59"/>
      <c r="U288" s="59"/>
      <c r="V288" s="59"/>
      <c r="W288" s="59"/>
      <c r="X288" s="59"/>
      <c r="Y288" s="59"/>
      <c r="Z288" s="59"/>
      <c r="AA288" s="59"/>
      <c r="AB288" s="59"/>
      <c r="AC288" s="59"/>
      <c r="AD288" s="59"/>
      <c r="AE288" s="59"/>
      <c r="AF288" s="59"/>
      <c r="AG288" s="59"/>
      <c r="AH288" s="59"/>
      <c r="AI288" s="59"/>
      <c r="AJ288" s="59"/>
      <c r="AK288" s="56"/>
      <c r="AL288" s="57"/>
      <c r="AM288" s="57"/>
      <c r="AN288" s="58"/>
      <c r="AO288" s="24"/>
      <c r="AP288" s="66" t="str">
        <f t="shared" si="8"/>
        <v>未入力</v>
      </c>
      <c r="AQ288" s="67"/>
      <c r="AR288" s="68"/>
      <c r="AS288" s="69" t="str">
        <f t="shared" si="7"/>
        <v>メニュー番号が未選択です。提出書類・経費が未入力です。</v>
      </c>
      <c r="AT288" s="69"/>
      <c r="AU288" s="69"/>
      <c r="AV288" s="69"/>
      <c r="AW288" s="69"/>
      <c r="AX288" s="69"/>
      <c r="AY288" s="69"/>
      <c r="AZ288" s="69"/>
      <c r="BA288" s="69"/>
      <c r="BB288" s="69"/>
      <c r="BC288" s="69"/>
    </row>
    <row r="289" spans="2:55" x14ac:dyDescent="0.45">
      <c r="B289" s="39">
        <v>247</v>
      </c>
      <c r="C289" s="53"/>
      <c r="D289" s="54"/>
      <c r="E289" s="54"/>
      <c r="F289" s="54"/>
      <c r="G289" s="55"/>
      <c r="H289" s="60" t="str">
        <f>IFERROR(VLOOKUP(C289,参照用!$A$5:$C$13,3,FALSE),"")</f>
        <v/>
      </c>
      <c r="I289" s="61"/>
      <c r="J289" s="61"/>
      <c r="K289" s="61"/>
      <c r="L289" s="61"/>
      <c r="M289" s="61"/>
      <c r="N289" s="61"/>
      <c r="O289" s="61"/>
      <c r="P289" s="61"/>
      <c r="Q289" s="61"/>
      <c r="R289" s="61"/>
      <c r="S289" s="62"/>
      <c r="T289" s="59"/>
      <c r="U289" s="59"/>
      <c r="V289" s="59"/>
      <c r="W289" s="59"/>
      <c r="X289" s="59"/>
      <c r="Y289" s="59"/>
      <c r="Z289" s="59"/>
      <c r="AA289" s="59"/>
      <c r="AB289" s="59"/>
      <c r="AC289" s="59"/>
      <c r="AD289" s="59"/>
      <c r="AE289" s="59"/>
      <c r="AF289" s="59"/>
      <c r="AG289" s="59"/>
      <c r="AH289" s="59"/>
      <c r="AI289" s="59"/>
      <c r="AJ289" s="59"/>
      <c r="AK289" s="56"/>
      <c r="AL289" s="57"/>
      <c r="AM289" s="57"/>
      <c r="AN289" s="58"/>
      <c r="AO289" s="24"/>
      <c r="AP289" s="66" t="str">
        <f t="shared" si="8"/>
        <v>未入力</v>
      </c>
      <c r="AQ289" s="67"/>
      <c r="AR289" s="68"/>
      <c r="AS289" s="69" t="str">
        <f t="shared" si="7"/>
        <v>メニュー番号が未選択です。提出書類・経費が未入力です。</v>
      </c>
      <c r="AT289" s="69"/>
      <c r="AU289" s="69"/>
      <c r="AV289" s="69"/>
      <c r="AW289" s="69"/>
      <c r="AX289" s="69"/>
      <c r="AY289" s="69"/>
      <c r="AZ289" s="69"/>
      <c r="BA289" s="69"/>
      <c r="BB289" s="69"/>
      <c r="BC289" s="69"/>
    </row>
    <row r="290" spans="2:55" x14ac:dyDescent="0.45">
      <c r="B290" s="39">
        <v>248</v>
      </c>
      <c r="C290" s="53"/>
      <c r="D290" s="54"/>
      <c r="E290" s="54"/>
      <c r="F290" s="54"/>
      <c r="G290" s="55"/>
      <c r="H290" s="60" t="str">
        <f>IFERROR(VLOOKUP(C290,参照用!$A$5:$C$13,3,FALSE),"")</f>
        <v/>
      </c>
      <c r="I290" s="61"/>
      <c r="J290" s="61"/>
      <c r="K290" s="61"/>
      <c r="L290" s="61"/>
      <c r="M290" s="61"/>
      <c r="N290" s="61"/>
      <c r="O290" s="61"/>
      <c r="P290" s="61"/>
      <c r="Q290" s="61"/>
      <c r="R290" s="61"/>
      <c r="S290" s="62"/>
      <c r="T290" s="59"/>
      <c r="U290" s="59"/>
      <c r="V290" s="59"/>
      <c r="W290" s="59"/>
      <c r="X290" s="59"/>
      <c r="Y290" s="59"/>
      <c r="Z290" s="59"/>
      <c r="AA290" s="59"/>
      <c r="AB290" s="59"/>
      <c r="AC290" s="59"/>
      <c r="AD290" s="59"/>
      <c r="AE290" s="59"/>
      <c r="AF290" s="59"/>
      <c r="AG290" s="59"/>
      <c r="AH290" s="59"/>
      <c r="AI290" s="59"/>
      <c r="AJ290" s="59"/>
      <c r="AK290" s="56"/>
      <c r="AL290" s="57"/>
      <c r="AM290" s="57"/>
      <c r="AN290" s="58"/>
      <c r="AO290" s="24"/>
      <c r="AP290" s="66" t="str">
        <f t="shared" si="8"/>
        <v>未入力</v>
      </c>
      <c r="AQ290" s="67"/>
      <c r="AR290" s="68"/>
      <c r="AS290" s="69" t="str">
        <f t="shared" si="7"/>
        <v>メニュー番号が未選択です。提出書類・経費が未入力です。</v>
      </c>
      <c r="AT290" s="69"/>
      <c r="AU290" s="69"/>
      <c r="AV290" s="69"/>
      <c r="AW290" s="69"/>
      <c r="AX290" s="69"/>
      <c r="AY290" s="69"/>
      <c r="AZ290" s="69"/>
      <c r="BA290" s="69"/>
      <c r="BB290" s="69"/>
      <c r="BC290" s="69"/>
    </row>
    <row r="291" spans="2:55" x14ac:dyDescent="0.45">
      <c r="B291" s="39">
        <v>249</v>
      </c>
      <c r="C291" s="53"/>
      <c r="D291" s="54"/>
      <c r="E291" s="54"/>
      <c r="F291" s="54"/>
      <c r="G291" s="55"/>
      <c r="H291" s="60" t="str">
        <f>IFERROR(VLOOKUP(C291,参照用!$A$5:$C$13,3,FALSE),"")</f>
        <v/>
      </c>
      <c r="I291" s="61"/>
      <c r="J291" s="61"/>
      <c r="K291" s="61"/>
      <c r="L291" s="61"/>
      <c r="M291" s="61"/>
      <c r="N291" s="61"/>
      <c r="O291" s="61"/>
      <c r="P291" s="61"/>
      <c r="Q291" s="61"/>
      <c r="R291" s="61"/>
      <c r="S291" s="62"/>
      <c r="T291" s="59"/>
      <c r="U291" s="59"/>
      <c r="V291" s="59"/>
      <c r="W291" s="59"/>
      <c r="X291" s="59"/>
      <c r="Y291" s="59"/>
      <c r="Z291" s="59"/>
      <c r="AA291" s="59"/>
      <c r="AB291" s="59"/>
      <c r="AC291" s="59"/>
      <c r="AD291" s="59"/>
      <c r="AE291" s="59"/>
      <c r="AF291" s="59"/>
      <c r="AG291" s="59"/>
      <c r="AH291" s="59"/>
      <c r="AI291" s="59"/>
      <c r="AJ291" s="59"/>
      <c r="AK291" s="56"/>
      <c r="AL291" s="57"/>
      <c r="AM291" s="57"/>
      <c r="AN291" s="58"/>
      <c r="AO291" s="24"/>
      <c r="AP291" s="66" t="str">
        <f t="shared" si="8"/>
        <v>未入力</v>
      </c>
      <c r="AQ291" s="67"/>
      <c r="AR291" s="68"/>
      <c r="AS291" s="69" t="str">
        <f t="shared" si="7"/>
        <v>メニュー番号が未選択です。提出書類・経費が未入力です。</v>
      </c>
      <c r="AT291" s="69"/>
      <c r="AU291" s="69"/>
      <c r="AV291" s="69"/>
      <c r="AW291" s="69"/>
      <c r="AX291" s="69"/>
      <c r="AY291" s="69"/>
      <c r="AZ291" s="69"/>
      <c r="BA291" s="69"/>
      <c r="BB291" s="69"/>
      <c r="BC291" s="69"/>
    </row>
    <row r="292" spans="2:55" x14ac:dyDescent="0.45">
      <c r="B292" s="39">
        <v>250</v>
      </c>
      <c r="C292" s="53"/>
      <c r="D292" s="54"/>
      <c r="E292" s="54"/>
      <c r="F292" s="54"/>
      <c r="G292" s="55"/>
      <c r="H292" s="60" t="str">
        <f>IFERROR(VLOOKUP(C292,参照用!$A$5:$C$13,3,FALSE),"")</f>
        <v/>
      </c>
      <c r="I292" s="61"/>
      <c r="J292" s="61"/>
      <c r="K292" s="61"/>
      <c r="L292" s="61"/>
      <c r="M292" s="61"/>
      <c r="N292" s="61"/>
      <c r="O292" s="61"/>
      <c r="P292" s="61"/>
      <c r="Q292" s="61"/>
      <c r="R292" s="61"/>
      <c r="S292" s="62"/>
      <c r="T292" s="59"/>
      <c r="U292" s="59"/>
      <c r="V292" s="59"/>
      <c r="W292" s="59"/>
      <c r="X292" s="59"/>
      <c r="Y292" s="59"/>
      <c r="Z292" s="59"/>
      <c r="AA292" s="59"/>
      <c r="AB292" s="59"/>
      <c r="AC292" s="59"/>
      <c r="AD292" s="59"/>
      <c r="AE292" s="59"/>
      <c r="AF292" s="59"/>
      <c r="AG292" s="59"/>
      <c r="AH292" s="59"/>
      <c r="AI292" s="59"/>
      <c r="AJ292" s="59"/>
      <c r="AK292" s="56"/>
      <c r="AL292" s="57"/>
      <c r="AM292" s="57"/>
      <c r="AN292" s="58"/>
      <c r="AO292" s="24"/>
      <c r="AP292" s="66" t="str">
        <f t="shared" si="8"/>
        <v>未入力</v>
      </c>
      <c r="AQ292" s="67"/>
      <c r="AR292" s="68"/>
      <c r="AS292" s="69" t="str">
        <f t="shared" si="7"/>
        <v>メニュー番号が未選択です。提出書類・経費が未入力です。</v>
      </c>
      <c r="AT292" s="69"/>
      <c r="AU292" s="69"/>
      <c r="AV292" s="69"/>
      <c r="AW292" s="69"/>
      <c r="AX292" s="69"/>
      <c r="AY292" s="69"/>
      <c r="AZ292" s="69"/>
      <c r="BA292" s="69"/>
      <c r="BB292" s="69"/>
      <c r="BC292" s="69"/>
    </row>
    <row r="293" spans="2:55" x14ac:dyDescent="0.45">
      <c r="B293" s="39">
        <v>251</v>
      </c>
      <c r="C293" s="53"/>
      <c r="D293" s="54"/>
      <c r="E293" s="54"/>
      <c r="F293" s="54"/>
      <c r="G293" s="55"/>
      <c r="H293" s="60" t="str">
        <f>IFERROR(VLOOKUP(C293,参照用!$A$5:$C$13,3,FALSE),"")</f>
        <v/>
      </c>
      <c r="I293" s="61"/>
      <c r="J293" s="61"/>
      <c r="K293" s="61"/>
      <c r="L293" s="61"/>
      <c r="M293" s="61"/>
      <c r="N293" s="61"/>
      <c r="O293" s="61"/>
      <c r="P293" s="61"/>
      <c r="Q293" s="61"/>
      <c r="R293" s="61"/>
      <c r="S293" s="62"/>
      <c r="T293" s="59"/>
      <c r="U293" s="59"/>
      <c r="V293" s="59"/>
      <c r="W293" s="59"/>
      <c r="X293" s="59"/>
      <c r="Y293" s="59"/>
      <c r="Z293" s="59"/>
      <c r="AA293" s="59"/>
      <c r="AB293" s="59"/>
      <c r="AC293" s="59"/>
      <c r="AD293" s="59"/>
      <c r="AE293" s="59"/>
      <c r="AF293" s="59"/>
      <c r="AG293" s="59"/>
      <c r="AH293" s="59"/>
      <c r="AI293" s="59"/>
      <c r="AJ293" s="59"/>
      <c r="AK293" s="56"/>
      <c r="AL293" s="57"/>
      <c r="AM293" s="57"/>
      <c r="AN293" s="58"/>
      <c r="AO293" s="24"/>
      <c r="AP293" s="66" t="str">
        <f t="shared" si="8"/>
        <v>未入力</v>
      </c>
      <c r="AQ293" s="67"/>
      <c r="AR293" s="68"/>
      <c r="AS293" s="69" t="str">
        <f t="shared" si="7"/>
        <v>メニュー番号が未選択です。提出書類・経費が未入力です。</v>
      </c>
      <c r="AT293" s="69"/>
      <c r="AU293" s="69"/>
      <c r="AV293" s="69"/>
      <c r="AW293" s="69"/>
      <c r="AX293" s="69"/>
      <c r="AY293" s="69"/>
      <c r="AZ293" s="69"/>
      <c r="BA293" s="69"/>
      <c r="BB293" s="69"/>
      <c r="BC293" s="69"/>
    </row>
    <row r="294" spans="2:55" x14ac:dyDescent="0.45">
      <c r="B294" s="39">
        <v>252</v>
      </c>
      <c r="C294" s="53"/>
      <c r="D294" s="54"/>
      <c r="E294" s="54"/>
      <c r="F294" s="54"/>
      <c r="G294" s="55"/>
      <c r="H294" s="60" t="str">
        <f>IFERROR(VLOOKUP(C294,参照用!$A$5:$C$13,3,FALSE),"")</f>
        <v/>
      </c>
      <c r="I294" s="61"/>
      <c r="J294" s="61"/>
      <c r="K294" s="61"/>
      <c r="L294" s="61"/>
      <c r="M294" s="61"/>
      <c r="N294" s="61"/>
      <c r="O294" s="61"/>
      <c r="P294" s="61"/>
      <c r="Q294" s="61"/>
      <c r="R294" s="61"/>
      <c r="S294" s="62"/>
      <c r="T294" s="59"/>
      <c r="U294" s="59"/>
      <c r="V294" s="59"/>
      <c r="W294" s="59"/>
      <c r="X294" s="59"/>
      <c r="Y294" s="59"/>
      <c r="Z294" s="59"/>
      <c r="AA294" s="59"/>
      <c r="AB294" s="59"/>
      <c r="AC294" s="59"/>
      <c r="AD294" s="59"/>
      <c r="AE294" s="59"/>
      <c r="AF294" s="59"/>
      <c r="AG294" s="59"/>
      <c r="AH294" s="59"/>
      <c r="AI294" s="59"/>
      <c r="AJ294" s="59"/>
      <c r="AK294" s="56"/>
      <c r="AL294" s="57"/>
      <c r="AM294" s="57"/>
      <c r="AN294" s="58"/>
      <c r="AO294" s="24"/>
      <c r="AP294" s="66" t="str">
        <f t="shared" si="8"/>
        <v>未入力</v>
      </c>
      <c r="AQ294" s="67"/>
      <c r="AR294" s="68"/>
      <c r="AS294" s="69" t="str">
        <f t="shared" si="7"/>
        <v>メニュー番号が未選択です。提出書類・経費が未入力です。</v>
      </c>
      <c r="AT294" s="69"/>
      <c r="AU294" s="69"/>
      <c r="AV294" s="69"/>
      <c r="AW294" s="69"/>
      <c r="AX294" s="69"/>
      <c r="AY294" s="69"/>
      <c r="AZ294" s="69"/>
      <c r="BA294" s="69"/>
      <c r="BB294" s="69"/>
      <c r="BC294" s="69"/>
    </row>
    <row r="295" spans="2:55" x14ac:dyDescent="0.45">
      <c r="B295" s="39">
        <v>253</v>
      </c>
      <c r="C295" s="53"/>
      <c r="D295" s="54"/>
      <c r="E295" s="54"/>
      <c r="F295" s="54"/>
      <c r="G295" s="55"/>
      <c r="H295" s="60" t="str">
        <f>IFERROR(VLOOKUP(C295,参照用!$A$5:$C$13,3,FALSE),"")</f>
        <v/>
      </c>
      <c r="I295" s="61"/>
      <c r="J295" s="61"/>
      <c r="K295" s="61"/>
      <c r="L295" s="61"/>
      <c r="M295" s="61"/>
      <c r="N295" s="61"/>
      <c r="O295" s="61"/>
      <c r="P295" s="61"/>
      <c r="Q295" s="61"/>
      <c r="R295" s="61"/>
      <c r="S295" s="62"/>
      <c r="T295" s="59"/>
      <c r="U295" s="59"/>
      <c r="V295" s="59"/>
      <c r="W295" s="59"/>
      <c r="X295" s="59"/>
      <c r="Y295" s="59"/>
      <c r="Z295" s="59"/>
      <c r="AA295" s="59"/>
      <c r="AB295" s="59"/>
      <c r="AC295" s="59"/>
      <c r="AD295" s="59"/>
      <c r="AE295" s="59"/>
      <c r="AF295" s="59"/>
      <c r="AG295" s="59"/>
      <c r="AH295" s="59"/>
      <c r="AI295" s="59"/>
      <c r="AJ295" s="59"/>
      <c r="AK295" s="56"/>
      <c r="AL295" s="57"/>
      <c r="AM295" s="57"/>
      <c r="AN295" s="58"/>
      <c r="AO295" s="24"/>
      <c r="AP295" s="66" t="str">
        <f t="shared" si="8"/>
        <v>未入力</v>
      </c>
      <c r="AQ295" s="67"/>
      <c r="AR295" s="68"/>
      <c r="AS295" s="69" t="str">
        <f t="shared" si="7"/>
        <v>メニュー番号が未選択です。提出書類・経費が未入力です。</v>
      </c>
      <c r="AT295" s="69"/>
      <c r="AU295" s="69"/>
      <c r="AV295" s="69"/>
      <c r="AW295" s="69"/>
      <c r="AX295" s="69"/>
      <c r="AY295" s="69"/>
      <c r="AZ295" s="69"/>
      <c r="BA295" s="69"/>
      <c r="BB295" s="69"/>
      <c r="BC295" s="69"/>
    </row>
    <row r="296" spans="2:55" x14ac:dyDescent="0.45">
      <c r="B296" s="39">
        <v>254</v>
      </c>
      <c r="C296" s="53"/>
      <c r="D296" s="54"/>
      <c r="E296" s="54"/>
      <c r="F296" s="54"/>
      <c r="G296" s="55"/>
      <c r="H296" s="60" t="str">
        <f>IFERROR(VLOOKUP(C296,参照用!$A$5:$C$13,3,FALSE),"")</f>
        <v/>
      </c>
      <c r="I296" s="61"/>
      <c r="J296" s="61"/>
      <c r="K296" s="61"/>
      <c r="L296" s="61"/>
      <c r="M296" s="61"/>
      <c r="N296" s="61"/>
      <c r="O296" s="61"/>
      <c r="P296" s="61"/>
      <c r="Q296" s="61"/>
      <c r="R296" s="61"/>
      <c r="S296" s="62"/>
      <c r="T296" s="59"/>
      <c r="U296" s="59"/>
      <c r="V296" s="59"/>
      <c r="W296" s="59"/>
      <c r="X296" s="59"/>
      <c r="Y296" s="59"/>
      <c r="Z296" s="59"/>
      <c r="AA296" s="59"/>
      <c r="AB296" s="59"/>
      <c r="AC296" s="59"/>
      <c r="AD296" s="59"/>
      <c r="AE296" s="59"/>
      <c r="AF296" s="59"/>
      <c r="AG296" s="59"/>
      <c r="AH296" s="59"/>
      <c r="AI296" s="59"/>
      <c r="AJ296" s="59"/>
      <c r="AK296" s="56"/>
      <c r="AL296" s="57"/>
      <c r="AM296" s="57"/>
      <c r="AN296" s="58"/>
      <c r="AO296" s="24"/>
      <c r="AP296" s="66" t="str">
        <f t="shared" si="8"/>
        <v>未入力</v>
      </c>
      <c r="AQ296" s="67"/>
      <c r="AR296" s="68"/>
      <c r="AS296" s="69" t="str">
        <f t="shared" si="7"/>
        <v>メニュー番号が未選択です。提出書類・経費が未入力です。</v>
      </c>
      <c r="AT296" s="69"/>
      <c r="AU296" s="69"/>
      <c r="AV296" s="69"/>
      <c r="AW296" s="69"/>
      <c r="AX296" s="69"/>
      <c r="AY296" s="69"/>
      <c r="AZ296" s="69"/>
      <c r="BA296" s="69"/>
      <c r="BB296" s="69"/>
      <c r="BC296" s="69"/>
    </row>
    <row r="297" spans="2:55" x14ac:dyDescent="0.45">
      <c r="B297" s="39">
        <v>255</v>
      </c>
      <c r="C297" s="53"/>
      <c r="D297" s="54"/>
      <c r="E297" s="54"/>
      <c r="F297" s="54"/>
      <c r="G297" s="55"/>
      <c r="H297" s="60" t="str">
        <f>IFERROR(VLOOKUP(C297,参照用!$A$5:$C$13,3,FALSE),"")</f>
        <v/>
      </c>
      <c r="I297" s="61"/>
      <c r="J297" s="61"/>
      <c r="K297" s="61"/>
      <c r="L297" s="61"/>
      <c r="M297" s="61"/>
      <c r="N297" s="61"/>
      <c r="O297" s="61"/>
      <c r="P297" s="61"/>
      <c r="Q297" s="61"/>
      <c r="R297" s="61"/>
      <c r="S297" s="62"/>
      <c r="T297" s="59"/>
      <c r="U297" s="59"/>
      <c r="V297" s="59"/>
      <c r="W297" s="59"/>
      <c r="X297" s="59"/>
      <c r="Y297" s="59"/>
      <c r="Z297" s="59"/>
      <c r="AA297" s="59"/>
      <c r="AB297" s="59"/>
      <c r="AC297" s="59"/>
      <c r="AD297" s="59"/>
      <c r="AE297" s="59"/>
      <c r="AF297" s="59"/>
      <c r="AG297" s="59"/>
      <c r="AH297" s="59"/>
      <c r="AI297" s="59"/>
      <c r="AJ297" s="59"/>
      <c r="AK297" s="56"/>
      <c r="AL297" s="57"/>
      <c r="AM297" s="57"/>
      <c r="AN297" s="58"/>
      <c r="AO297" s="24"/>
      <c r="AP297" s="66" t="str">
        <f t="shared" si="8"/>
        <v>未入力</v>
      </c>
      <c r="AQ297" s="67"/>
      <c r="AR297" s="68"/>
      <c r="AS297" s="69" t="str">
        <f t="shared" si="7"/>
        <v>メニュー番号が未選択です。提出書類・経費が未入力です。</v>
      </c>
      <c r="AT297" s="69"/>
      <c r="AU297" s="69"/>
      <c r="AV297" s="69"/>
      <c r="AW297" s="69"/>
      <c r="AX297" s="69"/>
      <c r="AY297" s="69"/>
      <c r="AZ297" s="69"/>
      <c r="BA297" s="69"/>
      <c r="BB297" s="69"/>
      <c r="BC297" s="69"/>
    </row>
    <row r="298" spans="2:55" x14ac:dyDescent="0.45">
      <c r="B298" s="39">
        <v>256</v>
      </c>
      <c r="C298" s="53"/>
      <c r="D298" s="54"/>
      <c r="E298" s="54"/>
      <c r="F298" s="54"/>
      <c r="G298" s="55"/>
      <c r="H298" s="60" t="str">
        <f>IFERROR(VLOOKUP(C298,参照用!$A$5:$C$13,3,FALSE),"")</f>
        <v/>
      </c>
      <c r="I298" s="61"/>
      <c r="J298" s="61"/>
      <c r="K298" s="61"/>
      <c r="L298" s="61"/>
      <c r="M298" s="61"/>
      <c r="N298" s="61"/>
      <c r="O298" s="61"/>
      <c r="P298" s="61"/>
      <c r="Q298" s="61"/>
      <c r="R298" s="61"/>
      <c r="S298" s="62"/>
      <c r="T298" s="59"/>
      <c r="U298" s="59"/>
      <c r="V298" s="59"/>
      <c r="W298" s="59"/>
      <c r="X298" s="59"/>
      <c r="Y298" s="59"/>
      <c r="Z298" s="59"/>
      <c r="AA298" s="59"/>
      <c r="AB298" s="59"/>
      <c r="AC298" s="59"/>
      <c r="AD298" s="59"/>
      <c r="AE298" s="59"/>
      <c r="AF298" s="59"/>
      <c r="AG298" s="59"/>
      <c r="AH298" s="59"/>
      <c r="AI298" s="59"/>
      <c r="AJ298" s="59"/>
      <c r="AK298" s="56"/>
      <c r="AL298" s="57"/>
      <c r="AM298" s="57"/>
      <c r="AN298" s="58"/>
      <c r="AO298" s="24"/>
      <c r="AP298" s="66" t="str">
        <f t="shared" si="8"/>
        <v>未入力</v>
      </c>
      <c r="AQ298" s="67"/>
      <c r="AR298" s="68"/>
      <c r="AS298" s="69" t="str">
        <f t="shared" si="7"/>
        <v>メニュー番号が未選択です。提出書類・経費が未入力です。</v>
      </c>
      <c r="AT298" s="69"/>
      <c r="AU298" s="69"/>
      <c r="AV298" s="69"/>
      <c r="AW298" s="69"/>
      <c r="AX298" s="69"/>
      <c r="AY298" s="69"/>
      <c r="AZ298" s="69"/>
      <c r="BA298" s="69"/>
      <c r="BB298" s="69"/>
      <c r="BC298" s="69"/>
    </row>
    <row r="299" spans="2:55" x14ac:dyDescent="0.45">
      <c r="B299" s="39">
        <v>257</v>
      </c>
      <c r="C299" s="53"/>
      <c r="D299" s="54"/>
      <c r="E299" s="54"/>
      <c r="F299" s="54"/>
      <c r="G299" s="55"/>
      <c r="H299" s="60" t="str">
        <f>IFERROR(VLOOKUP(C299,参照用!$A$5:$C$13,3,FALSE),"")</f>
        <v/>
      </c>
      <c r="I299" s="61"/>
      <c r="J299" s="61"/>
      <c r="K299" s="61"/>
      <c r="L299" s="61"/>
      <c r="M299" s="61"/>
      <c r="N299" s="61"/>
      <c r="O299" s="61"/>
      <c r="P299" s="61"/>
      <c r="Q299" s="61"/>
      <c r="R299" s="61"/>
      <c r="S299" s="62"/>
      <c r="T299" s="59"/>
      <c r="U299" s="59"/>
      <c r="V299" s="59"/>
      <c r="W299" s="59"/>
      <c r="X299" s="59"/>
      <c r="Y299" s="59"/>
      <c r="Z299" s="59"/>
      <c r="AA299" s="59"/>
      <c r="AB299" s="59"/>
      <c r="AC299" s="59"/>
      <c r="AD299" s="59"/>
      <c r="AE299" s="59"/>
      <c r="AF299" s="59"/>
      <c r="AG299" s="59"/>
      <c r="AH299" s="59"/>
      <c r="AI299" s="59"/>
      <c r="AJ299" s="59"/>
      <c r="AK299" s="56"/>
      <c r="AL299" s="57"/>
      <c r="AM299" s="57"/>
      <c r="AN299" s="58"/>
      <c r="AO299" s="24"/>
      <c r="AP299" s="66" t="str">
        <f t="shared" si="8"/>
        <v>未入力</v>
      </c>
      <c r="AQ299" s="67"/>
      <c r="AR299" s="68"/>
      <c r="AS299" s="69" t="str">
        <f t="shared" si="7"/>
        <v>メニュー番号が未選択です。提出書類・経費が未入力です。</v>
      </c>
      <c r="AT299" s="69"/>
      <c r="AU299" s="69"/>
      <c r="AV299" s="69"/>
      <c r="AW299" s="69"/>
      <c r="AX299" s="69"/>
      <c r="AY299" s="69"/>
      <c r="AZ299" s="69"/>
      <c r="BA299" s="69"/>
      <c r="BB299" s="69"/>
      <c r="BC299" s="69"/>
    </row>
    <row r="300" spans="2:55" x14ac:dyDescent="0.45">
      <c r="B300" s="39">
        <v>258</v>
      </c>
      <c r="C300" s="53"/>
      <c r="D300" s="54"/>
      <c r="E300" s="54"/>
      <c r="F300" s="54"/>
      <c r="G300" s="55"/>
      <c r="H300" s="60" t="str">
        <f>IFERROR(VLOOKUP(C300,参照用!$A$5:$C$13,3,FALSE),"")</f>
        <v/>
      </c>
      <c r="I300" s="61"/>
      <c r="J300" s="61"/>
      <c r="K300" s="61"/>
      <c r="L300" s="61"/>
      <c r="M300" s="61"/>
      <c r="N300" s="61"/>
      <c r="O300" s="61"/>
      <c r="P300" s="61"/>
      <c r="Q300" s="61"/>
      <c r="R300" s="61"/>
      <c r="S300" s="62"/>
      <c r="T300" s="59"/>
      <c r="U300" s="59"/>
      <c r="V300" s="59"/>
      <c r="W300" s="59"/>
      <c r="X300" s="59"/>
      <c r="Y300" s="59"/>
      <c r="Z300" s="59"/>
      <c r="AA300" s="59"/>
      <c r="AB300" s="59"/>
      <c r="AC300" s="59"/>
      <c r="AD300" s="59"/>
      <c r="AE300" s="59"/>
      <c r="AF300" s="59"/>
      <c r="AG300" s="59"/>
      <c r="AH300" s="59"/>
      <c r="AI300" s="59"/>
      <c r="AJ300" s="59"/>
      <c r="AK300" s="56"/>
      <c r="AL300" s="57"/>
      <c r="AM300" s="57"/>
      <c r="AN300" s="58"/>
      <c r="AO300" s="24"/>
      <c r="AP300" s="66" t="str">
        <f t="shared" si="8"/>
        <v>未入力</v>
      </c>
      <c r="AQ300" s="67"/>
      <c r="AR300" s="68"/>
      <c r="AS300" s="69" t="str">
        <f t="shared" ref="AS300:AS363" si="9">IF(
  OR(ISBLANK($C300), ISBLANK($T300), ISBLANK($AK300)),
  IF(
    AND(ISBLANK($C300), NOT(ISBLANK($T300)), NOT(ISBLANK($AK300))),
    "メニュー番号が未選択です。",
    IF(
      ISBLANK($C300),
      "メニュー番号が未選択です。" &amp;
        IF(OR(ISBLANK($T300), ISBLANK($AK300)),
          _xlfn.TEXTJOIN("・", TRUE,
            IF(ISBLANK($T300), "提出書類", ""),
            IF(ISBLANK($AK300), "経費", "")
          ) &amp; "が未入力です。",
          ""
        ),
      _xlfn.TEXTJOIN("・", TRUE,
        IF(ISBLANK($T300), "提出書類", ""),
        IF(ISBLANK($AK300), "経費", "")
      ) &amp; "が未入力です。"
    )
  ),
  ""
)</f>
        <v>メニュー番号が未選択です。提出書類・経費が未入力です。</v>
      </c>
      <c r="AT300" s="69"/>
      <c r="AU300" s="69"/>
      <c r="AV300" s="69"/>
      <c r="AW300" s="69"/>
      <c r="AX300" s="69"/>
      <c r="AY300" s="69"/>
      <c r="AZ300" s="69"/>
      <c r="BA300" s="69"/>
      <c r="BB300" s="69"/>
      <c r="BC300" s="69"/>
    </row>
    <row r="301" spans="2:55" x14ac:dyDescent="0.45">
      <c r="B301" s="39">
        <v>259</v>
      </c>
      <c r="C301" s="53"/>
      <c r="D301" s="54"/>
      <c r="E301" s="54"/>
      <c r="F301" s="54"/>
      <c r="G301" s="55"/>
      <c r="H301" s="60" t="str">
        <f>IFERROR(VLOOKUP(C301,参照用!$A$5:$C$13,3,FALSE),"")</f>
        <v/>
      </c>
      <c r="I301" s="61"/>
      <c r="J301" s="61"/>
      <c r="K301" s="61"/>
      <c r="L301" s="61"/>
      <c r="M301" s="61"/>
      <c r="N301" s="61"/>
      <c r="O301" s="61"/>
      <c r="P301" s="61"/>
      <c r="Q301" s="61"/>
      <c r="R301" s="61"/>
      <c r="S301" s="62"/>
      <c r="T301" s="59"/>
      <c r="U301" s="59"/>
      <c r="V301" s="59"/>
      <c r="W301" s="59"/>
      <c r="X301" s="59"/>
      <c r="Y301" s="59"/>
      <c r="Z301" s="59"/>
      <c r="AA301" s="59"/>
      <c r="AB301" s="59"/>
      <c r="AC301" s="59"/>
      <c r="AD301" s="59"/>
      <c r="AE301" s="59"/>
      <c r="AF301" s="59"/>
      <c r="AG301" s="59"/>
      <c r="AH301" s="59"/>
      <c r="AI301" s="59"/>
      <c r="AJ301" s="59"/>
      <c r="AK301" s="56"/>
      <c r="AL301" s="57"/>
      <c r="AM301" s="57"/>
      <c r="AN301" s="58"/>
      <c r="AO301" s="24"/>
      <c r="AP301" s="66" t="str">
        <f t="shared" si="8"/>
        <v>未入力</v>
      </c>
      <c r="AQ301" s="67"/>
      <c r="AR301" s="68"/>
      <c r="AS301" s="69" t="str">
        <f t="shared" si="9"/>
        <v>メニュー番号が未選択です。提出書類・経費が未入力です。</v>
      </c>
      <c r="AT301" s="69"/>
      <c r="AU301" s="69"/>
      <c r="AV301" s="69"/>
      <c r="AW301" s="69"/>
      <c r="AX301" s="69"/>
      <c r="AY301" s="69"/>
      <c r="AZ301" s="69"/>
      <c r="BA301" s="69"/>
      <c r="BB301" s="69"/>
      <c r="BC301" s="69"/>
    </row>
    <row r="302" spans="2:55" x14ac:dyDescent="0.45">
      <c r="B302" s="39">
        <v>260</v>
      </c>
      <c r="C302" s="53"/>
      <c r="D302" s="54"/>
      <c r="E302" s="54"/>
      <c r="F302" s="54"/>
      <c r="G302" s="55"/>
      <c r="H302" s="60" t="str">
        <f>IFERROR(VLOOKUP(C302,参照用!$A$5:$C$13,3,FALSE),"")</f>
        <v/>
      </c>
      <c r="I302" s="61"/>
      <c r="J302" s="61"/>
      <c r="K302" s="61"/>
      <c r="L302" s="61"/>
      <c r="M302" s="61"/>
      <c r="N302" s="61"/>
      <c r="O302" s="61"/>
      <c r="P302" s="61"/>
      <c r="Q302" s="61"/>
      <c r="R302" s="61"/>
      <c r="S302" s="62"/>
      <c r="T302" s="59"/>
      <c r="U302" s="59"/>
      <c r="V302" s="59"/>
      <c r="W302" s="59"/>
      <c r="X302" s="59"/>
      <c r="Y302" s="59"/>
      <c r="Z302" s="59"/>
      <c r="AA302" s="59"/>
      <c r="AB302" s="59"/>
      <c r="AC302" s="59"/>
      <c r="AD302" s="59"/>
      <c r="AE302" s="59"/>
      <c r="AF302" s="59"/>
      <c r="AG302" s="59"/>
      <c r="AH302" s="59"/>
      <c r="AI302" s="59"/>
      <c r="AJ302" s="59"/>
      <c r="AK302" s="56"/>
      <c r="AL302" s="57"/>
      <c r="AM302" s="57"/>
      <c r="AN302" s="58"/>
      <c r="AO302" s="24"/>
      <c r="AP302" s="66" t="str">
        <f t="shared" si="8"/>
        <v>未入力</v>
      </c>
      <c r="AQ302" s="67"/>
      <c r="AR302" s="68"/>
      <c r="AS302" s="69" t="str">
        <f t="shared" si="9"/>
        <v>メニュー番号が未選択です。提出書類・経費が未入力です。</v>
      </c>
      <c r="AT302" s="69"/>
      <c r="AU302" s="69"/>
      <c r="AV302" s="69"/>
      <c r="AW302" s="69"/>
      <c r="AX302" s="69"/>
      <c r="AY302" s="69"/>
      <c r="AZ302" s="69"/>
      <c r="BA302" s="69"/>
      <c r="BB302" s="69"/>
      <c r="BC302" s="69"/>
    </row>
    <row r="303" spans="2:55" x14ac:dyDescent="0.45">
      <c r="B303" s="39">
        <v>261</v>
      </c>
      <c r="C303" s="53"/>
      <c r="D303" s="54"/>
      <c r="E303" s="54"/>
      <c r="F303" s="54"/>
      <c r="G303" s="55"/>
      <c r="H303" s="60" t="str">
        <f>IFERROR(VLOOKUP(C303,参照用!$A$5:$C$13,3,FALSE),"")</f>
        <v/>
      </c>
      <c r="I303" s="61"/>
      <c r="J303" s="61"/>
      <c r="K303" s="61"/>
      <c r="L303" s="61"/>
      <c r="M303" s="61"/>
      <c r="N303" s="61"/>
      <c r="O303" s="61"/>
      <c r="P303" s="61"/>
      <c r="Q303" s="61"/>
      <c r="R303" s="61"/>
      <c r="S303" s="62"/>
      <c r="T303" s="59"/>
      <c r="U303" s="59"/>
      <c r="V303" s="59"/>
      <c r="W303" s="59"/>
      <c r="X303" s="59"/>
      <c r="Y303" s="59"/>
      <c r="Z303" s="59"/>
      <c r="AA303" s="59"/>
      <c r="AB303" s="59"/>
      <c r="AC303" s="59"/>
      <c r="AD303" s="59"/>
      <c r="AE303" s="59"/>
      <c r="AF303" s="59"/>
      <c r="AG303" s="59"/>
      <c r="AH303" s="59"/>
      <c r="AI303" s="59"/>
      <c r="AJ303" s="59"/>
      <c r="AK303" s="56"/>
      <c r="AL303" s="57"/>
      <c r="AM303" s="57"/>
      <c r="AN303" s="58"/>
      <c r="AO303" s="24"/>
      <c r="AP303" s="66" t="str">
        <f t="shared" si="8"/>
        <v>未入力</v>
      </c>
      <c r="AQ303" s="67"/>
      <c r="AR303" s="68"/>
      <c r="AS303" s="69" t="str">
        <f t="shared" si="9"/>
        <v>メニュー番号が未選択です。提出書類・経費が未入力です。</v>
      </c>
      <c r="AT303" s="69"/>
      <c r="AU303" s="69"/>
      <c r="AV303" s="69"/>
      <c r="AW303" s="69"/>
      <c r="AX303" s="69"/>
      <c r="AY303" s="69"/>
      <c r="AZ303" s="69"/>
      <c r="BA303" s="69"/>
      <c r="BB303" s="69"/>
      <c r="BC303" s="69"/>
    </row>
    <row r="304" spans="2:55" x14ac:dyDescent="0.45">
      <c r="B304" s="39">
        <v>262</v>
      </c>
      <c r="C304" s="53"/>
      <c r="D304" s="54"/>
      <c r="E304" s="54"/>
      <c r="F304" s="54"/>
      <c r="G304" s="55"/>
      <c r="H304" s="60" t="str">
        <f>IFERROR(VLOOKUP(C304,参照用!$A$5:$C$13,3,FALSE),"")</f>
        <v/>
      </c>
      <c r="I304" s="61"/>
      <c r="J304" s="61"/>
      <c r="K304" s="61"/>
      <c r="L304" s="61"/>
      <c r="M304" s="61"/>
      <c r="N304" s="61"/>
      <c r="O304" s="61"/>
      <c r="P304" s="61"/>
      <c r="Q304" s="61"/>
      <c r="R304" s="61"/>
      <c r="S304" s="62"/>
      <c r="T304" s="59"/>
      <c r="U304" s="59"/>
      <c r="V304" s="59"/>
      <c r="W304" s="59"/>
      <c r="X304" s="59"/>
      <c r="Y304" s="59"/>
      <c r="Z304" s="59"/>
      <c r="AA304" s="59"/>
      <c r="AB304" s="59"/>
      <c r="AC304" s="59"/>
      <c r="AD304" s="59"/>
      <c r="AE304" s="59"/>
      <c r="AF304" s="59"/>
      <c r="AG304" s="59"/>
      <c r="AH304" s="59"/>
      <c r="AI304" s="59"/>
      <c r="AJ304" s="59"/>
      <c r="AK304" s="56"/>
      <c r="AL304" s="57"/>
      <c r="AM304" s="57"/>
      <c r="AN304" s="58"/>
      <c r="AO304" s="24"/>
      <c r="AP304" s="66" t="str">
        <f t="shared" si="8"/>
        <v>未入力</v>
      </c>
      <c r="AQ304" s="67"/>
      <c r="AR304" s="68"/>
      <c r="AS304" s="69" t="str">
        <f t="shared" si="9"/>
        <v>メニュー番号が未選択です。提出書類・経費が未入力です。</v>
      </c>
      <c r="AT304" s="69"/>
      <c r="AU304" s="69"/>
      <c r="AV304" s="69"/>
      <c r="AW304" s="69"/>
      <c r="AX304" s="69"/>
      <c r="AY304" s="69"/>
      <c r="AZ304" s="69"/>
      <c r="BA304" s="69"/>
      <c r="BB304" s="69"/>
      <c r="BC304" s="69"/>
    </row>
    <row r="305" spans="2:55" x14ac:dyDescent="0.45">
      <c r="B305" s="39">
        <v>263</v>
      </c>
      <c r="C305" s="53"/>
      <c r="D305" s="54"/>
      <c r="E305" s="54"/>
      <c r="F305" s="54"/>
      <c r="G305" s="55"/>
      <c r="H305" s="60" t="str">
        <f>IFERROR(VLOOKUP(C305,参照用!$A$5:$C$13,3,FALSE),"")</f>
        <v/>
      </c>
      <c r="I305" s="61"/>
      <c r="J305" s="61"/>
      <c r="K305" s="61"/>
      <c r="L305" s="61"/>
      <c r="M305" s="61"/>
      <c r="N305" s="61"/>
      <c r="O305" s="61"/>
      <c r="P305" s="61"/>
      <c r="Q305" s="61"/>
      <c r="R305" s="61"/>
      <c r="S305" s="62"/>
      <c r="T305" s="59"/>
      <c r="U305" s="59"/>
      <c r="V305" s="59"/>
      <c r="W305" s="59"/>
      <c r="X305" s="59"/>
      <c r="Y305" s="59"/>
      <c r="Z305" s="59"/>
      <c r="AA305" s="59"/>
      <c r="AB305" s="59"/>
      <c r="AC305" s="59"/>
      <c r="AD305" s="59"/>
      <c r="AE305" s="59"/>
      <c r="AF305" s="59"/>
      <c r="AG305" s="59"/>
      <c r="AH305" s="59"/>
      <c r="AI305" s="59"/>
      <c r="AJ305" s="59"/>
      <c r="AK305" s="56"/>
      <c r="AL305" s="57"/>
      <c r="AM305" s="57"/>
      <c r="AN305" s="58"/>
      <c r="AO305" s="24"/>
      <c r="AP305" s="66" t="str">
        <f t="shared" si="8"/>
        <v>未入力</v>
      </c>
      <c r="AQ305" s="67"/>
      <c r="AR305" s="68"/>
      <c r="AS305" s="69" t="str">
        <f t="shared" si="9"/>
        <v>メニュー番号が未選択です。提出書類・経費が未入力です。</v>
      </c>
      <c r="AT305" s="69"/>
      <c r="AU305" s="69"/>
      <c r="AV305" s="69"/>
      <c r="AW305" s="69"/>
      <c r="AX305" s="69"/>
      <c r="AY305" s="69"/>
      <c r="AZ305" s="69"/>
      <c r="BA305" s="69"/>
      <c r="BB305" s="69"/>
      <c r="BC305" s="69"/>
    </row>
    <row r="306" spans="2:55" x14ac:dyDescent="0.45">
      <c r="B306" s="39">
        <v>264</v>
      </c>
      <c r="C306" s="53"/>
      <c r="D306" s="54"/>
      <c r="E306" s="54"/>
      <c r="F306" s="54"/>
      <c r="G306" s="55"/>
      <c r="H306" s="60" t="str">
        <f>IFERROR(VLOOKUP(C306,参照用!$A$5:$C$13,3,FALSE),"")</f>
        <v/>
      </c>
      <c r="I306" s="61"/>
      <c r="J306" s="61"/>
      <c r="K306" s="61"/>
      <c r="L306" s="61"/>
      <c r="M306" s="61"/>
      <c r="N306" s="61"/>
      <c r="O306" s="61"/>
      <c r="P306" s="61"/>
      <c r="Q306" s="61"/>
      <c r="R306" s="61"/>
      <c r="S306" s="62"/>
      <c r="T306" s="59"/>
      <c r="U306" s="59"/>
      <c r="V306" s="59"/>
      <c r="W306" s="59"/>
      <c r="X306" s="59"/>
      <c r="Y306" s="59"/>
      <c r="Z306" s="59"/>
      <c r="AA306" s="59"/>
      <c r="AB306" s="59"/>
      <c r="AC306" s="59"/>
      <c r="AD306" s="59"/>
      <c r="AE306" s="59"/>
      <c r="AF306" s="59"/>
      <c r="AG306" s="59"/>
      <c r="AH306" s="59"/>
      <c r="AI306" s="59"/>
      <c r="AJ306" s="59"/>
      <c r="AK306" s="56"/>
      <c r="AL306" s="57"/>
      <c r="AM306" s="57"/>
      <c r="AN306" s="58"/>
      <c r="AO306" s="24"/>
      <c r="AP306" s="66" t="str">
        <f t="shared" si="8"/>
        <v>未入力</v>
      </c>
      <c r="AQ306" s="67"/>
      <c r="AR306" s="68"/>
      <c r="AS306" s="69" t="str">
        <f t="shared" si="9"/>
        <v>メニュー番号が未選択です。提出書類・経費が未入力です。</v>
      </c>
      <c r="AT306" s="69"/>
      <c r="AU306" s="69"/>
      <c r="AV306" s="69"/>
      <c r="AW306" s="69"/>
      <c r="AX306" s="69"/>
      <c r="AY306" s="69"/>
      <c r="AZ306" s="69"/>
      <c r="BA306" s="69"/>
      <c r="BB306" s="69"/>
      <c r="BC306" s="69"/>
    </row>
    <row r="307" spans="2:55" x14ac:dyDescent="0.45">
      <c r="B307" s="39">
        <v>265</v>
      </c>
      <c r="C307" s="53"/>
      <c r="D307" s="54"/>
      <c r="E307" s="54"/>
      <c r="F307" s="54"/>
      <c r="G307" s="55"/>
      <c r="H307" s="60" t="str">
        <f>IFERROR(VLOOKUP(C307,参照用!$A$5:$C$13,3,FALSE),"")</f>
        <v/>
      </c>
      <c r="I307" s="61"/>
      <c r="J307" s="61"/>
      <c r="K307" s="61"/>
      <c r="L307" s="61"/>
      <c r="M307" s="61"/>
      <c r="N307" s="61"/>
      <c r="O307" s="61"/>
      <c r="P307" s="61"/>
      <c r="Q307" s="61"/>
      <c r="R307" s="61"/>
      <c r="S307" s="62"/>
      <c r="T307" s="59"/>
      <c r="U307" s="59"/>
      <c r="V307" s="59"/>
      <c r="W307" s="59"/>
      <c r="X307" s="59"/>
      <c r="Y307" s="59"/>
      <c r="Z307" s="59"/>
      <c r="AA307" s="59"/>
      <c r="AB307" s="59"/>
      <c r="AC307" s="59"/>
      <c r="AD307" s="59"/>
      <c r="AE307" s="59"/>
      <c r="AF307" s="59"/>
      <c r="AG307" s="59"/>
      <c r="AH307" s="59"/>
      <c r="AI307" s="59"/>
      <c r="AJ307" s="59"/>
      <c r="AK307" s="56"/>
      <c r="AL307" s="57"/>
      <c r="AM307" s="57"/>
      <c r="AN307" s="58"/>
      <c r="AO307" s="24"/>
      <c r="AP307" s="66" t="str">
        <f t="shared" si="8"/>
        <v>未入力</v>
      </c>
      <c r="AQ307" s="67"/>
      <c r="AR307" s="68"/>
      <c r="AS307" s="69" t="str">
        <f t="shared" si="9"/>
        <v>メニュー番号が未選択です。提出書類・経費が未入力です。</v>
      </c>
      <c r="AT307" s="69"/>
      <c r="AU307" s="69"/>
      <c r="AV307" s="69"/>
      <c r="AW307" s="69"/>
      <c r="AX307" s="69"/>
      <c r="AY307" s="69"/>
      <c r="AZ307" s="69"/>
      <c r="BA307" s="69"/>
      <c r="BB307" s="69"/>
      <c r="BC307" s="69"/>
    </row>
    <row r="308" spans="2:55" x14ac:dyDescent="0.45">
      <c r="B308" s="39">
        <v>266</v>
      </c>
      <c r="C308" s="53"/>
      <c r="D308" s="54"/>
      <c r="E308" s="54"/>
      <c r="F308" s="54"/>
      <c r="G308" s="55"/>
      <c r="H308" s="60" t="str">
        <f>IFERROR(VLOOKUP(C308,参照用!$A$5:$C$13,3,FALSE),"")</f>
        <v/>
      </c>
      <c r="I308" s="61"/>
      <c r="J308" s="61"/>
      <c r="K308" s="61"/>
      <c r="L308" s="61"/>
      <c r="M308" s="61"/>
      <c r="N308" s="61"/>
      <c r="O308" s="61"/>
      <c r="P308" s="61"/>
      <c r="Q308" s="61"/>
      <c r="R308" s="61"/>
      <c r="S308" s="62"/>
      <c r="T308" s="59"/>
      <c r="U308" s="59"/>
      <c r="V308" s="59"/>
      <c r="W308" s="59"/>
      <c r="X308" s="59"/>
      <c r="Y308" s="59"/>
      <c r="Z308" s="59"/>
      <c r="AA308" s="59"/>
      <c r="AB308" s="59"/>
      <c r="AC308" s="59"/>
      <c r="AD308" s="59"/>
      <c r="AE308" s="59"/>
      <c r="AF308" s="59"/>
      <c r="AG308" s="59"/>
      <c r="AH308" s="59"/>
      <c r="AI308" s="59"/>
      <c r="AJ308" s="59"/>
      <c r="AK308" s="56"/>
      <c r="AL308" s="57"/>
      <c r="AM308" s="57"/>
      <c r="AN308" s="58"/>
      <c r="AO308" s="24"/>
      <c r="AP308" s="66" t="str">
        <f t="shared" si="8"/>
        <v>未入力</v>
      </c>
      <c r="AQ308" s="67"/>
      <c r="AR308" s="68"/>
      <c r="AS308" s="69" t="str">
        <f t="shared" si="9"/>
        <v>メニュー番号が未選択です。提出書類・経費が未入力です。</v>
      </c>
      <c r="AT308" s="69"/>
      <c r="AU308" s="69"/>
      <c r="AV308" s="69"/>
      <c r="AW308" s="69"/>
      <c r="AX308" s="69"/>
      <c r="AY308" s="69"/>
      <c r="AZ308" s="69"/>
      <c r="BA308" s="69"/>
      <c r="BB308" s="69"/>
      <c r="BC308" s="69"/>
    </row>
    <row r="309" spans="2:55" x14ac:dyDescent="0.45">
      <c r="B309" s="39">
        <v>267</v>
      </c>
      <c r="C309" s="53"/>
      <c r="D309" s="54"/>
      <c r="E309" s="54"/>
      <c r="F309" s="54"/>
      <c r="G309" s="55"/>
      <c r="H309" s="60" t="str">
        <f>IFERROR(VLOOKUP(C309,参照用!$A$5:$C$13,3,FALSE),"")</f>
        <v/>
      </c>
      <c r="I309" s="61"/>
      <c r="J309" s="61"/>
      <c r="K309" s="61"/>
      <c r="L309" s="61"/>
      <c r="M309" s="61"/>
      <c r="N309" s="61"/>
      <c r="O309" s="61"/>
      <c r="P309" s="61"/>
      <c r="Q309" s="61"/>
      <c r="R309" s="61"/>
      <c r="S309" s="62"/>
      <c r="T309" s="59"/>
      <c r="U309" s="59"/>
      <c r="V309" s="59"/>
      <c r="W309" s="59"/>
      <c r="X309" s="59"/>
      <c r="Y309" s="59"/>
      <c r="Z309" s="59"/>
      <c r="AA309" s="59"/>
      <c r="AB309" s="59"/>
      <c r="AC309" s="59"/>
      <c r="AD309" s="59"/>
      <c r="AE309" s="59"/>
      <c r="AF309" s="59"/>
      <c r="AG309" s="59"/>
      <c r="AH309" s="59"/>
      <c r="AI309" s="59"/>
      <c r="AJ309" s="59"/>
      <c r="AK309" s="56"/>
      <c r="AL309" s="57"/>
      <c r="AM309" s="57"/>
      <c r="AN309" s="58"/>
      <c r="AO309" s="24"/>
      <c r="AP309" s="66" t="str">
        <f t="shared" si="8"/>
        <v>未入力</v>
      </c>
      <c r="AQ309" s="67"/>
      <c r="AR309" s="68"/>
      <c r="AS309" s="69" t="str">
        <f t="shared" si="9"/>
        <v>メニュー番号が未選択です。提出書類・経費が未入力です。</v>
      </c>
      <c r="AT309" s="69"/>
      <c r="AU309" s="69"/>
      <c r="AV309" s="69"/>
      <c r="AW309" s="69"/>
      <c r="AX309" s="69"/>
      <c r="AY309" s="69"/>
      <c r="AZ309" s="69"/>
      <c r="BA309" s="69"/>
      <c r="BB309" s="69"/>
      <c r="BC309" s="69"/>
    </row>
    <row r="310" spans="2:55" x14ac:dyDescent="0.45">
      <c r="B310" s="39">
        <v>268</v>
      </c>
      <c r="C310" s="53"/>
      <c r="D310" s="54"/>
      <c r="E310" s="54"/>
      <c r="F310" s="54"/>
      <c r="G310" s="55"/>
      <c r="H310" s="60" t="str">
        <f>IFERROR(VLOOKUP(C310,参照用!$A$5:$C$13,3,FALSE),"")</f>
        <v/>
      </c>
      <c r="I310" s="61"/>
      <c r="J310" s="61"/>
      <c r="K310" s="61"/>
      <c r="L310" s="61"/>
      <c r="M310" s="61"/>
      <c r="N310" s="61"/>
      <c r="O310" s="61"/>
      <c r="P310" s="61"/>
      <c r="Q310" s="61"/>
      <c r="R310" s="61"/>
      <c r="S310" s="62"/>
      <c r="T310" s="59"/>
      <c r="U310" s="59"/>
      <c r="V310" s="59"/>
      <c r="W310" s="59"/>
      <c r="X310" s="59"/>
      <c r="Y310" s="59"/>
      <c r="Z310" s="59"/>
      <c r="AA310" s="59"/>
      <c r="AB310" s="59"/>
      <c r="AC310" s="59"/>
      <c r="AD310" s="59"/>
      <c r="AE310" s="59"/>
      <c r="AF310" s="59"/>
      <c r="AG310" s="59"/>
      <c r="AH310" s="59"/>
      <c r="AI310" s="59"/>
      <c r="AJ310" s="59"/>
      <c r="AK310" s="56"/>
      <c r="AL310" s="57"/>
      <c r="AM310" s="57"/>
      <c r="AN310" s="58"/>
      <c r="AO310" s="24"/>
      <c r="AP310" s="66" t="str">
        <f t="shared" si="8"/>
        <v>未入力</v>
      </c>
      <c r="AQ310" s="67"/>
      <c r="AR310" s="68"/>
      <c r="AS310" s="69" t="str">
        <f t="shared" si="9"/>
        <v>メニュー番号が未選択です。提出書類・経費が未入力です。</v>
      </c>
      <c r="AT310" s="69"/>
      <c r="AU310" s="69"/>
      <c r="AV310" s="69"/>
      <c r="AW310" s="69"/>
      <c r="AX310" s="69"/>
      <c r="AY310" s="69"/>
      <c r="AZ310" s="69"/>
      <c r="BA310" s="69"/>
      <c r="BB310" s="69"/>
      <c r="BC310" s="69"/>
    </row>
    <row r="311" spans="2:55" x14ac:dyDescent="0.45">
      <c r="B311" s="39">
        <v>269</v>
      </c>
      <c r="C311" s="53"/>
      <c r="D311" s="54"/>
      <c r="E311" s="54"/>
      <c r="F311" s="54"/>
      <c r="G311" s="55"/>
      <c r="H311" s="60" t="str">
        <f>IFERROR(VLOOKUP(C311,参照用!$A$5:$C$13,3,FALSE),"")</f>
        <v/>
      </c>
      <c r="I311" s="61"/>
      <c r="J311" s="61"/>
      <c r="K311" s="61"/>
      <c r="L311" s="61"/>
      <c r="M311" s="61"/>
      <c r="N311" s="61"/>
      <c r="O311" s="61"/>
      <c r="P311" s="61"/>
      <c r="Q311" s="61"/>
      <c r="R311" s="61"/>
      <c r="S311" s="62"/>
      <c r="T311" s="59"/>
      <c r="U311" s="59"/>
      <c r="V311" s="59"/>
      <c r="W311" s="59"/>
      <c r="X311" s="59"/>
      <c r="Y311" s="59"/>
      <c r="Z311" s="59"/>
      <c r="AA311" s="59"/>
      <c r="AB311" s="59"/>
      <c r="AC311" s="59"/>
      <c r="AD311" s="59"/>
      <c r="AE311" s="59"/>
      <c r="AF311" s="59"/>
      <c r="AG311" s="59"/>
      <c r="AH311" s="59"/>
      <c r="AI311" s="59"/>
      <c r="AJ311" s="59"/>
      <c r="AK311" s="56"/>
      <c r="AL311" s="57"/>
      <c r="AM311" s="57"/>
      <c r="AN311" s="58"/>
      <c r="AO311" s="24"/>
      <c r="AP311" s="66" t="str">
        <f t="shared" si="8"/>
        <v>未入力</v>
      </c>
      <c r="AQ311" s="67"/>
      <c r="AR311" s="68"/>
      <c r="AS311" s="69" t="str">
        <f t="shared" si="9"/>
        <v>メニュー番号が未選択です。提出書類・経費が未入力です。</v>
      </c>
      <c r="AT311" s="69"/>
      <c r="AU311" s="69"/>
      <c r="AV311" s="69"/>
      <c r="AW311" s="69"/>
      <c r="AX311" s="69"/>
      <c r="AY311" s="69"/>
      <c r="AZ311" s="69"/>
      <c r="BA311" s="69"/>
      <c r="BB311" s="69"/>
      <c r="BC311" s="69"/>
    </row>
    <row r="312" spans="2:55" x14ac:dyDescent="0.45">
      <c r="B312" s="39">
        <v>270</v>
      </c>
      <c r="C312" s="53"/>
      <c r="D312" s="54"/>
      <c r="E312" s="54"/>
      <c r="F312" s="54"/>
      <c r="G312" s="55"/>
      <c r="H312" s="60" t="str">
        <f>IFERROR(VLOOKUP(C312,参照用!$A$5:$C$13,3,FALSE),"")</f>
        <v/>
      </c>
      <c r="I312" s="61"/>
      <c r="J312" s="61"/>
      <c r="K312" s="61"/>
      <c r="L312" s="61"/>
      <c r="M312" s="61"/>
      <c r="N312" s="61"/>
      <c r="O312" s="61"/>
      <c r="P312" s="61"/>
      <c r="Q312" s="61"/>
      <c r="R312" s="61"/>
      <c r="S312" s="62"/>
      <c r="T312" s="59"/>
      <c r="U312" s="59"/>
      <c r="V312" s="59"/>
      <c r="W312" s="59"/>
      <c r="X312" s="59"/>
      <c r="Y312" s="59"/>
      <c r="Z312" s="59"/>
      <c r="AA312" s="59"/>
      <c r="AB312" s="59"/>
      <c r="AC312" s="59"/>
      <c r="AD312" s="59"/>
      <c r="AE312" s="59"/>
      <c r="AF312" s="59"/>
      <c r="AG312" s="59"/>
      <c r="AH312" s="59"/>
      <c r="AI312" s="59"/>
      <c r="AJ312" s="59"/>
      <c r="AK312" s="56"/>
      <c r="AL312" s="57"/>
      <c r="AM312" s="57"/>
      <c r="AN312" s="58"/>
      <c r="AO312" s="24"/>
      <c r="AP312" s="66" t="str">
        <f t="shared" si="8"/>
        <v>未入力</v>
      </c>
      <c r="AQ312" s="67"/>
      <c r="AR312" s="68"/>
      <c r="AS312" s="69" t="str">
        <f t="shared" si="9"/>
        <v>メニュー番号が未選択です。提出書類・経費が未入力です。</v>
      </c>
      <c r="AT312" s="69"/>
      <c r="AU312" s="69"/>
      <c r="AV312" s="69"/>
      <c r="AW312" s="69"/>
      <c r="AX312" s="69"/>
      <c r="AY312" s="69"/>
      <c r="AZ312" s="69"/>
      <c r="BA312" s="69"/>
      <c r="BB312" s="69"/>
      <c r="BC312" s="69"/>
    </row>
    <row r="313" spans="2:55" x14ac:dyDescent="0.45">
      <c r="B313" s="39">
        <v>271</v>
      </c>
      <c r="C313" s="53"/>
      <c r="D313" s="54"/>
      <c r="E313" s="54"/>
      <c r="F313" s="54"/>
      <c r="G313" s="55"/>
      <c r="H313" s="60" t="str">
        <f>IFERROR(VLOOKUP(C313,参照用!$A$5:$C$13,3,FALSE),"")</f>
        <v/>
      </c>
      <c r="I313" s="61"/>
      <c r="J313" s="61"/>
      <c r="K313" s="61"/>
      <c r="L313" s="61"/>
      <c r="M313" s="61"/>
      <c r="N313" s="61"/>
      <c r="O313" s="61"/>
      <c r="P313" s="61"/>
      <c r="Q313" s="61"/>
      <c r="R313" s="61"/>
      <c r="S313" s="62"/>
      <c r="T313" s="59"/>
      <c r="U313" s="59"/>
      <c r="V313" s="59"/>
      <c r="W313" s="59"/>
      <c r="X313" s="59"/>
      <c r="Y313" s="59"/>
      <c r="Z313" s="59"/>
      <c r="AA313" s="59"/>
      <c r="AB313" s="59"/>
      <c r="AC313" s="59"/>
      <c r="AD313" s="59"/>
      <c r="AE313" s="59"/>
      <c r="AF313" s="59"/>
      <c r="AG313" s="59"/>
      <c r="AH313" s="59"/>
      <c r="AI313" s="59"/>
      <c r="AJ313" s="59"/>
      <c r="AK313" s="56"/>
      <c r="AL313" s="57"/>
      <c r="AM313" s="57"/>
      <c r="AN313" s="58"/>
      <c r="AO313" s="24"/>
      <c r="AP313" s="66" t="str">
        <f t="shared" si="8"/>
        <v>未入力</v>
      </c>
      <c r="AQ313" s="67"/>
      <c r="AR313" s="68"/>
      <c r="AS313" s="69" t="str">
        <f t="shared" si="9"/>
        <v>メニュー番号が未選択です。提出書類・経費が未入力です。</v>
      </c>
      <c r="AT313" s="69"/>
      <c r="AU313" s="69"/>
      <c r="AV313" s="69"/>
      <c r="AW313" s="69"/>
      <c r="AX313" s="69"/>
      <c r="AY313" s="69"/>
      <c r="AZ313" s="69"/>
      <c r="BA313" s="69"/>
      <c r="BB313" s="69"/>
      <c r="BC313" s="69"/>
    </row>
    <row r="314" spans="2:55" x14ac:dyDescent="0.45">
      <c r="B314" s="39">
        <v>272</v>
      </c>
      <c r="C314" s="53"/>
      <c r="D314" s="54"/>
      <c r="E314" s="54"/>
      <c r="F314" s="54"/>
      <c r="G314" s="55"/>
      <c r="H314" s="60" t="str">
        <f>IFERROR(VLOOKUP(C314,参照用!$A$5:$C$13,3,FALSE),"")</f>
        <v/>
      </c>
      <c r="I314" s="61"/>
      <c r="J314" s="61"/>
      <c r="K314" s="61"/>
      <c r="L314" s="61"/>
      <c r="M314" s="61"/>
      <c r="N314" s="61"/>
      <c r="O314" s="61"/>
      <c r="P314" s="61"/>
      <c r="Q314" s="61"/>
      <c r="R314" s="61"/>
      <c r="S314" s="62"/>
      <c r="T314" s="59"/>
      <c r="U314" s="59"/>
      <c r="V314" s="59"/>
      <c r="W314" s="59"/>
      <c r="X314" s="59"/>
      <c r="Y314" s="59"/>
      <c r="Z314" s="59"/>
      <c r="AA314" s="59"/>
      <c r="AB314" s="59"/>
      <c r="AC314" s="59"/>
      <c r="AD314" s="59"/>
      <c r="AE314" s="59"/>
      <c r="AF314" s="59"/>
      <c r="AG314" s="59"/>
      <c r="AH314" s="59"/>
      <c r="AI314" s="59"/>
      <c r="AJ314" s="59"/>
      <c r="AK314" s="56"/>
      <c r="AL314" s="57"/>
      <c r="AM314" s="57"/>
      <c r="AN314" s="58"/>
      <c r="AO314" s="24"/>
      <c r="AP314" s="66" t="str">
        <f t="shared" si="8"/>
        <v>未入力</v>
      </c>
      <c r="AQ314" s="67"/>
      <c r="AR314" s="68"/>
      <c r="AS314" s="69" t="str">
        <f t="shared" si="9"/>
        <v>メニュー番号が未選択です。提出書類・経費が未入力です。</v>
      </c>
      <c r="AT314" s="69"/>
      <c r="AU314" s="69"/>
      <c r="AV314" s="69"/>
      <c r="AW314" s="69"/>
      <c r="AX314" s="69"/>
      <c r="AY314" s="69"/>
      <c r="AZ314" s="69"/>
      <c r="BA314" s="69"/>
      <c r="BB314" s="69"/>
      <c r="BC314" s="69"/>
    </row>
    <row r="315" spans="2:55" x14ac:dyDescent="0.45">
      <c r="B315" s="39">
        <v>273</v>
      </c>
      <c r="C315" s="53"/>
      <c r="D315" s="54"/>
      <c r="E315" s="54"/>
      <c r="F315" s="54"/>
      <c r="G315" s="55"/>
      <c r="H315" s="60" t="str">
        <f>IFERROR(VLOOKUP(C315,参照用!$A$5:$C$13,3,FALSE),"")</f>
        <v/>
      </c>
      <c r="I315" s="61"/>
      <c r="J315" s="61"/>
      <c r="K315" s="61"/>
      <c r="L315" s="61"/>
      <c r="M315" s="61"/>
      <c r="N315" s="61"/>
      <c r="O315" s="61"/>
      <c r="P315" s="61"/>
      <c r="Q315" s="61"/>
      <c r="R315" s="61"/>
      <c r="S315" s="62"/>
      <c r="T315" s="59"/>
      <c r="U315" s="59"/>
      <c r="V315" s="59"/>
      <c r="W315" s="59"/>
      <c r="X315" s="59"/>
      <c r="Y315" s="59"/>
      <c r="Z315" s="59"/>
      <c r="AA315" s="59"/>
      <c r="AB315" s="59"/>
      <c r="AC315" s="59"/>
      <c r="AD315" s="59"/>
      <c r="AE315" s="59"/>
      <c r="AF315" s="59"/>
      <c r="AG315" s="59"/>
      <c r="AH315" s="59"/>
      <c r="AI315" s="59"/>
      <c r="AJ315" s="59"/>
      <c r="AK315" s="56"/>
      <c r="AL315" s="57"/>
      <c r="AM315" s="57"/>
      <c r="AN315" s="58"/>
      <c r="AO315" s="24"/>
      <c r="AP315" s="66" t="str">
        <f t="shared" si="8"/>
        <v>未入力</v>
      </c>
      <c r="AQ315" s="67"/>
      <c r="AR315" s="68"/>
      <c r="AS315" s="69" t="str">
        <f t="shared" si="9"/>
        <v>メニュー番号が未選択です。提出書類・経費が未入力です。</v>
      </c>
      <c r="AT315" s="69"/>
      <c r="AU315" s="69"/>
      <c r="AV315" s="69"/>
      <c r="AW315" s="69"/>
      <c r="AX315" s="69"/>
      <c r="AY315" s="69"/>
      <c r="AZ315" s="69"/>
      <c r="BA315" s="69"/>
      <c r="BB315" s="69"/>
      <c r="BC315" s="69"/>
    </row>
    <row r="316" spans="2:55" x14ac:dyDescent="0.45">
      <c r="B316" s="39">
        <v>274</v>
      </c>
      <c r="C316" s="53"/>
      <c r="D316" s="54"/>
      <c r="E316" s="54"/>
      <c r="F316" s="54"/>
      <c r="G316" s="55"/>
      <c r="H316" s="60" t="str">
        <f>IFERROR(VLOOKUP(C316,参照用!$A$5:$C$13,3,FALSE),"")</f>
        <v/>
      </c>
      <c r="I316" s="61"/>
      <c r="J316" s="61"/>
      <c r="K316" s="61"/>
      <c r="L316" s="61"/>
      <c r="M316" s="61"/>
      <c r="N316" s="61"/>
      <c r="O316" s="61"/>
      <c r="P316" s="61"/>
      <c r="Q316" s="61"/>
      <c r="R316" s="61"/>
      <c r="S316" s="62"/>
      <c r="T316" s="59"/>
      <c r="U316" s="59"/>
      <c r="V316" s="59"/>
      <c r="W316" s="59"/>
      <c r="X316" s="59"/>
      <c r="Y316" s="59"/>
      <c r="Z316" s="59"/>
      <c r="AA316" s="59"/>
      <c r="AB316" s="59"/>
      <c r="AC316" s="59"/>
      <c r="AD316" s="59"/>
      <c r="AE316" s="59"/>
      <c r="AF316" s="59"/>
      <c r="AG316" s="59"/>
      <c r="AH316" s="59"/>
      <c r="AI316" s="59"/>
      <c r="AJ316" s="59"/>
      <c r="AK316" s="56"/>
      <c r="AL316" s="57"/>
      <c r="AM316" s="57"/>
      <c r="AN316" s="58"/>
      <c r="AO316" s="24"/>
      <c r="AP316" s="66" t="str">
        <f t="shared" si="8"/>
        <v>未入力</v>
      </c>
      <c r="AQ316" s="67"/>
      <c r="AR316" s="68"/>
      <c r="AS316" s="69" t="str">
        <f t="shared" si="9"/>
        <v>メニュー番号が未選択です。提出書類・経費が未入力です。</v>
      </c>
      <c r="AT316" s="69"/>
      <c r="AU316" s="69"/>
      <c r="AV316" s="69"/>
      <c r="AW316" s="69"/>
      <c r="AX316" s="69"/>
      <c r="AY316" s="69"/>
      <c r="AZ316" s="69"/>
      <c r="BA316" s="69"/>
      <c r="BB316" s="69"/>
      <c r="BC316" s="69"/>
    </row>
    <row r="317" spans="2:55" x14ac:dyDescent="0.45">
      <c r="B317" s="39">
        <v>275</v>
      </c>
      <c r="C317" s="53"/>
      <c r="D317" s="54"/>
      <c r="E317" s="54"/>
      <c r="F317" s="54"/>
      <c r="G317" s="55"/>
      <c r="H317" s="60" t="str">
        <f>IFERROR(VLOOKUP(C317,参照用!$A$5:$C$13,3,FALSE),"")</f>
        <v/>
      </c>
      <c r="I317" s="61"/>
      <c r="J317" s="61"/>
      <c r="K317" s="61"/>
      <c r="L317" s="61"/>
      <c r="M317" s="61"/>
      <c r="N317" s="61"/>
      <c r="O317" s="61"/>
      <c r="P317" s="61"/>
      <c r="Q317" s="61"/>
      <c r="R317" s="61"/>
      <c r="S317" s="62"/>
      <c r="T317" s="59"/>
      <c r="U317" s="59"/>
      <c r="V317" s="59"/>
      <c r="W317" s="59"/>
      <c r="X317" s="59"/>
      <c r="Y317" s="59"/>
      <c r="Z317" s="59"/>
      <c r="AA317" s="59"/>
      <c r="AB317" s="59"/>
      <c r="AC317" s="59"/>
      <c r="AD317" s="59"/>
      <c r="AE317" s="59"/>
      <c r="AF317" s="59"/>
      <c r="AG317" s="59"/>
      <c r="AH317" s="59"/>
      <c r="AI317" s="59"/>
      <c r="AJ317" s="59"/>
      <c r="AK317" s="56"/>
      <c r="AL317" s="57"/>
      <c r="AM317" s="57"/>
      <c r="AN317" s="58"/>
      <c r="AO317" s="24"/>
      <c r="AP317" s="66" t="str">
        <f t="shared" si="8"/>
        <v>未入力</v>
      </c>
      <c r="AQ317" s="67"/>
      <c r="AR317" s="68"/>
      <c r="AS317" s="69" t="str">
        <f t="shared" si="9"/>
        <v>メニュー番号が未選択です。提出書類・経費が未入力です。</v>
      </c>
      <c r="AT317" s="69"/>
      <c r="AU317" s="69"/>
      <c r="AV317" s="69"/>
      <c r="AW317" s="69"/>
      <c r="AX317" s="69"/>
      <c r="AY317" s="69"/>
      <c r="AZ317" s="69"/>
      <c r="BA317" s="69"/>
      <c r="BB317" s="69"/>
      <c r="BC317" s="69"/>
    </row>
    <row r="318" spans="2:55" x14ac:dyDescent="0.45">
      <c r="B318" s="39">
        <v>276</v>
      </c>
      <c r="C318" s="53"/>
      <c r="D318" s="54"/>
      <c r="E318" s="54"/>
      <c r="F318" s="54"/>
      <c r="G318" s="55"/>
      <c r="H318" s="60" t="str">
        <f>IFERROR(VLOOKUP(C318,参照用!$A$5:$C$13,3,FALSE),"")</f>
        <v/>
      </c>
      <c r="I318" s="61"/>
      <c r="J318" s="61"/>
      <c r="K318" s="61"/>
      <c r="L318" s="61"/>
      <c r="M318" s="61"/>
      <c r="N318" s="61"/>
      <c r="O318" s="61"/>
      <c r="P318" s="61"/>
      <c r="Q318" s="61"/>
      <c r="R318" s="61"/>
      <c r="S318" s="62"/>
      <c r="T318" s="59"/>
      <c r="U318" s="59"/>
      <c r="V318" s="59"/>
      <c r="W318" s="59"/>
      <c r="X318" s="59"/>
      <c r="Y318" s="59"/>
      <c r="Z318" s="59"/>
      <c r="AA318" s="59"/>
      <c r="AB318" s="59"/>
      <c r="AC318" s="59"/>
      <c r="AD318" s="59"/>
      <c r="AE318" s="59"/>
      <c r="AF318" s="59"/>
      <c r="AG318" s="59"/>
      <c r="AH318" s="59"/>
      <c r="AI318" s="59"/>
      <c r="AJ318" s="59"/>
      <c r="AK318" s="56"/>
      <c r="AL318" s="57"/>
      <c r="AM318" s="57"/>
      <c r="AN318" s="58"/>
      <c r="AO318" s="24"/>
      <c r="AP318" s="66" t="str">
        <f t="shared" si="8"/>
        <v>未入力</v>
      </c>
      <c r="AQ318" s="67"/>
      <c r="AR318" s="68"/>
      <c r="AS318" s="69" t="str">
        <f t="shared" si="9"/>
        <v>メニュー番号が未選択です。提出書類・経費が未入力です。</v>
      </c>
      <c r="AT318" s="69"/>
      <c r="AU318" s="69"/>
      <c r="AV318" s="69"/>
      <c r="AW318" s="69"/>
      <c r="AX318" s="69"/>
      <c r="AY318" s="69"/>
      <c r="AZ318" s="69"/>
      <c r="BA318" s="69"/>
      <c r="BB318" s="69"/>
      <c r="BC318" s="69"/>
    </row>
    <row r="319" spans="2:55" x14ac:dyDescent="0.45">
      <c r="B319" s="39">
        <v>277</v>
      </c>
      <c r="C319" s="53"/>
      <c r="D319" s="54"/>
      <c r="E319" s="54"/>
      <c r="F319" s="54"/>
      <c r="G319" s="55"/>
      <c r="H319" s="60" t="str">
        <f>IFERROR(VLOOKUP(C319,参照用!$A$5:$C$13,3,FALSE),"")</f>
        <v/>
      </c>
      <c r="I319" s="61"/>
      <c r="J319" s="61"/>
      <c r="K319" s="61"/>
      <c r="L319" s="61"/>
      <c r="M319" s="61"/>
      <c r="N319" s="61"/>
      <c r="O319" s="61"/>
      <c r="P319" s="61"/>
      <c r="Q319" s="61"/>
      <c r="R319" s="61"/>
      <c r="S319" s="62"/>
      <c r="T319" s="59"/>
      <c r="U319" s="59"/>
      <c r="V319" s="59"/>
      <c r="W319" s="59"/>
      <c r="X319" s="59"/>
      <c r="Y319" s="59"/>
      <c r="Z319" s="59"/>
      <c r="AA319" s="59"/>
      <c r="AB319" s="59"/>
      <c r="AC319" s="59"/>
      <c r="AD319" s="59"/>
      <c r="AE319" s="59"/>
      <c r="AF319" s="59"/>
      <c r="AG319" s="59"/>
      <c r="AH319" s="59"/>
      <c r="AI319" s="59"/>
      <c r="AJ319" s="59"/>
      <c r="AK319" s="56"/>
      <c r="AL319" s="57"/>
      <c r="AM319" s="57"/>
      <c r="AN319" s="58"/>
      <c r="AO319" s="24"/>
      <c r="AP319" s="66" t="str">
        <f t="shared" si="8"/>
        <v>未入力</v>
      </c>
      <c r="AQ319" s="67"/>
      <c r="AR319" s="68"/>
      <c r="AS319" s="69" t="str">
        <f t="shared" si="9"/>
        <v>メニュー番号が未選択です。提出書類・経費が未入力です。</v>
      </c>
      <c r="AT319" s="69"/>
      <c r="AU319" s="69"/>
      <c r="AV319" s="69"/>
      <c r="AW319" s="69"/>
      <c r="AX319" s="69"/>
      <c r="AY319" s="69"/>
      <c r="AZ319" s="69"/>
      <c r="BA319" s="69"/>
      <c r="BB319" s="69"/>
      <c r="BC319" s="69"/>
    </row>
    <row r="320" spans="2:55" x14ac:dyDescent="0.45">
      <c r="B320" s="39">
        <v>278</v>
      </c>
      <c r="C320" s="53"/>
      <c r="D320" s="54"/>
      <c r="E320" s="54"/>
      <c r="F320" s="54"/>
      <c r="G320" s="55"/>
      <c r="H320" s="60" t="str">
        <f>IFERROR(VLOOKUP(C320,参照用!$A$5:$C$13,3,FALSE),"")</f>
        <v/>
      </c>
      <c r="I320" s="61"/>
      <c r="J320" s="61"/>
      <c r="K320" s="61"/>
      <c r="L320" s="61"/>
      <c r="M320" s="61"/>
      <c r="N320" s="61"/>
      <c r="O320" s="61"/>
      <c r="P320" s="61"/>
      <c r="Q320" s="61"/>
      <c r="R320" s="61"/>
      <c r="S320" s="62"/>
      <c r="T320" s="59"/>
      <c r="U320" s="59"/>
      <c r="V320" s="59"/>
      <c r="W320" s="59"/>
      <c r="X320" s="59"/>
      <c r="Y320" s="59"/>
      <c r="Z320" s="59"/>
      <c r="AA320" s="59"/>
      <c r="AB320" s="59"/>
      <c r="AC320" s="59"/>
      <c r="AD320" s="59"/>
      <c r="AE320" s="59"/>
      <c r="AF320" s="59"/>
      <c r="AG320" s="59"/>
      <c r="AH320" s="59"/>
      <c r="AI320" s="59"/>
      <c r="AJ320" s="59"/>
      <c r="AK320" s="56"/>
      <c r="AL320" s="57"/>
      <c r="AM320" s="57"/>
      <c r="AN320" s="58"/>
      <c r="AO320" s="24"/>
      <c r="AP320" s="66" t="str">
        <f t="shared" si="8"/>
        <v>未入力</v>
      </c>
      <c r="AQ320" s="67"/>
      <c r="AR320" s="68"/>
      <c r="AS320" s="69" t="str">
        <f t="shared" si="9"/>
        <v>メニュー番号が未選択です。提出書類・経費が未入力です。</v>
      </c>
      <c r="AT320" s="69"/>
      <c r="AU320" s="69"/>
      <c r="AV320" s="69"/>
      <c r="AW320" s="69"/>
      <c r="AX320" s="69"/>
      <c r="AY320" s="69"/>
      <c r="AZ320" s="69"/>
      <c r="BA320" s="69"/>
      <c r="BB320" s="69"/>
      <c r="BC320" s="69"/>
    </row>
    <row r="321" spans="2:55" x14ac:dyDescent="0.45">
      <c r="B321" s="39">
        <v>279</v>
      </c>
      <c r="C321" s="53"/>
      <c r="D321" s="54"/>
      <c r="E321" s="54"/>
      <c r="F321" s="54"/>
      <c r="G321" s="55"/>
      <c r="H321" s="60" t="str">
        <f>IFERROR(VLOOKUP(C321,参照用!$A$5:$C$13,3,FALSE),"")</f>
        <v/>
      </c>
      <c r="I321" s="61"/>
      <c r="J321" s="61"/>
      <c r="K321" s="61"/>
      <c r="L321" s="61"/>
      <c r="M321" s="61"/>
      <c r="N321" s="61"/>
      <c r="O321" s="61"/>
      <c r="P321" s="61"/>
      <c r="Q321" s="61"/>
      <c r="R321" s="61"/>
      <c r="S321" s="62"/>
      <c r="T321" s="59"/>
      <c r="U321" s="59"/>
      <c r="V321" s="59"/>
      <c r="W321" s="59"/>
      <c r="X321" s="59"/>
      <c r="Y321" s="59"/>
      <c r="Z321" s="59"/>
      <c r="AA321" s="59"/>
      <c r="AB321" s="59"/>
      <c r="AC321" s="59"/>
      <c r="AD321" s="59"/>
      <c r="AE321" s="59"/>
      <c r="AF321" s="59"/>
      <c r="AG321" s="59"/>
      <c r="AH321" s="59"/>
      <c r="AI321" s="59"/>
      <c r="AJ321" s="59"/>
      <c r="AK321" s="56"/>
      <c r="AL321" s="57"/>
      <c r="AM321" s="57"/>
      <c r="AN321" s="58"/>
      <c r="AO321" s="24"/>
      <c r="AP321" s="66" t="str">
        <f t="shared" si="8"/>
        <v>未入力</v>
      </c>
      <c r="AQ321" s="67"/>
      <c r="AR321" s="68"/>
      <c r="AS321" s="69" t="str">
        <f t="shared" si="9"/>
        <v>メニュー番号が未選択です。提出書類・経費が未入力です。</v>
      </c>
      <c r="AT321" s="69"/>
      <c r="AU321" s="69"/>
      <c r="AV321" s="69"/>
      <c r="AW321" s="69"/>
      <c r="AX321" s="69"/>
      <c r="AY321" s="69"/>
      <c r="AZ321" s="69"/>
      <c r="BA321" s="69"/>
      <c r="BB321" s="69"/>
      <c r="BC321" s="69"/>
    </row>
    <row r="322" spans="2:55" x14ac:dyDescent="0.45">
      <c r="B322" s="39">
        <v>280</v>
      </c>
      <c r="C322" s="53"/>
      <c r="D322" s="54"/>
      <c r="E322" s="54"/>
      <c r="F322" s="54"/>
      <c r="G322" s="55"/>
      <c r="H322" s="60" t="str">
        <f>IFERROR(VLOOKUP(C322,参照用!$A$5:$C$13,3,FALSE),"")</f>
        <v/>
      </c>
      <c r="I322" s="61"/>
      <c r="J322" s="61"/>
      <c r="K322" s="61"/>
      <c r="L322" s="61"/>
      <c r="M322" s="61"/>
      <c r="N322" s="61"/>
      <c r="O322" s="61"/>
      <c r="P322" s="61"/>
      <c r="Q322" s="61"/>
      <c r="R322" s="61"/>
      <c r="S322" s="62"/>
      <c r="T322" s="59"/>
      <c r="U322" s="59"/>
      <c r="V322" s="59"/>
      <c r="W322" s="59"/>
      <c r="X322" s="59"/>
      <c r="Y322" s="59"/>
      <c r="Z322" s="59"/>
      <c r="AA322" s="59"/>
      <c r="AB322" s="59"/>
      <c r="AC322" s="59"/>
      <c r="AD322" s="59"/>
      <c r="AE322" s="59"/>
      <c r="AF322" s="59"/>
      <c r="AG322" s="59"/>
      <c r="AH322" s="59"/>
      <c r="AI322" s="59"/>
      <c r="AJ322" s="59"/>
      <c r="AK322" s="56"/>
      <c r="AL322" s="57"/>
      <c r="AM322" s="57"/>
      <c r="AN322" s="58"/>
      <c r="AO322" s="24"/>
      <c r="AP322" s="66" t="str">
        <f t="shared" si="8"/>
        <v>未入力</v>
      </c>
      <c r="AQ322" s="67"/>
      <c r="AR322" s="68"/>
      <c r="AS322" s="69" t="str">
        <f t="shared" si="9"/>
        <v>メニュー番号が未選択です。提出書類・経費が未入力です。</v>
      </c>
      <c r="AT322" s="69"/>
      <c r="AU322" s="69"/>
      <c r="AV322" s="69"/>
      <c r="AW322" s="69"/>
      <c r="AX322" s="69"/>
      <c r="AY322" s="69"/>
      <c r="AZ322" s="69"/>
      <c r="BA322" s="69"/>
      <c r="BB322" s="69"/>
      <c r="BC322" s="69"/>
    </row>
    <row r="323" spans="2:55" x14ac:dyDescent="0.45">
      <c r="B323" s="39">
        <v>281</v>
      </c>
      <c r="C323" s="53"/>
      <c r="D323" s="54"/>
      <c r="E323" s="54"/>
      <c r="F323" s="54"/>
      <c r="G323" s="55"/>
      <c r="H323" s="60" t="str">
        <f>IFERROR(VLOOKUP(C323,参照用!$A$5:$C$13,3,FALSE),"")</f>
        <v/>
      </c>
      <c r="I323" s="61"/>
      <c r="J323" s="61"/>
      <c r="K323" s="61"/>
      <c r="L323" s="61"/>
      <c r="M323" s="61"/>
      <c r="N323" s="61"/>
      <c r="O323" s="61"/>
      <c r="P323" s="61"/>
      <c r="Q323" s="61"/>
      <c r="R323" s="61"/>
      <c r="S323" s="62"/>
      <c r="T323" s="59"/>
      <c r="U323" s="59"/>
      <c r="V323" s="59"/>
      <c r="W323" s="59"/>
      <c r="X323" s="59"/>
      <c r="Y323" s="59"/>
      <c r="Z323" s="59"/>
      <c r="AA323" s="59"/>
      <c r="AB323" s="59"/>
      <c r="AC323" s="59"/>
      <c r="AD323" s="59"/>
      <c r="AE323" s="59"/>
      <c r="AF323" s="59"/>
      <c r="AG323" s="59"/>
      <c r="AH323" s="59"/>
      <c r="AI323" s="59"/>
      <c r="AJ323" s="59"/>
      <c r="AK323" s="56"/>
      <c r="AL323" s="57"/>
      <c r="AM323" s="57"/>
      <c r="AN323" s="58"/>
      <c r="AO323" s="24"/>
      <c r="AP323" s="66" t="str">
        <f t="shared" si="8"/>
        <v>未入力</v>
      </c>
      <c r="AQ323" s="67"/>
      <c r="AR323" s="68"/>
      <c r="AS323" s="69" t="str">
        <f t="shared" si="9"/>
        <v>メニュー番号が未選択です。提出書類・経費が未入力です。</v>
      </c>
      <c r="AT323" s="69"/>
      <c r="AU323" s="69"/>
      <c r="AV323" s="69"/>
      <c r="AW323" s="69"/>
      <c r="AX323" s="69"/>
      <c r="AY323" s="69"/>
      <c r="AZ323" s="69"/>
      <c r="BA323" s="69"/>
      <c r="BB323" s="69"/>
      <c r="BC323" s="69"/>
    </row>
    <row r="324" spans="2:55" x14ac:dyDescent="0.45">
      <c r="B324" s="39">
        <v>282</v>
      </c>
      <c r="C324" s="53"/>
      <c r="D324" s="54"/>
      <c r="E324" s="54"/>
      <c r="F324" s="54"/>
      <c r="G324" s="55"/>
      <c r="H324" s="60" t="str">
        <f>IFERROR(VLOOKUP(C324,参照用!$A$5:$C$13,3,FALSE),"")</f>
        <v/>
      </c>
      <c r="I324" s="61"/>
      <c r="J324" s="61"/>
      <c r="K324" s="61"/>
      <c r="L324" s="61"/>
      <c r="M324" s="61"/>
      <c r="N324" s="61"/>
      <c r="O324" s="61"/>
      <c r="P324" s="61"/>
      <c r="Q324" s="61"/>
      <c r="R324" s="61"/>
      <c r="S324" s="62"/>
      <c r="T324" s="59"/>
      <c r="U324" s="59"/>
      <c r="V324" s="59"/>
      <c r="W324" s="59"/>
      <c r="X324" s="59"/>
      <c r="Y324" s="59"/>
      <c r="Z324" s="59"/>
      <c r="AA324" s="59"/>
      <c r="AB324" s="59"/>
      <c r="AC324" s="59"/>
      <c r="AD324" s="59"/>
      <c r="AE324" s="59"/>
      <c r="AF324" s="59"/>
      <c r="AG324" s="59"/>
      <c r="AH324" s="59"/>
      <c r="AI324" s="59"/>
      <c r="AJ324" s="59"/>
      <c r="AK324" s="56"/>
      <c r="AL324" s="57"/>
      <c r="AM324" s="57"/>
      <c r="AN324" s="58"/>
      <c r="AO324" s="24"/>
      <c r="AP324" s="66" t="str">
        <f t="shared" si="8"/>
        <v>未入力</v>
      </c>
      <c r="AQ324" s="67"/>
      <c r="AR324" s="68"/>
      <c r="AS324" s="69" t="str">
        <f t="shared" si="9"/>
        <v>メニュー番号が未選択です。提出書類・経費が未入力です。</v>
      </c>
      <c r="AT324" s="69"/>
      <c r="AU324" s="69"/>
      <c r="AV324" s="69"/>
      <c r="AW324" s="69"/>
      <c r="AX324" s="69"/>
      <c r="AY324" s="69"/>
      <c r="AZ324" s="69"/>
      <c r="BA324" s="69"/>
      <c r="BB324" s="69"/>
      <c r="BC324" s="69"/>
    </row>
    <row r="325" spans="2:55" x14ac:dyDescent="0.45">
      <c r="B325" s="39">
        <v>283</v>
      </c>
      <c r="C325" s="53"/>
      <c r="D325" s="54"/>
      <c r="E325" s="54"/>
      <c r="F325" s="54"/>
      <c r="G325" s="55"/>
      <c r="H325" s="60" t="str">
        <f>IFERROR(VLOOKUP(C325,参照用!$A$5:$C$13,3,FALSE),"")</f>
        <v/>
      </c>
      <c r="I325" s="61"/>
      <c r="J325" s="61"/>
      <c r="K325" s="61"/>
      <c r="L325" s="61"/>
      <c r="M325" s="61"/>
      <c r="N325" s="61"/>
      <c r="O325" s="61"/>
      <c r="P325" s="61"/>
      <c r="Q325" s="61"/>
      <c r="R325" s="61"/>
      <c r="S325" s="62"/>
      <c r="T325" s="59"/>
      <c r="U325" s="59"/>
      <c r="V325" s="59"/>
      <c r="W325" s="59"/>
      <c r="X325" s="59"/>
      <c r="Y325" s="59"/>
      <c r="Z325" s="59"/>
      <c r="AA325" s="59"/>
      <c r="AB325" s="59"/>
      <c r="AC325" s="59"/>
      <c r="AD325" s="59"/>
      <c r="AE325" s="59"/>
      <c r="AF325" s="59"/>
      <c r="AG325" s="59"/>
      <c r="AH325" s="59"/>
      <c r="AI325" s="59"/>
      <c r="AJ325" s="59"/>
      <c r="AK325" s="56"/>
      <c r="AL325" s="57"/>
      <c r="AM325" s="57"/>
      <c r="AN325" s="58"/>
      <c r="AO325" s="24"/>
      <c r="AP325" s="66" t="str">
        <f t="shared" si="8"/>
        <v>未入力</v>
      </c>
      <c r="AQ325" s="67"/>
      <c r="AR325" s="68"/>
      <c r="AS325" s="69" t="str">
        <f t="shared" si="9"/>
        <v>メニュー番号が未選択です。提出書類・経費が未入力です。</v>
      </c>
      <c r="AT325" s="69"/>
      <c r="AU325" s="69"/>
      <c r="AV325" s="69"/>
      <c r="AW325" s="69"/>
      <c r="AX325" s="69"/>
      <c r="AY325" s="69"/>
      <c r="AZ325" s="69"/>
      <c r="BA325" s="69"/>
      <c r="BB325" s="69"/>
      <c r="BC325" s="69"/>
    </row>
    <row r="326" spans="2:55" x14ac:dyDescent="0.45">
      <c r="B326" s="39">
        <v>284</v>
      </c>
      <c r="C326" s="53"/>
      <c r="D326" s="54"/>
      <c r="E326" s="54"/>
      <c r="F326" s="54"/>
      <c r="G326" s="55"/>
      <c r="H326" s="60" t="str">
        <f>IFERROR(VLOOKUP(C326,参照用!$A$5:$C$13,3,FALSE),"")</f>
        <v/>
      </c>
      <c r="I326" s="61"/>
      <c r="J326" s="61"/>
      <c r="K326" s="61"/>
      <c r="L326" s="61"/>
      <c r="M326" s="61"/>
      <c r="N326" s="61"/>
      <c r="O326" s="61"/>
      <c r="P326" s="61"/>
      <c r="Q326" s="61"/>
      <c r="R326" s="61"/>
      <c r="S326" s="62"/>
      <c r="T326" s="59"/>
      <c r="U326" s="59"/>
      <c r="V326" s="59"/>
      <c r="W326" s="59"/>
      <c r="X326" s="59"/>
      <c r="Y326" s="59"/>
      <c r="Z326" s="59"/>
      <c r="AA326" s="59"/>
      <c r="AB326" s="59"/>
      <c r="AC326" s="59"/>
      <c r="AD326" s="59"/>
      <c r="AE326" s="59"/>
      <c r="AF326" s="59"/>
      <c r="AG326" s="59"/>
      <c r="AH326" s="59"/>
      <c r="AI326" s="59"/>
      <c r="AJ326" s="59"/>
      <c r="AK326" s="56"/>
      <c r="AL326" s="57"/>
      <c r="AM326" s="57"/>
      <c r="AN326" s="58"/>
      <c r="AO326" s="24"/>
      <c r="AP326" s="66" t="str">
        <f t="shared" si="8"/>
        <v>未入力</v>
      </c>
      <c r="AQ326" s="67"/>
      <c r="AR326" s="68"/>
      <c r="AS326" s="69" t="str">
        <f t="shared" si="9"/>
        <v>メニュー番号が未選択です。提出書類・経費が未入力です。</v>
      </c>
      <c r="AT326" s="69"/>
      <c r="AU326" s="69"/>
      <c r="AV326" s="69"/>
      <c r="AW326" s="69"/>
      <c r="AX326" s="69"/>
      <c r="AY326" s="69"/>
      <c r="AZ326" s="69"/>
      <c r="BA326" s="69"/>
      <c r="BB326" s="69"/>
      <c r="BC326" s="69"/>
    </row>
    <row r="327" spans="2:55" x14ac:dyDescent="0.45">
      <c r="B327" s="39">
        <v>285</v>
      </c>
      <c r="C327" s="53"/>
      <c r="D327" s="54"/>
      <c r="E327" s="54"/>
      <c r="F327" s="54"/>
      <c r="G327" s="55"/>
      <c r="H327" s="60" t="str">
        <f>IFERROR(VLOOKUP(C327,参照用!$A$5:$C$13,3,FALSE),"")</f>
        <v/>
      </c>
      <c r="I327" s="61"/>
      <c r="J327" s="61"/>
      <c r="K327" s="61"/>
      <c r="L327" s="61"/>
      <c r="M327" s="61"/>
      <c r="N327" s="61"/>
      <c r="O327" s="61"/>
      <c r="P327" s="61"/>
      <c r="Q327" s="61"/>
      <c r="R327" s="61"/>
      <c r="S327" s="62"/>
      <c r="T327" s="59"/>
      <c r="U327" s="59"/>
      <c r="V327" s="59"/>
      <c r="W327" s="59"/>
      <c r="X327" s="59"/>
      <c r="Y327" s="59"/>
      <c r="Z327" s="59"/>
      <c r="AA327" s="59"/>
      <c r="AB327" s="59"/>
      <c r="AC327" s="59"/>
      <c r="AD327" s="59"/>
      <c r="AE327" s="59"/>
      <c r="AF327" s="59"/>
      <c r="AG327" s="59"/>
      <c r="AH327" s="59"/>
      <c r="AI327" s="59"/>
      <c r="AJ327" s="59"/>
      <c r="AK327" s="56"/>
      <c r="AL327" s="57"/>
      <c r="AM327" s="57"/>
      <c r="AN327" s="58"/>
      <c r="AO327" s="24"/>
      <c r="AP327" s="66" t="str">
        <f t="shared" si="8"/>
        <v>未入力</v>
      </c>
      <c r="AQ327" s="67"/>
      <c r="AR327" s="68"/>
      <c r="AS327" s="69" t="str">
        <f t="shared" si="9"/>
        <v>メニュー番号が未選択です。提出書類・経費が未入力です。</v>
      </c>
      <c r="AT327" s="69"/>
      <c r="AU327" s="69"/>
      <c r="AV327" s="69"/>
      <c r="AW327" s="69"/>
      <c r="AX327" s="69"/>
      <c r="AY327" s="69"/>
      <c r="AZ327" s="69"/>
      <c r="BA327" s="69"/>
      <c r="BB327" s="69"/>
      <c r="BC327" s="69"/>
    </row>
    <row r="328" spans="2:55" x14ac:dyDescent="0.45">
      <c r="B328" s="39">
        <v>286</v>
      </c>
      <c r="C328" s="53"/>
      <c r="D328" s="54"/>
      <c r="E328" s="54"/>
      <c r="F328" s="54"/>
      <c r="G328" s="55"/>
      <c r="H328" s="60" t="str">
        <f>IFERROR(VLOOKUP(C328,参照用!$A$5:$C$13,3,FALSE),"")</f>
        <v/>
      </c>
      <c r="I328" s="61"/>
      <c r="J328" s="61"/>
      <c r="K328" s="61"/>
      <c r="L328" s="61"/>
      <c r="M328" s="61"/>
      <c r="N328" s="61"/>
      <c r="O328" s="61"/>
      <c r="P328" s="61"/>
      <c r="Q328" s="61"/>
      <c r="R328" s="61"/>
      <c r="S328" s="62"/>
      <c r="T328" s="59"/>
      <c r="U328" s="59"/>
      <c r="V328" s="59"/>
      <c r="W328" s="59"/>
      <c r="X328" s="59"/>
      <c r="Y328" s="59"/>
      <c r="Z328" s="59"/>
      <c r="AA328" s="59"/>
      <c r="AB328" s="59"/>
      <c r="AC328" s="59"/>
      <c r="AD328" s="59"/>
      <c r="AE328" s="59"/>
      <c r="AF328" s="59"/>
      <c r="AG328" s="59"/>
      <c r="AH328" s="59"/>
      <c r="AI328" s="59"/>
      <c r="AJ328" s="59"/>
      <c r="AK328" s="56"/>
      <c r="AL328" s="57"/>
      <c r="AM328" s="57"/>
      <c r="AN328" s="58"/>
      <c r="AO328" s="24"/>
      <c r="AP328" s="66" t="str">
        <f t="shared" si="8"/>
        <v>未入力</v>
      </c>
      <c r="AQ328" s="67"/>
      <c r="AR328" s="68"/>
      <c r="AS328" s="69" t="str">
        <f t="shared" si="9"/>
        <v>メニュー番号が未選択です。提出書類・経費が未入力です。</v>
      </c>
      <c r="AT328" s="69"/>
      <c r="AU328" s="69"/>
      <c r="AV328" s="69"/>
      <c r="AW328" s="69"/>
      <c r="AX328" s="69"/>
      <c r="AY328" s="69"/>
      <c r="AZ328" s="69"/>
      <c r="BA328" s="69"/>
      <c r="BB328" s="69"/>
      <c r="BC328" s="69"/>
    </row>
    <row r="329" spans="2:55" x14ac:dyDescent="0.45">
      <c r="B329" s="39">
        <v>287</v>
      </c>
      <c r="C329" s="53"/>
      <c r="D329" s="54"/>
      <c r="E329" s="54"/>
      <c r="F329" s="54"/>
      <c r="G329" s="55"/>
      <c r="H329" s="60" t="str">
        <f>IFERROR(VLOOKUP(C329,参照用!$A$5:$C$13,3,FALSE),"")</f>
        <v/>
      </c>
      <c r="I329" s="61"/>
      <c r="J329" s="61"/>
      <c r="K329" s="61"/>
      <c r="L329" s="61"/>
      <c r="M329" s="61"/>
      <c r="N329" s="61"/>
      <c r="O329" s="61"/>
      <c r="P329" s="61"/>
      <c r="Q329" s="61"/>
      <c r="R329" s="61"/>
      <c r="S329" s="62"/>
      <c r="T329" s="59"/>
      <c r="U329" s="59"/>
      <c r="V329" s="59"/>
      <c r="W329" s="59"/>
      <c r="X329" s="59"/>
      <c r="Y329" s="59"/>
      <c r="Z329" s="59"/>
      <c r="AA329" s="59"/>
      <c r="AB329" s="59"/>
      <c r="AC329" s="59"/>
      <c r="AD329" s="59"/>
      <c r="AE329" s="59"/>
      <c r="AF329" s="59"/>
      <c r="AG329" s="59"/>
      <c r="AH329" s="59"/>
      <c r="AI329" s="59"/>
      <c r="AJ329" s="59"/>
      <c r="AK329" s="56"/>
      <c r="AL329" s="57"/>
      <c r="AM329" s="57"/>
      <c r="AN329" s="58"/>
      <c r="AO329" s="24"/>
      <c r="AP329" s="66" t="str">
        <f t="shared" ref="AP329:AP392" si="10">IF(
    AND(ISBLANK($C329), ISBLANK($T329), ISBLANK($AK329)),
    "未入力",
    IF(
        OR(ISBLANK($C329), ISBLANK($T329), ISBLANK($AK329)),
        "NG",
        "OK"
    )
)</f>
        <v>未入力</v>
      </c>
      <c r="AQ329" s="67"/>
      <c r="AR329" s="68"/>
      <c r="AS329" s="69" t="str">
        <f t="shared" si="9"/>
        <v>メニュー番号が未選択です。提出書類・経費が未入力です。</v>
      </c>
      <c r="AT329" s="69"/>
      <c r="AU329" s="69"/>
      <c r="AV329" s="69"/>
      <c r="AW329" s="69"/>
      <c r="AX329" s="69"/>
      <c r="AY329" s="69"/>
      <c r="AZ329" s="69"/>
      <c r="BA329" s="69"/>
      <c r="BB329" s="69"/>
      <c r="BC329" s="69"/>
    </row>
    <row r="330" spans="2:55" x14ac:dyDescent="0.45">
      <c r="B330" s="39">
        <v>288</v>
      </c>
      <c r="C330" s="53"/>
      <c r="D330" s="54"/>
      <c r="E330" s="54"/>
      <c r="F330" s="54"/>
      <c r="G330" s="55"/>
      <c r="H330" s="60" t="str">
        <f>IFERROR(VLOOKUP(C330,参照用!$A$5:$C$13,3,FALSE),"")</f>
        <v/>
      </c>
      <c r="I330" s="61"/>
      <c r="J330" s="61"/>
      <c r="K330" s="61"/>
      <c r="L330" s="61"/>
      <c r="M330" s="61"/>
      <c r="N330" s="61"/>
      <c r="O330" s="61"/>
      <c r="P330" s="61"/>
      <c r="Q330" s="61"/>
      <c r="R330" s="61"/>
      <c r="S330" s="62"/>
      <c r="T330" s="59"/>
      <c r="U330" s="59"/>
      <c r="V330" s="59"/>
      <c r="W330" s="59"/>
      <c r="X330" s="59"/>
      <c r="Y330" s="59"/>
      <c r="Z330" s="59"/>
      <c r="AA330" s="59"/>
      <c r="AB330" s="59"/>
      <c r="AC330" s="59"/>
      <c r="AD330" s="59"/>
      <c r="AE330" s="59"/>
      <c r="AF330" s="59"/>
      <c r="AG330" s="59"/>
      <c r="AH330" s="59"/>
      <c r="AI330" s="59"/>
      <c r="AJ330" s="59"/>
      <c r="AK330" s="56"/>
      <c r="AL330" s="57"/>
      <c r="AM330" s="57"/>
      <c r="AN330" s="58"/>
      <c r="AO330" s="24"/>
      <c r="AP330" s="66" t="str">
        <f t="shared" si="10"/>
        <v>未入力</v>
      </c>
      <c r="AQ330" s="67"/>
      <c r="AR330" s="68"/>
      <c r="AS330" s="69" t="str">
        <f t="shared" si="9"/>
        <v>メニュー番号が未選択です。提出書類・経費が未入力です。</v>
      </c>
      <c r="AT330" s="69"/>
      <c r="AU330" s="69"/>
      <c r="AV330" s="69"/>
      <c r="AW330" s="69"/>
      <c r="AX330" s="69"/>
      <c r="AY330" s="69"/>
      <c r="AZ330" s="69"/>
      <c r="BA330" s="69"/>
      <c r="BB330" s="69"/>
      <c r="BC330" s="69"/>
    </row>
    <row r="331" spans="2:55" x14ac:dyDescent="0.45">
      <c r="B331" s="39">
        <v>289</v>
      </c>
      <c r="C331" s="53"/>
      <c r="D331" s="54"/>
      <c r="E331" s="54"/>
      <c r="F331" s="54"/>
      <c r="G331" s="55"/>
      <c r="H331" s="60" t="str">
        <f>IFERROR(VLOOKUP(C331,参照用!$A$5:$C$13,3,FALSE),"")</f>
        <v/>
      </c>
      <c r="I331" s="61"/>
      <c r="J331" s="61"/>
      <c r="K331" s="61"/>
      <c r="L331" s="61"/>
      <c r="M331" s="61"/>
      <c r="N331" s="61"/>
      <c r="O331" s="61"/>
      <c r="P331" s="61"/>
      <c r="Q331" s="61"/>
      <c r="R331" s="61"/>
      <c r="S331" s="62"/>
      <c r="T331" s="59"/>
      <c r="U331" s="59"/>
      <c r="V331" s="59"/>
      <c r="W331" s="59"/>
      <c r="X331" s="59"/>
      <c r="Y331" s="59"/>
      <c r="Z331" s="59"/>
      <c r="AA331" s="59"/>
      <c r="AB331" s="59"/>
      <c r="AC331" s="59"/>
      <c r="AD331" s="59"/>
      <c r="AE331" s="59"/>
      <c r="AF331" s="59"/>
      <c r="AG331" s="59"/>
      <c r="AH331" s="59"/>
      <c r="AI331" s="59"/>
      <c r="AJ331" s="59"/>
      <c r="AK331" s="56"/>
      <c r="AL331" s="57"/>
      <c r="AM331" s="57"/>
      <c r="AN331" s="58"/>
      <c r="AO331" s="24"/>
      <c r="AP331" s="66" t="str">
        <f t="shared" si="10"/>
        <v>未入力</v>
      </c>
      <c r="AQ331" s="67"/>
      <c r="AR331" s="68"/>
      <c r="AS331" s="69" t="str">
        <f t="shared" si="9"/>
        <v>メニュー番号が未選択です。提出書類・経費が未入力です。</v>
      </c>
      <c r="AT331" s="69"/>
      <c r="AU331" s="69"/>
      <c r="AV331" s="69"/>
      <c r="AW331" s="69"/>
      <c r="AX331" s="69"/>
      <c r="AY331" s="69"/>
      <c r="AZ331" s="69"/>
      <c r="BA331" s="69"/>
      <c r="BB331" s="69"/>
      <c r="BC331" s="69"/>
    </row>
    <row r="332" spans="2:55" x14ac:dyDescent="0.45">
      <c r="B332" s="39">
        <v>290</v>
      </c>
      <c r="C332" s="53"/>
      <c r="D332" s="54"/>
      <c r="E332" s="54"/>
      <c r="F332" s="54"/>
      <c r="G332" s="55"/>
      <c r="H332" s="60" t="str">
        <f>IFERROR(VLOOKUP(C332,参照用!$A$5:$C$13,3,FALSE),"")</f>
        <v/>
      </c>
      <c r="I332" s="61"/>
      <c r="J332" s="61"/>
      <c r="K332" s="61"/>
      <c r="L332" s="61"/>
      <c r="M332" s="61"/>
      <c r="N332" s="61"/>
      <c r="O332" s="61"/>
      <c r="P332" s="61"/>
      <c r="Q332" s="61"/>
      <c r="R332" s="61"/>
      <c r="S332" s="62"/>
      <c r="T332" s="59"/>
      <c r="U332" s="59"/>
      <c r="V332" s="59"/>
      <c r="W332" s="59"/>
      <c r="X332" s="59"/>
      <c r="Y332" s="59"/>
      <c r="Z332" s="59"/>
      <c r="AA332" s="59"/>
      <c r="AB332" s="59"/>
      <c r="AC332" s="59"/>
      <c r="AD332" s="59"/>
      <c r="AE332" s="59"/>
      <c r="AF332" s="59"/>
      <c r="AG332" s="59"/>
      <c r="AH332" s="59"/>
      <c r="AI332" s="59"/>
      <c r="AJ332" s="59"/>
      <c r="AK332" s="56"/>
      <c r="AL332" s="57"/>
      <c r="AM332" s="57"/>
      <c r="AN332" s="58"/>
      <c r="AO332" s="24"/>
      <c r="AP332" s="66" t="str">
        <f t="shared" si="10"/>
        <v>未入力</v>
      </c>
      <c r="AQ332" s="67"/>
      <c r="AR332" s="68"/>
      <c r="AS332" s="69" t="str">
        <f t="shared" si="9"/>
        <v>メニュー番号が未選択です。提出書類・経費が未入力です。</v>
      </c>
      <c r="AT332" s="69"/>
      <c r="AU332" s="69"/>
      <c r="AV332" s="69"/>
      <c r="AW332" s="69"/>
      <c r="AX332" s="69"/>
      <c r="AY332" s="69"/>
      <c r="AZ332" s="69"/>
      <c r="BA332" s="69"/>
      <c r="BB332" s="69"/>
      <c r="BC332" s="69"/>
    </row>
    <row r="333" spans="2:55" x14ac:dyDescent="0.45">
      <c r="B333" s="39">
        <v>291</v>
      </c>
      <c r="C333" s="53"/>
      <c r="D333" s="54"/>
      <c r="E333" s="54"/>
      <c r="F333" s="54"/>
      <c r="G333" s="55"/>
      <c r="H333" s="60" t="str">
        <f>IFERROR(VLOOKUP(C333,参照用!$A$5:$C$13,3,FALSE),"")</f>
        <v/>
      </c>
      <c r="I333" s="61"/>
      <c r="J333" s="61"/>
      <c r="K333" s="61"/>
      <c r="L333" s="61"/>
      <c r="M333" s="61"/>
      <c r="N333" s="61"/>
      <c r="O333" s="61"/>
      <c r="P333" s="61"/>
      <c r="Q333" s="61"/>
      <c r="R333" s="61"/>
      <c r="S333" s="62"/>
      <c r="T333" s="59"/>
      <c r="U333" s="59"/>
      <c r="V333" s="59"/>
      <c r="W333" s="59"/>
      <c r="X333" s="59"/>
      <c r="Y333" s="59"/>
      <c r="Z333" s="59"/>
      <c r="AA333" s="59"/>
      <c r="AB333" s="59"/>
      <c r="AC333" s="59"/>
      <c r="AD333" s="59"/>
      <c r="AE333" s="59"/>
      <c r="AF333" s="59"/>
      <c r="AG333" s="59"/>
      <c r="AH333" s="59"/>
      <c r="AI333" s="59"/>
      <c r="AJ333" s="59"/>
      <c r="AK333" s="56"/>
      <c r="AL333" s="57"/>
      <c r="AM333" s="57"/>
      <c r="AN333" s="58"/>
      <c r="AO333" s="24"/>
      <c r="AP333" s="66" t="str">
        <f t="shared" si="10"/>
        <v>未入力</v>
      </c>
      <c r="AQ333" s="67"/>
      <c r="AR333" s="68"/>
      <c r="AS333" s="69" t="str">
        <f t="shared" si="9"/>
        <v>メニュー番号が未選択です。提出書類・経費が未入力です。</v>
      </c>
      <c r="AT333" s="69"/>
      <c r="AU333" s="69"/>
      <c r="AV333" s="69"/>
      <c r="AW333" s="69"/>
      <c r="AX333" s="69"/>
      <c r="AY333" s="69"/>
      <c r="AZ333" s="69"/>
      <c r="BA333" s="69"/>
      <c r="BB333" s="69"/>
      <c r="BC333" s="69"/>
    </row>
    <row r="334" spans="2:55" x14ac:dyDescent="0.45">
      <c r="B334" s="39">
        <v>292</v>
      </c>
      <c r="C334" s="53"/>
      <c r="D334" s="54"/>
      <c r="E334" s="54"/>
      <c r="F334" s="54"/>
      <c r="G334" s="55"/>
      <c r="H334" s="60" t="str">
        <f>IFERROR(VLOOKUP(C334,参照用!$A$5:$C$13,3,FALSE),"")</f>
        <v/>
      </c>
      <c r="I334" s="61"/>
      <c r="J334" s="61"/>
      <c r="K334" s="61"/>
      <c r="L334" s="61"/>
      <c r="M334" s="61"/>
      <c r="N334" s="61"/>
      <c r="O334" s="61"/>
      <c r="P334" s="61"/>
      <c r="Q334" s="61"/>
      <c r="R334" s="61"/>
      <c r="S334" s="62"/>
      <c r="T334" s="59"/>
      <c r="U334" s="59"/>
      <c r="V334" s="59"/>
      <c r="W334" s="59"/>
      <c r="X334" s="59"/>
      <c r="Y334" s="59"/>
      <c r="Z334" s="59"/>
      <c r="AA334" s="59"/>
      <c r="AB334" s="59"/>
      <c r="AC334" s="59"/>
      <c r="AD334" s="59"/>
      <c r="AE334" s="59"/>
      <c r="AF334" s="59"/>
      <c r="AG334" s="59"/>
      <c r="AH334" s="59"/>
      <c r="AI334" s="59"/>
      <c r="AJ334" s="59"/>
      <c r="AK334" s="56"/>
      <c r="AL334" s="57"/>
      <c r="AM334" s="57"/>
      <c r="AN334" s="58"/>
      <c r="AO334" s="24"/>
      <c r="AP334" s="66" t="str">
        <f t="shared" si="10"/>
        <v>未入力</v>
      </c>
      <c r="AQ334" s="67"/>
      <c r="AR334" s="68"/>
      <c r="AS334" s="69" t="str">
        <f t="shared" si="9"/>
        <v>メニュー番号が未選択です。提出書類・経費が未入力です。</v>
      </c>
      <c r="AT334" s="69"/>
      <c r="AU334" s="69"/>
      <c r="AV334" s="69"/>
      <c r="AW334" s="69"/>
      <c r="AX334" s="69"/>
      <c r="AY334" s="69"/>
      <c r="AZ334" s="69"/>
      <c r="BA334" s="69"/>
      <c r="BB334" s="69"/>
      <c r="BC334" s="69"/>
    </row>
    <row r="335" spans="2:55" x14ac:dyDescent="0.45">
      <c r="B335" s="39">
        <v>293</v>
      </c>
      <c r="C335" s="53"/>
      <c r="D335" s="54"/>
      <c r="E335" s="54"/>
      <c r="F335" s="54"/>
      <c r="G335" s="55"/>
      <c r="H335" s="60" t="str">
        <f>IFERROR(VLOOKUP(C335,参照用!$A$5:$C$13,3,FALSE),"")</f>
        <v/>
      </c>
      <c r="I335" s="61"/>
      <c r="J335" s="61"/>
      <c r="K335" s="61"/>
      <c r="L335" s="61"/>
      <c r="M335" s="61"/>
      <c r="N335" s="61"/>
      <c r="O335" s="61"/>
      <c r="P335" s="61"/>
      <c r="Q335" s="61"/>
      <c r="R335" s="61"/>
      <c r="S335" s="62"/>
      <c r="T335" s="59"/>
      <c r="U335" s="59"/>
      <c r="V335" s="59"/>
      <c r="W335" s="59"/>
      <c r="X335" s="59"/>
      <c r="Y335" s="59"/>
      <c r="Z335" s="59"/>
      <c r="AA335" s="59"/>
      <c r="AB335" s="59"/>
      <c r="AC335" s="59"/>
      <c r="AD335" s="59"/>
      <c r="AE335" s="59"/>
      <c r="AF335" s="59"/>
      <c r="AG335" s="59"/>
      <c r="AH335" s="59"/>
      <c r="AI335" s="59"/>
      <c r="AJ335" s="59"/>
      <c r="AK335" s="56"/>
      <c r="AL335" s="57"/>
      <c r="AM335" s="57"/>
      <c r="AN335" s="58"/>
      <c r="AO335" s="24"/>
      <c r="AP335" s="66" t="str">
        <f t="shared" si="10"/>
        <v>未入力</v>
      </c>
      <c r="AQ335" s="67"/>
      <c r="AR335" s="68"/>
      <c r="AS335" s="69" t="str">
        <f t="shared" si="9"/>
        <v>メニュー番号が未選択です。提出書類・経費が未入力です。</v>
      </c>
      <c r="AT335" s="69"/>
      <c r="AU335" s="69"/>
      <c r="AV335" s="69"/>
      <c r="AW335" s="69"/>
      <c r="AX335" s="69"/>
      <c r="AY335" s="69"/>
      <c r="AZ335" s="69"/>
      <c r="BA335" s="69"/>
      <c r="BB335" s="69"/>
      <c r="BC335" s="69"/>
    </row>
    <row r="336" spans="2:55" x14ac:dyDescent="0.45">
      <c r="B336" s="39">
        <v>294</v>
      </c>
      <c r="C336" s="53"/>
      <c r="D336" s="54"/>
      <c r="E336" s="54"/>
      <c r="F336" s="54"/>
      <c r="G336" s="55"/>
      <c r="H336" s="60" t="str">
        <f>IFERROR(VLOOKUP(C336,参照用!$A$5:$C$13,3,FALSE),"")</f>
        <v/>
      </c>
      <c r="I336" s="61"/>
      <c r="J336" s="61"/>
      <c r="K336" s="61"/>
      <c r="L336" s="61"/>
      <c r="M336" s="61"/>
      <c r="N336" s="61"/>
      <c r="O336" s="61"/>
      <c r="P336" s="61"/>
      <c r="Q336" s="61"/>
      <c r="R336" s="61"/>
      <c r="S336" s="62"/>
      <c r="T336" s="59"/>
      <c r="U336" s="59"/>
      <c r="V336" s="59"/>
      <c r="W336" s="59"/>
      <c r="X336" s="59"/>
      <c r="Y336" s="59"/>
      <c r="Z336" s="59"/>
      <c r="AA336" s="59"/>
      <c r="AB336" s="59"/>
      <c r="AC336" s="59"/>
      <c r="AD336" s="59"/>
      <c r="AE336" s="59"/>
      <c r="AF336" s="59"/>
      <c r="AG336" s="59"/>
      <c r="AH336" s="59"/>
      <c r="AI336" s="59"/>
      <c r="AJ336" s="59"/>
      <c r="AK336" s="56"/>
      <c r="AL336" s="57"/>
      <c r="AM336" s="57"/>
      <c r="AN336" s="58"/>
      <c r="AO336" s="24"/>
      <c r="AP336" s="66" t="str">
        <f t="shared" si="10"/>
        <v>未入力</v>
      </c>
      <c r="AQ336" s="67"/>
      <c r="AR336" s="68"/>
      <c r="AS336" s="69" t="str">
        <f t="shared" si="9"/>
        <v>メニュー番号が未選択です。提出書類・経費が未入力です。</v>
      </c>
      <c r="AT336" s="69"/>
      <c r="AU336" s="69"/>
      <c r="AV336" s="69"/>
      <c r="AW336" s="69"/>
      <c r="AX336" s="69"/>
      <c r="AY336" s="69"/>
      <c r="AZ336" s="69"/>
      <c r="BA336" s="69"/>
      <c r="BB336" s="69"/>
      <c r="BC336" s="69"/>
    </row>
    <row r="337" spans="2:55" x14ac:dyDescent="0.45">
      <c r="B337" s="39">
        <v>295</v>
      </c>
      <c r="C337" s="53"/>
      <c r="D337" s="54"/>
      <c r="E337" s="54"/>
      <c r="F337" s="54"/>
      <c r="G337" s="55"/>
      <c r="H337" s="60" t="str">
        <f>IFERROR(VLOOKUP(C337,参照用!$A$5:$C$13,3,FALSE),"")</f>
        <v/>
      </c>
      <c r="I337" s="61"/>
      <c r="J337" s="61"/>
      <c r="K337" s="61"/>
      <c r="L337" s="61"/>
      <c r="M337" s="61"/>
      <c r="N337" s="61"/>
      <c r="O337" s="61"/>
      <c r="P337" s="61"/>
      <c r="Q337" s="61"/>
      <c r="R337" s="61"/>
      <c r="S337" s="62"/>
      <c r="T337" s="59"/>
      <c r="U337" s="59"/>
      <c r="V337" s="59"/>
      <c r="W337" s="59"/>
      <c r="X337" s="59"/>
      <c r="Y337" s="59"/>
      <c r="Z337" s="59"/>
      <c r="AA337" s="59"/>
      <c r="AB337" s="59"/>
      <c r="AC337" s="59"/>
      <c r="AD337" s="59"/>
      <c r="AE337" s="59"/>
      <c r="AF337" s="59"/>
      <c r="AG337" s="59"/>
      <c r="AH337" s="59"/>
      <c r="AI337" s="59"/>
      <c r="AJ337" s="59"/>
      <c r="AK337" s="56"/>
      <c r="AL337" s="57"/>
      <c r="AM337" s="57"/>
      <c r="AN337" s="58"/>
      <c r="AO337" s="24"/>
      <c r="AP337" s="66" t="str">
        <f t="shared" si="10"/>
        <v>未入力</v>
      </c>
      <c r="AQ337" s="67"/>
      <c r="AR337" s="68"/>
      <c r="AS337" s="69" t="str">
        <f t="shared" si="9"/>
        <v>メニュー番号が未選択です。提出書類・経費が未入力です。</v>
      </c>
      <c r="AT337" s="69"/>
      <c r="AU337" s="69"/>
      <c r="AV337" s="69"/>
      <c r="AW337" s="69"/>
      <c r="AX337" s="69"/>
      <c r="AY337" s="69"/>
      <c r="AZ337" s="69"/>
      <c r="BA337" s="69"/>
      <c r="BB337" s="69"/>
      <c r="BC337" s="69"/>
    </row>
    <row r="338" spans="2:55" x14ac:dyDescent="0.45">
      <c r="B338" s="39">
        <v>296</v>
      </c>
      <c r="C338" s="53"/>
      <c r="D338" s="54"/>
      <c r="E338" s="54"/>
      <c r="F338" s="54"/>
      <c r="G338" s="55"/>
      <c r="H338" s="60" t="str">
        <f>IFERROR(VLOOKUP(C338,参照用!$A$5:$C$13,3,FALSE),"")</f>
        <v/>
      </c>
      <c r="I338" s="61"/>
      <c r="J338" s="61"/>
      <c r="K338" s="61"/>
      <c r="L338" s="61"/>
      <c r="M338" s="61"/>
      <c r="N338" s="61"/>
      <c r="O338" s="61"/>
      <c r="P338" s="61"/>
      <c r="Q338" s="61"/>
      <c r="R338" s="61"/>
      <c r="S338" s="62"/>
      <c r="T338" s="59"/>
      <c r="U338" s="59"/>
      <c r="V338" s="59"/>
      <c r="W338" s="59"/>
      <c r="X338" s="59"/>
      <c r="Y338" s="59"/>
      <c r="Z338" s="59"/>
      <c r="AA338" s="59"/>
      <c r="AB338" s="59"/>
      <c r="AC338" s="59"/>
      <c r="AD338" s="59"/>
      <c r="AE338" s="59"/>
      <c r="AF338" s="59"/>
      <c r="AG338" s="59"/>
      <c r="AH338" s="59"/>
      <c r="AI338" s="59"/>
      <c r="AJ338" s="59"/>
      <c r="AK338" s="56"/>
      <c r="AL338" s="57"/>
      <c r="AM338" s="57"/>
      <c r="AN338" s="58"/>
      <c r="AO338" s="24"/>
      <c r="AP338" s="66" t="str">
        <f t="shared" si="10"/>
        <v>未入力</v>
      </c>
      <c r="AQ338" s="67"/>
      <c r="AR338" s="68"/>
      <c r="AS338" s="69" t="str">
        <f t="shared" si="9"/>
        <v>メニュー番号が未選択です。提出書類・経費が未入力です。</v>
      </c>
      <c r="AT338" s="69"/>
      <c r="AU338" s="69"/>
      <c r="AV338" s="69"/>
      <c r="AW338" s="69"/>
      <c r="AX338" s="69"/>
      <c r="AY338" s="69"/>
      <c r="AZ338" s="69"/>
      <c r="BA338" s="69"/>
      <c r="BB338" s="69"/>
      <c r="BC338" s="69"/>
    </row>
    <row r="339" spans="2:55" x14ac:dyDescent="0.45">
      <c r="B339" s="39">
        <v>297</v>
      </c>
      <c r="C339" s="53"/>
      <c r="D339" s="54"/>
      <c r="E339" s="54"/>
      <c r="F339" s="54"/>
      <c r="G339" s="55"/>
      <c r="H339" s="60" t="str">
        <f>IFERROR(VLOOKUP(C339,参照用!$A$5:$C$13,3,FALSE),"")</f>
        <v/>
      </c>
      <c r="I339" s="61"/>
      <c r="J339" s="61"/>
      <c r="K339" s="61"/>
      <c r="L339" s="61"/>
      <c r="M339" s="61"/>
      <c r="N339" s="61"/>
      <c r="O339" s="61"/>
      <c r="P339" s="61"/>
      <c r="Q339" s="61"/>
      <c r="R339" s="61"/>
      <c r="S339" s="62"/>
      <c r="T339" s="59"/>
      <c r="U339" s="59"/>
      <c r="V339" s="59"/>
      <c r="W339" s="59"/>
      <c r="X339" s="59"/>
      <c r="Y339" s="59"/>
      <c r="Z339" s="59"/>
      <c r="AA339" s="59"/>
      <c r="AB339" s="59"/>
      <c r="AC339" s="59"/>
      <c r="AD339" s="59"/>
      <c r="AE339" s="59"/>
      <c r="AF339" s="59"/>
      <c r="AG339" s="59"/>
      <c r="AH339" s="59"/>
      <c r="AI339" s="59"/>
      <c r="AJ339" s="59"/>
      <c r="AK339" s="56"/>
      <c r="AL339" s="57"/>
      <c r="AM339" s="57"/>
      <c r="AN339" s="58"/>
      <c r="AO339" s="24"/>
      <c r="AP339" s="66" t="str">
        <f t="shared" si="10"/>
        <v>未入力</v>
      </c>
      <c r="AQ339" s="67"/>
      <c r="AR339" s="68"/>
      <c r="AS339" s="69" t="str">
        <f t="shared" si="9"/>
        <v>メニュー番号が未選択です。提出書類・経費が未入力です。</v>
      </c>
      <c r="AT339" s="69"/>
      <c r="AU339" s="69"/>
      <c r="AV339" s="69"/>
      <c r="AW339" s="69"/>
      <c r="AX339" s="69"/>
      <c r="AY339" s="69"/>
      <c r="AZ339" s="69"/>
      <c r="BA339" s="69"/>
      <c r="BB339" s="69"/>
      <c r="BC339" s="69"/>
    </row>
    <row r="340" spans="2:55" x14ac:dyDescent="0.45">
      <c r="B340" s="39">
        <v>298</v>
      </c>
      <c r="C340" s="53"/>
      <c r="D340" s="54"/>
      <c r="E340" s="54"/>
      <c r="F340" s="54"/>
      <c r="G340" s="55"/>
      <c r="H340" s="60" t="str">
        <f>IFERROR(VLOOKUP(C340,参照用!$A$5:$C$13,3,FALSE),"")</f>
        <v/>
      </c>
      <c r="I340" s="61"/>
      <c r="J340" s="61"/>
      <c r="K340" s="61"/>
      <c r="L340" s="61"/>
      <c r="M340" s="61"/>
      <c r="N340" s="61"/>
      <c r="O340" s="61"/>
      <c r="P340" s="61"/>
      <c r="Q340" s="61"/>
      <c r="R340" s="61"/>
      <c r="S340" s="62"/>
      <c r="T340" s="59"/>
      <c r="U340" s="59"/>
      <c r="V340" s="59"/>
      <c r="W340" s="59"/>
      <c r="X340" s="59"/>
      <c r="Y340" s="59"/>
      <c r="Z340" s="59"/>
      <c r="AA340" s="59"/>
      <c r="AB340" s="59"/>
      <c r="AC340" s="59"/>
      <c r="AD340" s="59"/>
      <c r="AE340" s="59"/>
      <c r="AF340" s="59"/>
      <c r="AG340" s="59"/>
      <c r="AH340" s="59"/>
      <c r="AI340" s="59"/>
      <c r="AJ340" s="59"/>
      <c r="AK340" s="56"/>
      <c r="AL340" s="57"/>
      <c r="AM340" s="57"/>
      <c r="AN340" s="58"/>
      <c r="AO340" s="24"/>
      <c r="AP340" s="66" t="str">
        <f t="shared" si="10"/>
        <v>未入力</v>
      </c>
      <c r="AQ340" s="67"/>
      <c r="AR340" s="68"/>
      <c r="AS340" s="69" t="str">
        <f t="shared" si="9"/>
        <v>メニュー番号が未選択です。提出書類・経費が未入力です。</v>
      </c>
      <c r="AT340" s="69"/>
      <c r="AU340" s="69"/>
      <c r="AV340" s="69"/>
      <c r="AW340" s="69"/>
      <c r="AX340" s="69"/>
      <c r="AY340" s="69"/>
      <c r="AZ340" s="69"/>
      <c r="BA340" s="69"/>
      <c r="BB340" s="69"/>
      <c r="BC340" s="69"/>
    </row>
    <row r="341" spans="2:55" x14ac:dyDescent="0.45">
      <c r="B341" s="39">
        <v>299</v>
      </c>
      <c r="C341" s="53"/>
      <c r="D341" s="54"/>
      <c r="E341" s="54"/>
      <c r="F341" s="54"/>
      <c r="G341" s="55"/>
      <c r="H341" s="60" t="str">
        <f>IFERROR(VLOOKUP(C341,参照用!$A$5:$C$13,3,FALSE),"")</f>
        <v/>
      </c>
      <c r="I341" s="61"/>
      <c r="J341" s="61"/>
      <c r="K341" s="61"/>
      <c r="L341" s="61"/>
      <c r="M341" s="61"/>
      <c r="N341" s="61"/>
      <c r="O341" s="61"/>
      <c r="P341" s="61"/>
      <c r="Q341" s="61"/>
      <c r="R341" s="61"/>
      <c r="S341" s="62"/>
      <c r="T341" s="59"/>
      <c r="U341" s="59"/>
      <c r="V341" s="59"/>
      <c r="W341" s="59"/>
      <c r="X341" s="59"/>
      <c r="Y341" s="59"/>
      <c r="Z341" s="59"/>
      <c r="AA341" s="59"/>
      <c r="AB341" s="59"/>
      <c r="AC341" s="59"/>
      <c r="AD341" s="59"/>
      <c r="AE341" s="59"/>
      <c r="AF341" s="59"/>
      <c r="AG341" s="59"/>
      <c r="AH341" s="59"/>
      <c r="AI341" s="59"/>
      <c r="AJ341" s="59"/>
      <c r="AK341" s="56"/>
      <c r="AL341" s="57"/>
      <c r="AM341" s="57"/>
      <c r="AN341" s="58"/>
      <c r="AO341" s="24"/>
      <c r="AP341" s="66" t="str">
        <f t="shared" si="10"/>
        <v>未入力</v>
      </c>
      <c r="AQ341" s="67"/>
      <c r="AR341" s="68"/>
      <c r="AS341" s="69" t="str">
        <f t="shared" si="9"/>
        <v>メニュー番号が未選択です。提出書類・経費が未入力です。</v>
      </c>
      <c r="AT341" s="69"/>
      <c r="AU341" s="69"/>
      <c r="AV341" s="69"/>
      <c r="AW341" s="69"/>
      <c r="AX341" s="69"/>
      <c r="AY341" s="69"/>
      <c r="AZ341" s="69"/>
      <c r="BA341" s="69"/>
      <c r="BB341" s="69"/>
      <c r="BC341" s="69"/>
    </row>
    <row r="342" spans="2:55" x14ac:dyDescent="0.45">
      <c r="B342" s="39">
        <v>300</v>
      </c>
      <c r="C342" s="53"/>
      <c r="D342" s="54"/>
      <c r="E342" s="54"/>
      <c r="F342" s="54"/>
      <c r="G342" s="55"/>
      <c r="H342" s="60" t="str">
        <f>IFERROR(VLOOKUP(C342,参照用!$A$5:$C$13,3,FALSE),"")</f>
        <v/>
      </c>
      <c r="I342" s="61"/>
      <c r="J342" s="61"/>
      <c r="K342" s="61"/>
      <c r="L342" s="61"/>
      <c r="M342" s="61"/>
      <c r="N342" s="61"/>
      <c r="O342" s="61"/>
      <c r="P342" s="61"/>
      <c r="Q342" s="61"/>
      <c r="R342" s="61"/>
      <c r="S342" s="62"/>
      <c r="T342" s="59"/>
      <c r="U342" s="59"/>
      <c r="V342" s="59"/>
      <c r="W342" s="59"/>
      <c r="X342" s="59"/>
      <c r="Y342" s="59"/>
      <c r="Z342" s="59"/>
      <c r="AA342" s="59"/>
      <c r="AB342" s="59"/>
      <c r="AC342" s="59"/>
      <c r="AD342" s="59"/>
      <c r="AE342" s="59"/>
      <c r="AF342" s="59"/>
      <c r="AG342" s="59"/>
      <c r="AH342" s="59"/>
      <c r="AI342" s="59"/>
      <c r="AJ342" s="59"/>
      <c r="AK342" s="56"/>
      <c r="AL342" s="57"/>
      <c r="AM342" s="57"/>
      <c r="AN342" s="58"/>
      <c r="AO342" s="24"/>
      <c r="AP342" s="66" t="str">
        <f t="shared" si="10"/>
        <v>未入力</v>
      </c>
      <c r="AQ342" s="67"/>
      <c r="AR342" s="68"/>
      <c r="AS342" s="69" t="str">
        <f t="shared" si="9"/>
        <v>メニュー番号が未選択です。提出書類・経費が未入力です。</v>
      </c>
      <c r="AT342" s="69"/>
      <c r="AU342" s="69"/>
      <c r="AV342" s="69"/>
      <c r="AW342" s="69"/>
      <c r="AX342" s="69"/>
      <c r="AY342" s="69"/>
      <c r="AZ342" s="69"/>
      <c r="BA342" s="69"/>
      <c r="BB342" s="69"/>
      <c r="BC342" s="69"/>
    </row>
    <row r="343" spans="2:55" x14ac:dyDescent="0.45">
      <c r="B343" s="39">
        <v>301</v>
      </c>
      <c r="C343" s="53"/>
      <c r="D343" s="54"/>
      <c r="E343" s="54"/>
      <c r="F343" s="54"/>
      <c r="G343" s="55"/>
      <c r="H343" s="60" t="str">
        <f>IFERROR(VLOOKUP(C343,参照用!$A$5:$C$13,3,FALSE),"")</f>
        <v/>
      </c>
      <c r="I343" s="61"/>
      <c r="J343" s="61"/>
      <c r="K343" s="61"/>
      <c r="L343" s="61"/>
      <c r="M343" s="61"/>
      <c r="N343" s="61"/>
      <c r="O343" s="61"/>
      <c r="P343" s="61"/>
      <c r="Q343" s="61"/>
      <c r="R343" s="61"/>
      <c r="S343" s="62"/>
      <c r="T343" s="59"/>
      <c r="U343" s="59"/>
      <c r="V343" s="59"/>
      <c r="W343" s="59"/>
      <c r="X343" s="59"/>
      <c r="Y343" s="59"/>
      <c r="Z343" s="59"/>
      <c r="AA343" s="59"/>
      <c r="AB343" s="59"/>
      <c r="AC343" s="59"/>
      <c r="AD343" s="59"/>
      <c r="AE343" s="59"/>
      <c r="AF343" s="59"/>
      <c r="AG343" s="59"/>
      <c r="AH343" s="59"/>
      <c r="AI343" s="59"/>
      <c r="AJ343" s="59"/>
      <c r="AK343" s="56"/>
      <c r="AL343" s="57"/>
      <c r="AM343" s="57"/>
      <c r="AN343" s="58"/>
      <c r="AO343" s="24"/>
      <c r="AP343" s="66" t="str">
        <f t="shared" si="10"/>
        <v>未入力</v>
      </c>
      <c r="AQ343" s="67"/>
      <c r="AR343" s="68"/>
      <c r="AS343" s="69" t="str">
        <f t="shared" si="9"/>
        <v>メニュー番号が未選択です。提出書類・経費が未入力です。</v>
      </c>
      <c r="AT343" s="69"/>
      <c r="AU343" s="69"/>
      <c r="AV343" s="69"/>
      <c r="AW343" s="69"/>
      <c r="AX343" s="69"/>
      <c r="AY343" s="69"/>
      <c r="AZ343" s="69"/>
      <c r="BA343" s="69"/>
      <c r="BB343" s="69"/>
      <c r="BC343" s="69"/>
    </row>
    <row r="344" spans="2:55" x14ac:dyDescent="0.45">
      <c r="B344" s="39">
        <v>302</v>
      </c>
      <c r="C344" s="53"/>
      <c r="D344" s="54"/>
      <c r="E344" s="54"/>
      <c r="F344" s="54"/>
      <c r="G344" s="55"/>
      <c r="H344" s="60" t="str">
        <f>IFERROR(VLOOKUP(C344,参照用!$A$5:$C$13,3,FALSE),"")</f>
        <v/>
      </c>
      <c r="I344" s="61"/>
      <c r="J344" s="61"/>
      <c r="K344" s="61"/>
      <c r="L344" s="61"/>
      <c r="M344" s="61"/>
      <c r="N344" s="61"/>
      <c r="O344" s="61"/>
      <c r="P344" s="61"/>
      <c r="Q344" s="61"/>
      <c r="R344" s="61"/>
      <c r="S344" s="62"/>
      <c r="T344" s="59"/>
      <c r="U344" s="59"/>
      <c r="V344" s="59"/>
      <c r="W344" s="59"/>
      <c r="X344" s="59"/>
      <c r="Y344" s="59"/>
      <c r="Z344" s="59"/>
      <c r="AA344" s="59"/>
      <c r="AB344" s="59"/>
      <c r="AC344" s="59"/>
      <c r="AD344" s="59"/>
      <c r="AE344" s="59"/>
      <c r="AF344" s="59"/>
      <c r="AG344" s="59"/>
      <c r="AH344" s="59"/>
      <c r="AI344" s="59"/>
      <c r="AJ344" s="59"/>
      <c r="AK344" s="56"/>
      <c r="AL344" s="57"/>
      <c r="AM344" s="57"/>
      <c r="AN344" s="58"/>
      <c r="AO344" s="24"/>
      <c r="AP344" s="66" t="str">
        <f t="shared" si="10"/>
        <v>未入力</v>
      </c>
      <c r="AQ344" s="67"/>
      <c r="AR344" s="68"/>
      <c r="AS344" s="69" t="str">
        <f t="shared" si="9"/>
        <v>メニュー番号が未選択です。提出書類・経費が未入力です。</v>
      </c>
      <c r="AT344" s="69"/>
      <c r="AU344" s="69"/>
      <c r="AV344" s="69"/>
      <c r="AW344" s="69"/>
      <c r="AX344" s="69"/>
      <c r="AY344" s="69"/>
      <c r="AZ344" s="69"/>
      <c r="BA344" s="69"/>
      <c r="BB344" s="69"/>
      <c r="BC344" s="69"/>
    </row>
    <row r="345" spans="2:55" x14ac:dyDescent="0.45">
      <c r="B345" s="39">
        <v>303</v>
      </c>
      <c r="C345" s="53"/>
      <c r="D345" s="54"/>
      <c r="E345" s="54"/>
      <c r="F345" s="54"/>
      <c r="G345" s="55"/>
      <c r="H345" s="60" t="str">
        <f>IFERROR(VLOOKUP(C345,参照用!$A$5:$C$13,3,FALSE),"")</f>
        <v/>
      </c>
      <c r="I345" s="61"/>
      <c r="J345" s="61"/>
      <c r="K345" s="61"/>
      <c r="L345" s="61"/>
      <c r="M345" s="61"/>
      <c r="N345" s="61"/>
      <c r="O345" s="61"/>
      <c r="P345" s="61"/>
      <c r="Q345" s="61"/>
      <c r="R345" s="61"/>
      <c r="S345" s="62"/>
      <c r="T345" s="59"/>
      <c r="U345" s="59"/>
      <c r="V345" s="59"/>
      <c r="W345" s="59"/>
      <c r="X345" s="59"/>
      <c r="Y345" s="59"/>
      <c r="Z345" s="59"/>
      <c r="AA345" s="59"/>
      <c r="AB345" s="59"/>
      <c r="AC345" s="59"/>
      <c r="AD345" s="59"/>
      <c r="AE345" s="59"/>
      <c r="AF345" s="59"/>
      <c r="AG345" s="59"/>
      <c r="AH345" s="59"/>
      <c r="AI345" s="59"/>
      <c r="AJ345" s="59"/>
      <c r="AK345" s="56"/>
      <c r="AL345" s="57"/>
      <c r="AM345" s="57"/>
      <c r="AN345" s="58"/>
      <c r="AO345" s="24"/>
      <c r="AP345" s="66" t="str">
        <f t="shared" si="10"/>
        <v>未入力</v>
      </c>
      <c r="AQ345" s="67"/>
      <c r="AR345" s="68"/>
      <c r="AS345" s="69" t="str">
        <f t="shared" si="9"/>
        <v>メニュー番号が未選択です。提出書類・経費が未入力です。</v>
      </c>
      <c r="AT345" s="69"/>
      <c r="AU345" s="69"/>
      <c r="AV345" s="69"/>
      <c r="AW345" s="69"/>
      <c r="AX345" s="69"/>
      <c r="AY345" s="69"/>
      <c r="AZ345" s="69"/>
      <c r="BA345" s="69"/>
      <c r="BB345" s="69"/>
      <c r="BC345" s="69"/>
    </row>
    <row r="346" spans="2:55" x14ac:dyDescent="0.45">
      <c r="B346" s="39">
        <v>304</v>
      </c>
      <c r="C346" s="53"/>
      <c r="D346" s="54"/>
      <c r="E346" s="54"/>
      <c r="F346" s="54"/>
      <c r="G346" s="55"/>
      <c r="H346" s="60" t="str">
        <f>IFERROR(VLOOKUP(C346,参照用!$A$5:$C$13,3,FALSE),"")</f>
        <v/>
      </c>
      <c r="I346" s="61"/>
      <c r="J346" s="61"/>
      <c r="K346" s="61"/>
      <c r="L346" s="61"/>
      <c r="M346" s="61"/>
      <c r="N346" s="61"/>
      <c r="O346" s="61"/>
      <c r="P346" s="61"/>
      <c r="Q346" s="61"/>
      <c r="R346" s="61"/>
      <c r="S346" s="62"/>
      <c r="T346" s="59"/>
      <c r="U346" s="59"/>
      <c r="V346" s="59"/>
      <c r="W346" s="59"/>
      <c r="X346" s="59"/>
      <c r="Y346" s="59"/>
      <c r="Z346" s="59"/>
      <c r="AA346" s="59"/>
      <c r="AB346" s="59"/>
      <c r="AC346" s="59"/>
      <c r="AD346" s="59"/>
      <c r="AE346" s="59"/>
      <c r="AF346" s="59"/>
      <c r="AG346" s="59"/>
      <c r="AH346" s="59"/>
      <c r="AI346" s="59"/>
      <c r="AJ346" s="59"/>
      <c r="AK346" s="56"/>
      <c r="AL346" s="57"/>
      <c r="AM346" s="57"/>
      <c r="AN346" s="58"/>
      <c r="AO346" s="24"/>
      <c r="AP346" s="66" t="str">
        <f t="shared" si="10"/>
        <v>未入力</v>
      </c>
      <c r="AQ346" s="67"/>
      <c r="AR346" s="68"/>
      <c r="AS346" s="69" t="str">
        <f t="shared" si="9"/>
        <v>メニュー番号が未選択です。提出書類・経費が未入力です。</v>
      </c>
      <c r="AT346" s="69"/>
      <c r="AU346" s="69"/>
      <c r="AV346" s="69"/>
      <c r="AW346" s="69"/>
      <c r="AX346" s="69"/>
      <c r="AY346" s="69"/>
      <c r="AZ346" s="69"/>
      <c r="BA346" s="69"/>
      <c r="BB346" s="69"/>
      <c r="BC346" s="69"/>
    </row>
    <row r="347" spans="2:55" x14ac:dyDescent="0.45">
      <c r="B347" s="39">
        <v>305</v>
      </c>
      <c r="C347" s="53"/>
      <c r="D347" s="54"/>
      <c r="E347" s="54"/>
      <c r="F347" s="54"/>
      <c r="G347" s="55"/>
      <c r="H347" s="60" t="str">
        <f>IFERROR(VLOOKUP(C347,参照用!$A$5:$C$13,3,FALSE),"")</f>
        <v/>
      </c>
      <c r="I347" s="61"/>
      <c r="J347" s="61"/>
      <c r="K347" s="61"/>
      <c r="L347" s="61"/>
      <c r="M347" s="61"/>
      <c r="N347" s="61"/>
      <c r="O347" s="61"/>
      <c r="P347" s="61"/>
      <c r="Q347" s="61"/>
      <c r="R347" s="61"/>
      <c r="S347" s="62"/>
      <c r="T347" s="59"/>
      <c r="U347" s="59"/>
      <c r="V347" s="59"/>
      <c r="W347" s="59"/>
      <c r="X347" s="59"/>
      <c r="Y347" s="59"/>
      <c r="Z347" s="59"/>
      <c r="AA347" s="59"/>
      <c r="AB347" s="59"/>
      <c r="AC347" s="59"/>
      <c r="AD347" s="59"/>
      <c r="AE347" s="59"/>
      <c r="AF347" s="59"/>
      <c r="AG347" s="59"/>
      <c r="AH347" s="59"/>
      <c r="AI347" s="59"/>
      <c r="AJ347" s="59"/>
      <c r="AK347" s="56"/>
      <c r="AL347" s="57"/>
      <c r="AM347" s="57"/>
      <c r="AN347" s="58"/>
      <c r="AO347" s="24"/>
      <c r="AP347" s="66" t="str">
        <f t="shared" si="10"/>
        <v>未入力</v>
      </c>
      <c r="AQ347" s="67"/>
      <c r="AR347" s="68"/>
      <c r="AS347" s="69" t="str">
        <f t="shared" si="9"/>
        <v>メニュー番号が未選択です。提出書類・経費が未入力です。</v>
      </c>
      <c r="AT347" s="69"/>
      <c r="AU347" s="69"/>
      <c r="AV347" s="69"/>
      <c r="AW347" s="69"/>
      <c r="AX347" s="69"/>
      <c r="AY347" s="69"/>
      <c r="AZ347" s="69"/>
      <c r="BA347" s="69"/>
      <c r="BB347" s="69"/>
      <c r="BC347" s="69"/>
    </row>
    <row r="348" spans="2:55" x14ac:dyDescent="0.45">
      <c r="B348" s="39">
        <v>306</v>
      </c>
      <c r="C348" s="53"/>
      <c r="D348" s="54"/>
      <c r="E348" s="54"/>
      <c r="F348" s="54"/>
      <c r="G348" s="55"/>
      <c r="H348" s="60" t="str">
        <f>IFERROR(VLOOKUP(C348,参照用!$A$5:$C$13,3,FALSE),"")</f>
        <v/>
      </c>
      <c r="I348" s="61"/>
      <c r="J348" s="61"/>
      <c r="K348" s="61"/>
      <c r="L348" s="61"/>
      <c r="M348" s="61"/>
      <c r="N348" s="61"/>
      <c r="O348" s="61"/>
      <c r="P348" s="61"/>
      <c r="Q348" s="61"/>
      <c r="R348" s="61"/>
      <c r="S348" s="62"/>
      <c r="T348" s="59"/>
      <c r="U348" s="59"/>
      <c r="V348" s="59"/>
      <c r="W348" s="59"/>
      <c r="X348" s="59"/>
      <c r="Y348" s="59"/>
      <c r="Z348" s="59"/>
      <c r="AA348" s="59"/>
      <c r="AB348" s="59"/>
      <c r="AC348" s="59"/>
      <c r="AD348" s="59"/>
      <c r="AE348" s="59"/>
      <c r="AF348" s="59"/>
      <c r="AG348" s="59"/>
      <c r="AH348" s="59"/>
      <c r="AI348" s="59"/>
      <c r="AJ348" s="59"/>
      <c r="AK348" s="56"/>
      <c r="AL348" s="57"/>
      <c r="AM348" s="57"/>
      <c r="AN348" s="58"/>
      <c r="AO348" s="24"/>
      <c r="AP348" s="66" t="str">
        <f t="shared" si="10"/>
        <v>未入力</v>
      </c>
      <c r="AQ348" s="67"/>
      <c r="AR348" s="68"/>
      <c r="AS348" s="69" t="str">
        <f t="shared" si="9"/>
        <v>メニュー番号が未選択です。提出書類・経費が未入力です。</v>
      </c>
      <c r="AT348" s="69"/>
      <c r="AU348" s="69"/>
      <c r="AV348" s="69"/>
      <c r="AW348" s="69"/>
      <c r="AX348" s="69"/>
      <c r="AY348" s="69"/>
      <c r="AZ348" s="69"/>
      <c r="BA348" s="69"/>
      <c r="BB348" s="69"/>
      <c r="BC348" s="69"/>
    </row>
    <row r="349" spans="2:55" x14ac:dyDescent="0.45">
      <c r="B349" s="39">
        <v>307</v>
      </c>
      <c r="C349" s="53"/>
      <c r="D349" s="54"/>
      <c r="E349" s="54"/>
      <c r="F349" s="54"/>
      <c r="G349" s="55"/>
      <c r="H349" s="60" t="str">
        <f>IFERROR(VLOOKUP(C349,参照用!$A$5:$C$13,3,FALSE),"")</f>
        <v/>
      </c>
      <c r="I349" s="61"/>
      <c r="J349" s="61"/>
      <c r="K349" s="61"/>
      <c r="L349" s="61"/>
      <c r="M349" s="61"/>
      <c r="N349" s="61"/>
      <c r="O349" s="61"/>
      <c r="P349" s="61"/>
      <c r="Q349" s="61"/>
      <c r="R349" s="61"/>
      <c r="S349" s="62"/>
      <c r="T349" s="59"/>
      <c r="U349" s="59"/>
      <c r="V349" s="59"/>
      <c r="W349" s="59"/>
      <c r="X349" s="59"/>
      <c r="Y349" s="59"/>
      <c r="Z349" s="59"/>
      <c r="AA349" s="59"/>
      <c r="AB349" s="59"/>
      <c r="AC349" s="59"/>
      <c r="AD349" s="59"/>
      <c r="AE349" s="59"/>
      <c r="AF349" s="59"/>
      <c r="AG349" s="59"/>
      <c r="AH349" s="59"/>
      <c r="AI349" s="59"/>
      <c r="AJ349" s="59"/>
      <c r="AK349" s="56"/>
      <c r="AL349" s="57"/>
      <c r="AM349" s="57"/>
      <c r="AN349" s="58"/>
      <c r="AO349" s="24"/>
      <c r="AP349" s="66" t="str">
        <f t="shared" si="10"/>
        <v>未入力</v>
      </c>
      <c r="AQ349" s="67"/>
      <c r="AR349" s="68"/>
      <c r="AS349" s="69" t="str">
        <f t="shared" si="9"/>
        <v>メニュー番号が未選択です。提出書類・経費が未入力です。</v>
      </c>
      <c r="AT349" s="69"/>
      <c r="AU349" s="69"/>
      <c r="AV349" s="69"/>
      <c r="AW349" s="69"/>
      <c r="AX349" s="69"/>
      <c r="AY349" s="69"/>
      <c r="AZ349" s="69"/>
      <c r="BA349" s="69"/>
      <c r="BB349" s="69"/>
      <c r="BC349" s="69"/>
    </row>
    <row r="350" spans="2:55" x14ac:dyDescent="0.45">
      <c r="B350" s="39">
        <v>308</v>
      </c>
      <c r="C350" s="53"/>
      <c r="D350" s="54"/>
      <c r="E350" s="54"/>
      <c r="F350" s="54"/>
      <c r="G350" s="55"/>
      <c r="H350" s="60" t="str">
        <f>IFERROR(VLOOKUP(C350,参照用!$A$5:$C$13,3,FALSE),"")</f>
        <v/>
      </c>
      <c r="I350" s="61"/>
      <c r="J350" s="61"/>
      <c r="K350" s="61"/>
      <c r="L350" s="61"/>
      <c r="M350" s="61"/>
      <c r="N350" s="61"/>
      <c r="O350" s="61"/>
      <c r="P350" s="61"/>
      <c r="Q350" s="61"/>
      <c r="R350" s="61"/>
      <c r="S350" s="62"/>
      <c r="T350" s="59"/>
      <c r="U350" s="59"/>
      <c r="V350" s="59"/>
      <c r="W350" s="59"/>
      <c r="X350" s="59"/>
      <c r="Y350" s="59"/>
      <c r="Z350" s="59"/>
      <c r="AA350" s="59"/>
      <c r="AB350" s="59"/>
      <c r="AC350" s="59"/>
      <c r="AD350" s="59"/>
      <c r="AE350" s="59"/>
      <c r="AF350" s="59"/>
      <c r="AG350" s="59"/>
      <c r="AH350" s="59"/>
      <c r="AI350" s="59"/>
      <c r="AJ350" s="59"/>
      <c r="AK350" s="56"/>
      <c r="AL350" s="57"/>
      <c r="AM350" s="57"/>
      <c r="AN350" s="58"/>
      <c r="AO350" s="24"/>
      <c r="AP350" s="66" t="str">
        <f t="shared" si="10"/>
        <v>未入力</v>
      </c>
      <c r="AQ350" s="67"/>
      <c r="AR350" s="68"/>
      <c r="AS350" s="69" t="str">
        <f t="shared" si="9"/>
        <v>メニュー番号が未選択です。提出書類・経費が未入力です。</v>
      </c>
      <c r="AT350" s="69"/>
      <c r="AU350" s="69"/>
      <c r="AV350" s="69"/>
      <c r="AW350" s="69"/>
      <c r="AX350" s="69"/>
      <c r="AY350" s="69"/>
      <c r="AZ350" s="69"/>
      <c r="BA350" s="69"/>
      <c r="BB350" s="69"/>
      <c r="BC350" s="69"/>
    </row>
    <row r="351" spans="2:55" x14ac:dyDescent="0.45">
      <c r="B351" s="39">
        <v>309</v>
      </c>
      <c r="C351" s="53"/>
      <c r="D351" s="54"/>
      <c r="E351" s="54"/>
      <c r="F351" s="54"/>
      <c r="G351" s="55"/>
      <c r="H351" s="60" t="str">
        <f>IFERROR(VLOOKUP(C351,参照用!$A$5:$C$13,3,FALSE),"")</f>
        <v/>
      </c>
      <c r="I351" s="61"/>
      <c r="J351" s="61"/>
      <c r="K351" s="61"/>
      <c r="L351" s="61"/>
      <c r="M351" s="61"/>
      <c r="N351" s="61"/>
      <c r="O351" s="61"/>
      <c r="P351" s="61"/>
      <c r="Q351" s="61"/>
      <c r="R351" s="61"/>
      <c r="S351" s="62"/>
      <c r="T351" s="59"/>
      <c r="U351" s="59"/>
      <c r="V351" s="59"/>
      <c r="W351" s="59"/>
      <c r="X351" s="59"/>
      <c r="Y351" s="59"/>
      <c r="Z351" s="59"/>
      <c r="AA351" s="59"/>
      <c r="AB351" s="59"/>
      <c r="AC351" s="59"/>
      <c r="AD351" s="59"/>
      <c r="AE351" s="59"/>
      <c r="AF351" s="59"/>
      <c r="AG351" s="59"/>
      <c r="AH351" s="59"/>
      <c r="AI351" s="59"/>
      <c r="AJ351" s="59"/>
      <c r="AK351" s="56"/>
      <c r="AL351" s="57"/>
      <c r="AM351" s="57"/>
      <c r="AN351" s="58"/>
      <c r="AO351" s="24"/>
      <c r="AP351" s="66" t="str">
        <f t="shared" si="10"/>
        <v>未入力</v>
      </c>
      <c r="AQ351" s="67"/>
      <c r="AR351" s="68"/>
      <c r="AS351" s="69" t="str">
        <f t="shared" si="9"/>
        <v>メニュー番号が未選択です。提出書類・経費が未入力です。</v>
      </c>
      <c r="AT351" s="69"/>
      <c r="AU351" s="69"/>
      <c r="AV351" s="69"/>
      <c r="AW351" s="69"/>
      <c r="AX351" s="69"/>
      <c r="AY351" s="69"/>
      <c r="AZ351" s="69"/>
      <c r="BA351" s="69"/>
      <c r="BB351" s="69"/>
      <c r="BC351" s="69"/>
    </row>
    <row r="352" spans="2:55" x14ac:dyDescent="0.45">
      <c r="B352" s="39">
        <v>310</v>
      </c>
      <c r="C352" s="53"/>
      <c r="D352" s="54"/>
      <c r="E352" s="54"/>
      <c r="F352" s="54"/>
      <c r="G352" s="55"/>
      <c r="H352" s="60" t="str">
        <f>IFERROR(VLOOKUP(C352,参照用!$A$5:$C$13,3,FALSE),"")</f>
        <v/>
      </c>
      <c r="I352" s="61"/>
      <c r="J352" s="61"/>
      <c r="K352" s="61"/>
      <c r="L352" s="61"/>
      <c r="M352" s="61"/>
      <c r="N352" s="61"/>
      <c r="O352" s="61"/>
      <c r="P352" s="61"/>
      <c r="Q352" s="61"/>
      <c r="R352" s="61"/>
      <c r="S352" s="62"/>
      <c r="T352" s="59"/>
      <c r="U352" s="59"/>
      <c r="V352" s="59"/>
      <c r="W352" s="59"/>
      <c r="X352" s="59"/>
      <c r="Y352" s="59"/>
      <c r="Z352" s="59"/>
      <c r="AA352" s="59"/>
      <c r="AB352" s="59"/>
      <c r="AC352" s="59"/>
      <c r="AD352" s="59"/>
      <c r="AE352" s="59"/>
      <c r="AF352" s="59"/>
      <c r="AG352" s="59"/>
      <c r="AH352" s="59"/>
      <c r="AI352" s="59"/>
      <c r="AJ352" s="59"/>
      <c r="AK352" s="56"/>
      <c r="AL352" s="57"/>
      <c r="AM352" s="57"/>
      <c r="AN352" s="58"/>
      <c r="AO352" s="24"/>
      <c r="AP352" s="66" t="str">
        <f t="shared" si="10"/>
        <v>未入力</v>
      </c>
      <c r="AQ352" s="67"/>
      <c r="AR352" s="68"/>
      <c r="AS352" s="69" t="str">
        <f t="shared" si="9"/>
        <v>メニュー番号が未選択です。提出書類・経費が未入力です。</v>
      </c>
      <c r="AT352" s="69"/>
      <c r="AU352" s="69"/>
      <c r="AV352" s="69"/>
      <c r="AW352" s="69"/>
      <c r="AX352" s="69"/>
      <c r="AY352" s="69"/>
      <c r="AZ352" s="69"/>
      <c r="BA352" s="69"/>
      <c r="BB352" s="69"/>
      <c r="BC352" s="69"/>
    </row>
    <row r="353" spans="2:55" x14ac:dyDescent="0.45">
      <c r="B353" s="39">
        <v>311</v>
      </c>
      <c r="C353" s="53"/>
      <c r="D353" s="54"/>
      <c r="E353" s="54"/>
      <c r="F353" s="54"/>
      <c r="G353" s="55"/>
      <c r="H353" s="60" t="str">
        <f>IFERROR(VLOOKUP(C353,参照用!$A$5:$C$13,3,FALSE),"")</f>
        <v/>
      </c>
      <c r="I353" s="61"/>
      <c r="J353" s="61"/>
      <c r="K353" s="61"/>
      <c r="L353" s="61"/>
      <c r="M353" s="61"/>
      <c r="N353" s="61"/>
      <c r="O353" s="61"/>
      <c r="P353" s="61"/>
      <c r="Q353" s="61"/>
      <c r="R353" s="61"/>
      <c r="S353" s="62"/>
      <c r="T353" s="59"/>
      <c r="U353" s="59"/>
      <c r="V353" s="59"/>
      <c r="W353" s="59"/>
      <c r="X353" s="59"/>
      <c r="Y353" s="59"/>
      <c r="Z353" s="59"/>
      <c r="AA353" s="59"/>
      <c r="AB353" s="59"/>
      <c r="AC353" s="59"/>
      <c r="AD353" s="59"/>
      <c r="AE353" s="59"/>
      <c r="AF353" s="59"/>
      <c r="AG353" s="59"/>
      <c r="AH353" s="59"/>
      <c r="AI353" s="59"/>
      <c r="AJ353" s="59"/>
      <c r="AK353" s="56"/>
      <c r="AL353" s="57"/>
      <c r="AM353" s="57"/>
      <c r="AN353" s="58"/>
      <c r="AO353" s="24"/>
      <c r="AP353" s="66" t="str">
        <f t="shared" si="10"/>
        <v>未入力</v>
      </c>
      <c r="AQ353" s="67"/>
      <c r="AR353" s="68"/>
      <c r="AS353" s="69" t="str">
        <f t="shared" si="9"/>
        <v>メニュー番号が未選択です。提出書類・経費が未入力です。</v>
      </c>
      <c r="AT353" s="69"/>
      <c r="AU353" s="69"/>
      <c r="AV353" s="69"/>
      <c r="AW353" s="69"/>
      <c r="AX353" s="69"/>
      <c r="AY353" s="69"/>
      <c r="AZ353" s="69"/>
      <c r="BA353" s="69"/>
      <c r="BB353" s="69"/>
      <c r="BC353" s="69"/>
    </row>
    <row r="354" spans="2:55" x14ac:dyDescent="0.45">
      <c r="B354" s="39">
        <v>312</v>
      </c>
      <c r="C354" s="53"/>
      <c r="D354" s="54"/>
      <c r="E354" s="54"/>
      <c r="F354" s="54"/>
      <c r="G354" s="55"/>
      <c r="H354" s="60" t="str">
        <f>IFERROR(VLOOKUP(C354,参照用!$A$5:$C$13,3,FALSE),"")</f>
        <v/>
      </c>
      <c r="I354" s="61"/>
      <c r="J354" s="61"/>
      <c r="K354" s="61"/>
      <c r="L354" s="61"/>
      <c r="M354" s="61"/>
      <c r="N354" s="61"/>
      <c r="O354" s="61"/>
      <c r="P354" s="61"/>
      <c r="Q354" s="61"/>
      <c r="R354" s="61"/>
      <c r="S354" s="62"/>
      <c r="T354" s="59"/>
      <c r="U354" s="59"/>
      <c r="V354" s="59"/>
      <c r="W354" s="59"/>
      <c r="X354" s="59"/>
      <c r="Y354" s="59"/>
      <c r="Z354" s="59"/>
      <c r="AA354" s="59"/>
      <c r="AB354" s="59"/>
      <c r="AC354" s="59"/>
      <c r="AD354" s="59"/>
      <c r="AE354" s="59"/>
      <c r="AF354" s="59"/>
      <c r="AG354" s="59"/>
      <c r="AH354" s="59"/>
      <c r="AI354" s="59"/>
      <c r="AJ354" s="59"/>
      <c r="AK354" s="56"/>
      <c r="AL354" s="57"/>
      <c r="AM354" s="57"/>
      <c r="AN354" s="58"/>
      <c r="AO354" s="24"/>
      <c r="AP354" s="66" t="str">
        <f t="shared" si="10"/>
        <v>未入力</v>
      </c>
      <c r="AQ354" s="67"/>
      <c r="AR354" s="68"/>
      <c r="AS354" s="69" t="str">
        <f t="shared" si="9"/>
        <v>メニュー番号が未選択です。提出書類・経費が未入力です。</v>
      </c>
      <c r="AT354" s="69"/>
      <c r="AU354" s="69"/>
      <c r="AV354" s="69"/>
      <c r="AW354" s="69"/>
      <c r="AX354" s="69"/>
      <c r="AY354" s="69"/>
      <c r="AZ354" s="69"/>
      <c r="BA354" s="69"/>
      <c r="BB354" s="69"/>
      <c r="BC354" s="69"/>
    </row>
    <row r="355" spans="2:55" x14ac:dyDescent="0.45">
      <c r="B355" s="39">
        <v>313</v>
      </c>
      <c r="C355" s="53"/>
      <c r="D355" s="54"/>
      <c r="E355" s="54"/>
      <c r="F355" s="54"/>
      <c r="G355" s="55"/>
      <c r="H355" s="60" t="str">
        <f>IFERROR(VLOOKUP(C355,参照用!$A$5:$C$13,3,FALSE),"")</f>
        <v/>
      </c>
      <c r="I355" s="61"/>
      <c r="J355" s="61"/>
      <c r="K355" s="61"/>
      <c r="L355" s="61"/>
      <c r="M355" s="61"/>
      <c r="N355" s="61"/>
      <c r="O355" s="61"/>
      <c r="P355" s="61"/>
      <c r="Q355" s="61"/>
      <c r="R355" s="61"/>
      <c r="S355" s="62"/>
      <c r="T355" s="59"/>
      <c r="U355" s="59"/>
      <c r="V355" s="59"/>
      <c r="W355" s="59"/>
      <c r="X355" s="59"/>
      <c r="Y355" s="59"/>
      <c r="Z355" s="59"/>
      <c r="AA355" s="59"/>
      <c r="AB355" s="59"/>
      <c r="AC355" s="59"/>
      <c r="AD355" s="59"/>
      <c r="AE355" s="59"/>
      <c r="AF355" s="59"/>
      <c r="AG355" s="59"/>
      <c r="AH355" s="59"/>
      <c r="AI355" s="59"/>
      <c r="AJ355" s="59"/>
      <c r="AK355" s="56"/>
      <c r="AL355" s="57"/>
      <c r="AM355" s="57"/>
      <c r="AN355" s="58"/>
      <c r="AO355" s="24"/>
      <c r="AP355" s="66" t="str">
        <f t="shared" si="10"/>
        <v>未入力</v>
      </c>
      <c r="AQ355" s="67"/>
      <c r="AR355" s="68"/>
      <c r="AS355" s="69" t="str">
        <f t="shared" si="9"/>
        <v>メニュー番号が未選択です。提出書類・経費が未入力です。</v>
      </c>
      <c r="AT355" s="69"/>
      <c r="AU355" s="69"/>
      <c r="AV355" s="69"/>
      <c r="AW355" s="69"/>
      <c r="AX355" s="69"/>
      <c r="AY355" s="69"/>
      <c r="AZ355" s="69"/>
      <c r="BA355" s="69"/>
      <c r="BB355" s="69"/>
      <c r="BC355" s="69"/>
    </row>
    <row r="356" spans="2:55" x14ac:dyDescent="0.45">
      <c r="B356" s="39">
        <v>314</v>
      </c>
      <c r="C356" s="53"/>
      <c r="D356" s="54"/>
      <c r="E356" s="54"/>
      <c r="F356" s="54"/>
      <c r="G356" s="55"/>
      <c r="H356" s="60" t="str">
        <f>IFERROR(VLOOKUP(C356,参照用!$A$5:$C$13,3,FALSE),"")</f>
        <v/>
      </c>
      <c r="I356" s="61"/>
      <c r="J356" s="61"/>
      <c r="K356" s="61"/>
      <c r="L356" s="61"/>
      <c r="M356" s="61"/>
      <c r="N356" s="61"/>
      <c r="O356" s="61"/>
      <c r="P356" s="61"/>
      <c r="Q356" s="61"/>
      <c r="R356" s="61"/>
      <c r="S356" s="62"/>
      <c r="T356" s="59"/>
      <c r="U356" s="59"/>
      <c r="V356" s="59"/>
      <c r="W356" s="59"/>
      <c r="X356" s="59"/>
      <c r="Y356" s="59"/>
      <c r="Z356" s="59"/>
      <c r="AA356" s="59"/>
      <c r="AB356" s="59"/>
      <c r="AC356" s="59"/>
      <c r="AD356" s="59"/>
      <c r="AE356" s="59"/>
      <c r="AF356" s="59"/>
      <c r="AG356" s="59"/>
      <c r="AH356" s="59"/>
      <c r="AI356" s="59"/>
      <c r="AJ356" s="59"/>
      <c r="AK356" s="56"/>
      <c r="AL356" s="57"/>
      <c r="AM356" s="57"/>
      <c r="AN356" s="58"/>
      <c r="AO356" s="24"/>
      <c r="AP356" s="66" t="str">
        <f t="shared" si="10"/>
        <v>未入力</v>
      </c>
      <c r="AQ356" s="67"/>
      <c r="AR356" s="68"/>
      <c r="AS356" s="69" t="str">
        <f t="shared" si="9"/>
        <v>メニュー番号が未選択です。提出書類・経費が未入力です。</v>
      </c>
      <c r="AT356" s="69"/>
      <c r="AU356" s="69"/>
      <c r="AV356" s="69"/>
      <c r="AW356" s="69"/>
      <c r="AX356" s="69"/>
      <c r="AY356" s="69"/>
      <c r="AZ356" s="69"/>
      <c r="BA356" s="69"/>
      <c r="BB356" s="69"/>
      <c r="BC356" s="69"/>
    </row>
    <row r="357" spans="2:55" x14ac:dyDescent="0.45">
      <c r="B357" s="39">
        <v>315</v>
      </c>
      <c r="C357" s="53"/>
      <c r="D357" s="54"/>
      <c r="E357" s="54"/>
      <c r="F357" s="54"/>
      <c r="G357" s="55"/>
      <c r="H357" s="60" t="str">
        <f>IFERROR(VLOOKUP(C357,参照用!$A$5:$C$13,3,FALSE),"")</f>
        <v/>
      </c>
      <c r="I357" s="61"/>
      <c r="J357" s="61"/>
      <c r="K357" s="61"/>
      <c r="L357" s="61"/>
      <c r="M357" s="61"/>
      <c r="N357" s="61"/>
      <c r="O357" s="61"/>
      <c r="P357" s="61"/>
      <c r="Q357" s="61"/>
      <c r="R357" s="61"/>
      <c r="S357" s="62"/>
      <c r="T357" s="59"/>
      <c r="U357" s="59"/>
      <c r="V357" s="59"/>
      <c r="W357" s="59"/>
      <c r="X357" s="59"/>
      <c r="Y357" s="59"/>
      <c r="Z357" s="59"/>
      <c r="AA357" s="59"/>
      <c r="AB357" s="59"/>
      <c r="AC357" s="59"/>
      <c r="AD357" s="59"/>
      <c r="AE357" s="59"/>
      <c r="AF357" s="59"/>
      <c r="AG357" s="59"/>
      <c r="AH357" s="59"/>
      <c r="AI357" s="59"/>
      <c r="AJ357" s="59"/>
      <c r="AK357" s="56"/>
      <c r="AL357" s="57"/>
      <c r="AM357" s="57"/>
      <c r="AN357" s="58"/>
      <c r="AO357" s="24"/>
      <c r="AP357" s="66" t="str">
        <f t="shared" si="10"/>
        <v>未入力</v>
      </c>
      <c r="AQ357" s="67"/>
      <c r="AR357" s="68"/>
      <c r="AS357" s="69" t="str">
        <f t="shared" si="9"/>
        <v>メニュー番号が未選択です。提出書類・経費が未入力です。</v>
      </c>
      <c r="AT357" s="69"/>
      <c r="AU357" s="69"/>
      <c r="AV357" s="69"/>
      <c r="AW357" s="69"/>
      <c r="AX357" s="69"/>
      <c r="AY357" s="69"/>
      <c r="AZ357" s="69"/>
      <c r="BA357" s="69"/>
      <c r="BB357" s="69"/>
      <c r="BC357" s="69"/>
    </row>
    <row r="358" spans="2:55" x14ac:dyDescent="0.45">
      <c r="B358" s="39">
        <v>316</v>
      </c>
      <c r="C358" s="53"/>
      <c r="D358" s="54"/>
      <c r="E358" s="54"/>
      <c r="F358" s="54"/>
      <c r="G358" s="55"/>
      <c r="H358" s="60" t="str">
        <f>IFERROR(VLOOKUP(C358,参照用!$A$5:$C$13,3,FALSE),"")</f>
        <v/>
      </c>
      <c r="I358" s="61"/>
      <c r="J358" s="61"/>
      <c r="K358" s="61"/>
      <c r="L358" s="61"/>
      <c r="M358" s="61"/>
      <c r="N358" s="61"/>
      <c r="O358" s="61"/>
      <c r="P358" s="61"/>
      <c r="Q358" s="61"/>
      <c r="R358" s="61"/>
      <c r="S358" s="62"/>
      <c r="T358" s="59"/>
      <c r="U358" s="59"/>
      <c r="V358" s="59"/>
      <c r="W358" s="59"/>
      <c r="X358" s="59"/>
      <c r="Y358" s="59"/>
      <c r="Z358" s="59"/>
      <c r="AA358" s="59"/>
      <c r="AB358" s="59"/>
      <c r="AC358" s="59"/>
      <c r="AD358" s="59"/>
      <c r="AE358" s="59"/>
      <c r="AF358" s="59"/>
      <c r="AG358" s="59"/>
      <c r="AH358" s="59"/>
      <c r="AI358" s="59"/>
      <c r="AJ358" s="59"/>
      <c r="AK358" s="56"/>
      <c r="AL358" s="57"/>
      <c r="AM358" s="57"/>
      <c r="AN358" s="58"/>
      <c r="AO358" s="24"/>
      <c r="AP358" s="66" t="str">
        <f t="shared" si="10"/>
        <v>未入力</v>
      </c>
      <c r="AQ358" s="67"/>
      <c r="AR358" s="68"/>
      <c r="AS358" s="69" t="str">
        <f t="shared" si="9"/>
        <v>メニュー番号が未選択です。提出書類・経費が未入力です。</v>
      </c>
      <c r="AT358" s="69"/>
      <c r="AU358" s="69"/>
      <c r="AV358" s="69"/>
      <c r="AW358" s="69"/>
      <c r="AX358" s="69"/>
      <c r="AY358" s="69"/>
      <c r="AZ358" s="69"/>
      <c r="BA358" s="69"/>
      <c r="BB358" s="69"/>
      <c r="BC358" s="69"/>
    </row>
    <row r="359" spans="2:55" x14ac:dyDescent="0.45">
      <c r="B359" s="39">
        <v>317</v>
      </c>
      <c r="C359" s="53"/>
      <c r="D359" s="54"/>
      <c r="E359" s="54"/>
      <c r="F359" s="54"/>
      <c r="G359" s="55"/>
      <c r="H359" s="60" t="str">
        <f>IFERROR(VLOOKUP(C359,参照用!$A$5:$C$13,3,FALSE),"")</f>
        <v/>
      </c>
      <c r="I359" s="61"/>
      <c r="J359" s="61"/>
      <c r="K359" s="61"/>
      <c r="L359" s="61"/>
      <c r="M359" s="61"/>
      <c r="N359" s="61"/>
      <c r="O359" s="61"/>
      <c r="P359" s="61"/>
      <c r="Q359" s="61"/>
      <c r="R359" s="61"/>
      <c r="S359" s="62"/>
      <c r="T359" s="59"/>
      <c r="U359" s="59"/>
      <c r="V359" s="59"/>
      <c r="W359" s="59"/>
      <c r="X359" s="59"/>
      <c r="Y359" s="59"/>
      <c r="Z359" s="59"/>
      <c r="AA359" s="59"/>
      <c r="AB359" s="59"/>
      <c r="AC359" s="59"/>
      <c r="AD359" s="59"/>
      <c r="AE359" s="59"/>
      <c r="AF359" s="59"/>
      <c r="AG359" s="59"/>
      <c r="AH359" s="59"/>
      <c r="AI359" s="59"/>
      <c r="AJ359" s="59"/>
      <c r="AK359" s="56"/>
      <c r="AL359" s="57"/>
      <c r="AM359" s="57"/>
      <c r="AN359" s="58"/>
      <c r="AO359" s="24"/>
      <c r="AP359" s="66" t="str">
        <f t="shared" si="10"/>
        <v>未入力</v>
      </c>
      <c r="AQ359" s="67"/>
      <c r="AR359" s="68"/>
      <c r="AS359" s="69" t="str">
        <f t="shared" si="9"/>
        <v>メニュー番号が未選択です。提出書類・経費が未入力です。</v>
      </c>
      <c r="AT359" s="69"/>
      <c r="AU359" s="69"/>
      <c r="AV359" s="69"/>
      <c r="AW359" s="69"/>
      <c r="AX359" s="69"/>
      <c r="AY359" s="69"/>
      <c r="AZ359" s="69"/>
      <c r="BA359" s="69"/>
      <c r="BB359" s="69"/>
      <c r="BC359" s="69"/>
    </row>
    <row r="360" spans="2:55" x14ac:dyDescent="0.45">
      <c r="B360" s="39">
        <v>318</v>
      </c>
      <c r="C360" s="53"/>
      <c r="D360" s="54"/>
      <c r="E360" s="54"/>
      <c r="F360" s="54"/>
      <c r="G360" s="55"/>
      <c r="H360" s="60" t="str">
        <f>IFERROR(VLOOKUP(C360,参照用!$A$5:$C$13,3,FALSE),"")</f>
        <v/>
      </c>
      <c r="I360" s="61"/>
      <c r="J360" s="61"/>
      <c r="K360" s="61"/>
      <c r="L360" s="61"/>
      <c r="M360" s="61"/>
      <c r="N360" s="61"/>
      <c r="O360" s="61"/>
      <c r="P360" s="61"/>
      <c r="Q360" s="61"/>
      <c r="R360" s="61"/>
      <c r="S360" s="62"/>
      <c r="T360" s="59"/>
      <c r="U360" s="59"/>
      <c r="V360" s="59"/>
      <c r="W360" s="59"/>
      <c r="X360" s="59"/>
      <c r="Y360" s="59"/>
      <c r="Z360" s="59"/>
      <c r="AA360" s="59"/>
      <c r="AB360" s="59"/>
      <c r="AC360" s="59"/>
      <c r="AD360" s="59"/>
      <c r="AE360" s="59"/>
      <c r="AF360" s="59"/>
      <c r="AG360" s="59"/>
      <c r="AH360" s="59"/>
      <c r="AI360" s="59"/>
      <c r="AJ360" s="59"/>
      <c r="AK360" s="56"/>
      <c r="AL360" s="57"/>
      <c r="AM360" s="57"/>
      <c r="AN360" s="58"/>
      <c r="AO360" s="24"/>
      <c r="AP360" s="66" t="str">
        <f t="shared" si="10"/>
        <v>未入力</v>
      </c>
      <c r="AQ360" s="67"/>
      <c r="AR360" s="68"/>
      <c r="AS360" s="69" t="str">
        <f t="shared" si="9"/>
        <v>メニュー番号が未選択です。提出書類・経費が未入力です。</v>
      </c>
      <c r="AT360" s="69"/>
      <c r="AU360" s="69"/>
      <c r="AV360" s="69"/>
      <c r="AW360" s="69"/>
      <c r="AX360" s="69"/>
      <c r="AY360" s="69"/>
      <c r="AZ360" s="69"/>
      <c r="BA360" s="69"/>
      <c r="BB360" s="69"/>
      <c r="BC360" s="69"/>
    </row>
    <row r="361" spans="2:55" x14ac:dyDescent="0.45">
      <c r="B361" s="39">
        <v>319</v>
      </c>
      <c r="C361" s="53"/>
      <c r="D361" s="54"/>
      <c r="E361" s="54"/>
      <c r="F361" s="54"/>
      <c r="G361" s="55"/>
      <c r="H361" s="60" t="str">
        <f>IFERROR(VLOOKUP(C361,参照用!$A$5:$C$13,3,FALSE),"")</f>
        <v/>
      </c>
      <c r="I361" s="61"/>
      <c r="J361" s="61"/>
      <c r="K361" s="61"/>
      <c r="L361" s="61"/>
      <c r="M361" s="61"/>
      <c r="N361" s="61"/>
      <c r="O361" s="61"/>
      <c r="P361" s="61"/>
      <c r="Q361" s="61"/>
      <c r="R361" s="61"/>
      <c r="S361" s="62"/>
      <c r="T361" s="59"/>
      <c r="U361" s="59"/>
      <c r="V361" s="59"/>
      <c r="W361" s="59"/>
      <c r="X361" s="59"/>
      <c r="Y361" s="59"/>
      <c r="Z361" s="59"/>
      <c r="AA361" s="59"/>
      <c r="AB361" s="59"/>
      <c r="AC361" s="59"/>
      <c r="AD361" s="59"/>
      <c r="AE361" s="59"/>
      <c r="AF361" s="59"/>
      <c r="AG361" s="59"/>
      <c r="AH361" s="59"/>
      <c r="AI361" s="59"/>
      <c r="AJ361" s="59"/>
      <c r="AK361" s="56"/>
      <c r="AL361" s="57"/>
      <c r="AM361" s="57"/>
      <c r="AN361" s="58"/>
      <c r="AO361" s="24"/>
      <c r="AP361" s="66" t="str">
        <f t="shared" si="10"/>
        <v>未入力</v>
      </c>
      <c r="AQ361" s="67"/>
      <c r="AR361" s="68"/>
      <c r="AS361" s="69" t="str">
        <f t="shared" si="9"/>
        <v>メニュー番号が未選択です。提出書類・経費が未入力です。</v>
      </c>
      <c r="AT361" s="69"/>
      <c r="AU361" s="69"/>
      <c r="AV361" s="69"/>
      <c r="AW361" s="69"/>
      <c r="AX361" s="69"/>
      <c r="AY361" s="69"/>
      <c r="AZ361" s="69"/>
      <c r="BA361" s="69"/>
      <c r="BB361" s="69"/>
      <c r="BC361" s="69"/>
    </row>
    <row r="362" spans="2:55" x14ac:dyDescent="0.45">
      <c r="B362" s="39">
        <v>320</v>
      </c>
      <c r="C362" s="53"/>
      <c r="D362" s="54"/>
      <c r="E362" s="54"/>
      <c r="F362" s="54"/>
      <c r="G362" s="55"/>
      <c r="H362" s="60" t="str">
        <f>IFERROR(VLOOKUP(C362,参照用!$A$5:$C$13,3,FALSE),"")</f>
        <v/>
      </c>
      <c r="I362" s="61"/>
      <c r="J362" s="61"/>
      <c r="K362" s="61"/>
      <c r="L362" s="61"/>
      <c r="M362" s="61"/>
      <c r="N362" s="61"/>
      <c r="O362" s="61"/>
      <c r="P362" s="61"/>
      <c r="Q362" s="61"/>
      <c r="R362" s="61"/>
      <c r="S362" s="62"/>
      <c r="T362" s="59"/>
      <c r="U362" s="59"/>
      <c r="V362" s="59"/>
      <c r="W362" s="59"/>
      <c r="X362" s="59"/>
      <c r="Y362" s="59"/>
      <c r="Z362" s="59"/>
      <c r="AA362" s="59"/>
      <c r="AB362" s="59"/>
      <c r="AC362" s="59"/>
      <c r="AD362" s="59"/>
      <c r="AE362" s="59"/>
      <c r="AF362" s="59"/>
      <c r="AG362" s="59"/>
      <c r="AH362" s="59"/>
      <c r="AI362" s="59"/>
      <c r="AJ362" s="59"/>
      <c r="AK362" s="56"/>
      <c r="AL362" s="57"/>
      <c r="AM362" s="57"/>
      <c r="AN362" s="58"/>
      <c r="AO362" s="24"/>
      <c r="AP362" s="66" t="str">
        <f t="shared" si="10"/>
        <v>未入力</v>
      </c>
      <c r="AQ362" s="67"/>
      <c r="AR362" s="68"/>
      <c r="AS362" s="69" t="str">
        <f t="shared" si="9"/>
        <v>メニュー番号が未選択です。提出書類・経費が未入力です。</v>
      </c>
      <c r="AT362" s="69"/>
      <c r="AU362" s="69"/>
      <c r="AV362" s="69"/>
      <c r="AW362" s="69"/>
      <c r="AX362" s="69"/>
      <c r="AY362" s="69"/>
      <c r="AZ362" s="69"/>
      <c r="BA362" s="69"/>
      <c r="BB362" s="69"/>
      <c r="BC362" s="69"/>
    </row>
    <row r="363" spans="2:55" x14ac:dyDescent="0.45">
      <c r="B363" s="39">
        <v>321</v>
      </c>
      <c r="C363" s="53"/>
      <c r="D363" s="54"/>
      <c r="E363" s="54"/>
      <c r="F363" s="54"/>
      <c r="G363" s="55"/>
      <c r="H363" s="60" t="str">
        <f>IFERROR(VLOOKUP(C363,参照用!$A$5:$C$13,3,FALSE),"")</f>
        <v/>
      </c>
      <c r="I363" s="61"/>
      <c r="J363" s="61"/>
      <c r="K363" s="61"/>
      <c r="L363" s="61"/>
      <c r="M363" s="61"/>
      <c r="N363" s="61"/>
      <c r="O363" s="61"/>
      <c r="P363" s="61"/>
      <c r="Q363" s="61"/>
      <c r="R363" s="61"/>
      <c r="S363" s="62"/>
      <c r="T363" s="59"/>
      <c r="U363" s="59"/>
      <c r="V363" s="59"/>
      <c r="W363" s="59"/>
      <c r="X363" s="59"/>
      <c r="Y363" s="59"/>
      <c r="Z363" s="59"/>
      <c r="AA363" s="59"/>
      <c r="AB363" s="59"/>
      <c r="AC363" s="59"/>
      <c r="AD363" s="59"/>
      <c r="AE363" s="59"/>
      <c r="AF363" s="59"/>
      <c r="AG363" s="59"/>
      <c r="AH363" s="59"/>
      <c r="AI363" s="59"/>
      <c r="AJ363" s="59"/>
      <c r="AK363" s="56"/>
      <c r="AL363" s="57"/>
      <c r="AM363" s="57"/>
      <c r="AN363" s="58"/>
      <c r="AO363" s="24"/>
      <c r="AP363" s="66" t="str">
        <f t="shared" si="10"/>
        <v>未入力</v>
      </c>
      <c r="AQ363" s="67"/>
      <c r="AR363" s="68"/>
      <c r="AS363" s="69" t="str">
        <f t="shared" si="9"/>
        <v>メニュー番号が未選択です。提出書類・経費が未入力です。</v>
      </c>
      <c r="AT363" s="69"/>
      <c r="AU363" s="69"/>
      <c r="AV363" s="69"/>
      <c r="AW363" s="69"/>
      <c r="AX363" s="69"/>
      <c r="AY363" s="69"/>
      <c r="AZ363" s="69"/>
      <c r="BA363" s="69"/>
      <c r="BB363" s="69"/>
      <c r="BC363" s="69"/>
    </row>
    <row r="364" spans="2:55" x14ac:dyDescent="0.45">
      <c r="B364" s="39">
        <v>322</v>
      </c>
      <c r="C364" s="53"/>
      <c r="D364" s="54"/>
      <c r="E364" s="54"/>
      <c r="F364" s="54"/>
      <c r="G364" s="55"/>
      <c r="H364" s="60" t="str">
        <f>IFERROR(VLOOKUP(C364,参照用!$A$5:$C$13,3,FALSE),"")</f>
        <v/>
      </c>
      <c r="I364" s="61"/>
      <c r="J364" s="61"/>
      <c r="K364" s="61"/>
      <c r="L364" s="61"/>
      <c r="M364" s="61"/>
      <c r="N364" s="61"/>
      <c r="O364" s="61"/>
      <c r="P364" s="61"/>
      <c r="Q364" s="61"/>
      <c r="R364" s="61"/>
      <c r="S364" s="62"/>
      <c r="T364" s="59"/>
      <c r="U364" s="59"/>
      <c r="V364" s="59"/>
      <c r="W364" s="59"/>
      <c r="X364" s="59"/>
      <c r="Y364" s="59"/>
      <c r="Z364" s="59"/>
      <c r="AA364" s="59"/>
      <c r="AB364" s="59"/>
      <c r="AC364" s="59"/>
      <c r="AD364" s="59"/>
      <c r="AE364" s="59"/>
      <c r="AF364" s="59"/>
      <c r="AG364" s="59"/>
      <c r="AH364" s="59"/>
      <c r="AI364" s="59"/>
      <c r="AJ364" s="59"/>
      <c r="AK364" s="56"/>
      <c r="AL364" s="57"/>
      <c r="AM364" s="57"/>
      <c r="AN364" s="58"/>
      <c r="AO364" s="24"/>
      <c r="AP364" s="66" t="str">
        <f t="shared" si="10"/>
        <v>未入力</v>
      </c>
      <c r="AQ364" s="67"/>
      <c r="AR364" s="68"/>
      <c r="AS364" s="69" t="str">
        <f t="shared" ref="AS364:AS427" si="11">IF(
  OR(ISBLANK($C364), ISBLANK($T364), ISBLANK($AK364)),
  IF(
    AND(ISBLANK($C364), NOT(ISBLANK($T364)), NOT(ISBLANK($AK364))),
    "メニュー番号が未選択です。",
    IF(
      ISBLANK($C364),
      "メニュー番号が未選択です。" &amp;
        IF(OR(ISBLANK($T364), ISBLANK($AK364)),
          _xlfn.TEXTJOIN("・", TRUE,
            IF(ISBLANK($T364), "提出書類", ""),
            IF(ISBLANK($AK364), "経費", "")
          ) &amp; "が未入力です。",
          ""
        ),
      _xlfn.TEXTJOIN("・", TRUE,
        IF(ISBLANK($T364), "提出書類", ""),
        IF(ISBLANK($AK364), "経費", "")
      ) &amp; "が未入力です。"
    )
  ),
  ""
)</f>
        <v>メニュー番号が未選択です。提出書類・経費が未入力です。</v>
      </c>
      <c r="AT364" s="69"/>
      <c r="AU364" s="69"/>
      <c r="AV364" s="69"/>
      <c r="AW364" s="69"/>
      <c r="AX364" s="69"/>
      <c r="AY364" s="69"/>
      <c r="AZ364" s="69"/>
      <c r="BA364" s="69"/>
      <c r="BB364" s="69"/>
      <c r="BC364" s="69"/>
    </row>
    <row r="365" spans="2:55" x14ac:dyDescent="0.45">
      <c r="B365" s="39">
        <v>323</v>
      </c>
      <c r="C365" s="53"/>
      <c r="D365" s="54"/>
      <c r="E365" s="54"/>
      <c r="F365" s="54"/>
      <c r="G365" s="55"/>
      <c r="H365" s="60" t="str">
        <f>IFERROR(VLOOKUP(C365,参照用!$A$5:$C$13,3,FALSE),"")</f>
        <v/>
      </c>
      <c r="I365" s="61"/>
      <c r="J365" s="61"/>
      <c r="K365" s="61"/>
      <c r="L365" s="61"/>
      <c r="M365" s="61"/>
      <c r="N365" s="61"/>
      <c r="O365" s="61"/>
      <c r="P365" s="61"/>
      <c r="Q365" s="61"/>
      <c r="R365" s="61"/>
      <c r="S365" s="62"/>
      <c r="T365" s="59"/>
      <c r="U365" s="59"/>
      <c r="V365" s="59"/>
      <c r="W365" s="59"/>
      <c r="X365" s="59"/>
      <c r="Y365" s="59"/>
      <c r="Z365" s="59"/>
      <c r="AA365" s="59"/>
      <c r="AB365" s="59"/>
      <c r="AC365" s="59"/>
      <c r="AD365" s="59"/>
      <c r="AE365" s="59"/>
      <c r="AF365" s="59"/>
      <c r="AG365" s="59"/>
      <c r="AH365" s="59"/>
      <c r="AI365" s="59"/>
      <c r="AJ365" s="59"/>
      <c r="AK365" s="56"/>
      <c r="AL365" s="57"/>
      <c r="AM365" s="57"/>
      <c r="AN365" s="58"/>
      <c r="AO365" s="24"/>
      <c r="AP365" s="66" t="str">
        <f t="shared" si="10"/>
        <v>未入力</v>
      </c>
      <c r="AQ365" s="67"/>
      <c r="AR365" s="68"/>
      <c r="AS365" s="69" t="str">
        <f t="shared" si="11"/>
        <v>メニュー番号が未選択です。提出書類・経費が未入力です。</v>
      </c>
      <c r="AT365" s="69"/>
      <c r="AU365" s="69"/>
      <c r="AV365" s="69"/>
      <c r="AW365" s="69"/>
      <c r="AX365" s="69"/>
      <c r="AY365" s="69"/>
      <c r="AZ365" s="69"/>
      <c r="BA365" s="69"/>
      <c r="BB365" s="69"/>
      <c r="BC365" s="69"/>
    </row>
    <row r="366" spans="2:55" x14ac:dyDescent="0.45">
      <c r="B366" s="39">
        <v>324</v>
      </c>
      <c r="C366" s="53"/>
      <c r="D366" s="54"/>
      <c r="E366" s="54"/>
      <c r="F366" s="54"/>
      <c r="G366" s="55"/>
      <c r="H366" s="60" t="str">
        <f>IFERROR(VLOOKUP(C366,参照用!$A$5:$C$13,3,FALSE),"")</f>
        <v/>
      </c>
      <c r="I366" s="61"/>
      <c r="J366" s="61"/>
      <c r="K366" s="61"/>
      <c r="L366" s="61"/>
      <c r="M366" s="61"/>
      <c r="N366" s="61"/>
      <c r="O366" s="61"/>
      <c r="P366" s="61"/>
      <c r="Q366" s="61"/>
      <c r="R366" s="61"/>
      <c r="S366" s="62"/>
      <c r="T366" s="59"/>
      <c r="U366" s="59"/>
      <c r="V366" s="59"/>
      <c r="W366" s="59"/>
      <c r="X366" s="59"/>
      <c r="Y366" s="59"/>
      <c r="Z366" s="59"/>
      <c r="AA366" s="59"/>
      <c r="AB366" s="59"/>
      <c r="AC366" s="59"/>
      <c r="AD366" s="59"/>
      <c r="AE366" s="59"/>
      <c r="AF366" s="59"/>
      <c r="AG366" s="59"/>
      <c r="AH366" s="59"/>
      <c r="AI366" s="59"/>
      <c r="AJ366" s="59"/>
      <c r="AK366" s="56"/>
      <c r="AL366" s="57"/>
      <c r="AM366" s="57"/>
      <c r="AN366" s="58"/>
      <c r="AO366" s="24"/>
      <c r="AP366" s="66" t="str">
        <f t="shared" si="10"/>
        <v>未入力</v>
      </c>
      <c r="AQ366" s="67"/>
      <c r="AR366" s="68"/>
      <c r="AS366" s="69" t="str">
        <f t="shared" si="11"/>
        <v>メニュー番号が未選択です。提出書類・経費が未入力です。</v>
      </c>
      <c r="AT366" s="69"/>
      <c r="AU366" s="69"/>
      <c r="AV366" s="69"/>
      <c r="AW366" s="69"/>
      <c r="AX366" s="69"/>
      <c r="AY366" s="69"/>
      <c r="AZ366" s="69"/>
      <c r="BA366" s="69"/>
      <c r="BB366" s="69"/>
      <c r="BC366" s="69"/>
    </row>
    <row r="367" spans="2:55" x14ac:dyDescent="0.45">
      <c r="B367" s="39">
        <v>325</v>
      </c>
      <c r="C367" s="53"/>
      <c r="D367" s="54"/>
      <c r="E367" s="54"/>
      <c r="F367" s="54"/>
      <c r="G367" s="55"/>
      <c r="H367" s="60" t="str">
        <f>IFERROR(VLOOKUP(C367,参照用!$A$5:$C$13,3,FALSE),"")</f>
        <v/>
      </c>
      <c r="I367" s="61"/>
      <c r="J367" s="61"/>
      <c r="K367" s="61"/>
      <c r="L367" s="61"/>
      <c r="M367" s="61"/>
      <c r="N367" s="61"/>
      <c r="O367" s="61"/>
      <c r="P367" s="61"/>
      <c r="Q367" s="61"/>
      <c r="R367" s="61"/>
      <c r="S367" s="62"/>
      <c r="T367" s="59"/>
      <c r="U367" s="59"/>
      <c r="V367" s="59"/>
      <c r="W367" s="59"/>
      <c r="X367" s="59"/>
      <c r="Y367" s="59"/>
      <c r="Z367" s="59"/>
      <c r="AA367" s="59"/>
      <c r="AB367" s="59"/>
      <c r="AC367" s="59"/>
      <c r="AD367" s="59"/>
      <c r="AE367" s="59"/>
      <c r="AF367" s="59"/>
      <c r="AG367" s="59"/>
      <c r="AH367" s="59"/>
      <c r="AI367" s="59"/>
      <c r="AJ367" s="59"/>
      <c r="AK367" s="56"/>
      <c r="AL367" s="57"/>
      <c r="AM367" s="57"/>
      <c r="AN367" s="58"/>
      <c r="AO367" s="24"/>
      <c r="AP367" s="66" t="str">
        <f t="shared" si="10"/>
        <v>未入力</v>
      </c>
      <c r="AQ367" s="67"/>
      <c r="AR367" s="68"/>
      <c r="AS367" s="69" t="str">
        <f t="shared" si="11"/>
        <v>メニュー番号が未選択です。提出書類・経費が未入力です。</v>
      </c>
      <c r="AT367" s="69"/>
      <c r="AU367" s="69"/>
      <c r="AV367" s="69"/>
      <c r="AW367" s="69"/>
      <c r="AX367" s="69"/>
      <c r="AY367" s="69"/>
      <c r="AZ367" s="69"/>
      <c r="BA367" s="69"/>
      <c r="BB367" s="69"/>
      <c r="BC367" s="69"/>
    </row>
    <row r="368" spans="2:55" x14ac:dyDescent="0.45">
      <c r="B368" s="39">
        <v>326</v>
      </c>
      <c r="C368" s="53"/>
      <c r="D368" s="54"/>
      <c r="E368" s="54"/>
      <c r="F368" s="54"/>
      <c r="G368" s="55"/>
      <c r="H368" s="60" t="str">
        <f>IFERROR(VLOOKUP(C368,参照用!$A$5:$C$13,3,FALSE),"")</f>
        <v/>
      </c>
      <c r="I368" s="61"/>
      <c r="J368" s="61"/>
      <c r="K368" s="61"/>
      <c r="L368" s="61"/>
      <c r="M368" s="61"/>
      <c r="N368" s="61"/>
      <c r="O368" s="61"/>
      <c r="P368" s="61"/>
      <c r="Q368" s="61"/>
      <c r="R368" s="61"/>
      <c r="S368" s="62"/>
      <c r="T368" s="59"/>
      <c r="U368" s="59"/>
      <c r="V368" s="59"/>
      <c r="W368" s="59"/>
      <c r="X368" s="59"/>
      <c r="Y368" s="59"/>
      <c r="Z368" s="59"/>
      <c r="AA368" s="59"/>
      <c r="AB368" s="59"/>
      <c r="AC368" s="59"/>
      <c r="AD368" s="59"/>
      <c r="AE368" s="59"/>
      <c r="AF368" s="59"/>
      <c r="AG368" s="59"/>
      <c r="AH368" s="59"/>
      <c r="AI368" s="59"/>
      <c r="AJ368" s="59"/>
      <c r="AK368" s="56"/>
      <c r="AL368" s="57"/>
      <c r="AM368" s="57"/>
      <c r="AN368" s="58"/>
      <c r="AO368" s="24"/>
      <c r="AP368" s="66" t="str">
        <f t="shared" si="10"/>
        <v>未入力</v>
      </c>
      <c r="AQ368" s="67"/>
      <c r="AR368" s="68"/>
      <c r="AS368" s="69" t="str">
        <f t="shared" si="11"/>
        <v>メニュー番号が未選択です。提出書類・経費が未入力です。</v>
      </c>
      <c r="AT368" s="69"/>
      <c r="AU368" s="69"/>
      <c r="AV368" s="69"/>
      <c r="AW368" s="69"/>
      <c r="AX368" s="69"/>
      <c r="AY368" s="69"/>
      <c r="AZ368" s="69"/>
      <c r="BA368" s="69"/>
      <c r="BB368" s="69"/>
      <c r="BC368" s="69"/>
    </row>
    <row r="369" spans="2:55" x14ac:dyDescent="0.45">
      <c r="B369" s="39">
        <v>327</v>
      </c>
      <c r="C369" s="53"/>
      <c r="D369" s="54"/>
      <c r="E369" s="54"/>
      <c r="F369" s="54"/>
      <c r="G369" s="55"/>
      <c r="H369" s="60" t="str">
        <f>IFERROR(VLOOKUP(C369,参照用!$A$5:$C$13,3,FALSE),"")</f>
        <v/>
      </c>
      <c r="I369" s="61"/>
      <c r="J369" s="61"/>
      <c r="K369" s="61"/>
      <c r="L369" s="61"/>
      <c r="M369" s="61"/>
      <c r="N369" s="61"/>
      <c r="O369" s="61"/>
      <c r="P369" s="61"/>
      <c r="Q369" s="61"/>
      <c r="R369" s="61"/>
      <c r="S369" s="62"/>
      <c r="T369" s="59"/>
      <c r="U369" s="59"/>
      <c r="V369" s="59"/>
      <c r="W369" s="59"/>
      <c r="X369" s="59"/>
      <c r="Y369" s="59"/>
      <c r="Z369" s="59"/>
      <c r="AA369" s="59"/>
      <c r="AB369" s="59"/>
      <c r="AC369" s="59"/>
      <c r="AD369" s="59"/>
      <c r="AE369" s="59"/>
      <c r="AF369" s="59"/>
      <c r="AG369" s="59"/>
      <c r="AH369" s="59"/>
      <c r="AI369" s="59"/>
      <c r="AJ369" s="59"/>
      <c r="AK369" s="56"/>
      <c r="AL369" s="57"/>
      <c r="AM369" s="57"/>
      <c r="AN369" s="58"/>
      <c r="AO369" s="24"/>
      <c r="AP369" s="66" t="str">
        <f t="shared" si="10"/>
        <v>未入力</v>
      </c>
      <c r="AQ369" s="67"/>
      <c r="AR369" s="68"/>
      <c r="AS369" s="69" t="str">
        <f t="shared" si="11"/>
        <v>メニュー番号が未選択です。提出書類・経費が未入力です。</v>
      </c>
      <c r="AT369" s="69"/>
      <c r="AU369" s="69"/>
      <c r="AV369" s="69"/>
      <c r="AW369" s="69"/>
      <c r="AX369" s="69"/>
      <c r="AY369" s="69"/>
      <c r="AZ369" s="69"/>
      <c r="BA369" s="69"/>
      <c r="BB369" s="69"/>
      <c r="BC369" s="69"/>
    </row>
    <row r="370" spans="2:55" x14ac:dyDescent="0.45">
      <c r="B370" s="39">
        <v>328</v>
      </c>
      <c r="C370" s="53"/>
      <c r="D370" s="54"/>
      <c r="E370" s="54"/>
      <c r="F370" s="54"/>
      <c r="G370" s="55"/>
      <c r="H370" s="60" t="str">
        <f>IFERROR(VLOOKUP(C370,参照用!$A$5:$C$13,3,FALSE),"")</f>
        <v/>
      </c>
      <c r="I370" s="61"/>
      <c r="J370" s="61"/>
      <c r="K370" s="61"/>
      <c r="L370" s="61"/>
      <c r="M370" s="61"/>
      <c r="N370" s="61"/>
      <c r="O370" s="61"/>
      <c r="P370" s="61"/>
      <c r="Q370" s="61"/>
      <c r="R370" s="61"/>
      <c r="S370" s="62"/>
      <c r="T370" s="59"/>
      <c r="U370" s="59"/>
      <c r="V370" s="59"/>
      <c r="W370" s="59"/>
      <c r="X370" s="59"/>
      <c r="Y370" s="59"/>
      <c r="Z370" s="59"/>
      <c r="AA370" s="59"/>
      <c r="AB370" s="59"/>
      <c r="AC370" s="59"/>
      <c r="AD370" s="59"/>
      <c r="AE370" s="59"/>
      <c r="AF370" s="59"/>
      <c r="AG370" s="59"/>
      <c r="AH370" s="59"/>
      <c r="AI370" s="59"/>
      <c r="AJ370" s="59"/>
      <c r="AK370" s="56"/>
      <c r="AL370" s="57"/>
      <c r="AM370" s="57"/>
      <c r="AN370" s="58"/>
      <c r="AO370" s="24"/>
      <c r="AP370" s="66" t="str">
        <f t="shared" si="10"/>
        <v>未入力</v>
      </c>
      <c r="AQ370" s="67"/>
      <c r="AR370" s="68"/>
      <c r="AS370" s="69" t="str">
        <f t="shared" si="11"/>
        <v>メニュー番号が未選択です。提出書類・経費が未入力です。</v>
      </c>
      <c r="AT370" s="69"/>
      <c r="AU370" s="69"/>
      <c r="AV370" s="69"/>
      <c r="AW370" s="69"/>
      <c r="AX370" s="69"/>
      <c r="AY370" s="69"/>
      <c r="AZ370" s="69"/>
      <c r="BA370" s="69"/>
      <c r="BB370" s="69"/>
      <c r="BC370" s="69"/>
    </row>
    <row r="371" spans="2:55" x14ac:dyDescent="0.45">
      <c r="B371" s="39">
        <v>329</v>
      </c>
      <c r="C371" s="53"/>
      <c r="D371" s="54"/>
      <c r="E371" s="54"/>
      <c r="F371" s="54"/>
      <c r="G371" s="55"/>
      <c r="H371" s="60" t="str">
        <f>IFERROR(VLOOKUP(C371,参照用!$A$5:$C$13,3,FALSE),"")</f>
        <v/>
      </c>
      <c r="I371" s="61"/>
      <c r="J371" s="61"/>
      <c r="K371" s="61"/>
      <c r="L371" s="61"/>
      <c r="M371" s="61"/>
      <c r="N371" s="61"/>
      <c r="O371" s="61"/>
      <c r="P371" s="61"/>
      <c r="Q371" s="61"/>
      <c r="R371" s="61"/>
      <c r="S371" s="62"/>
      <c r="T371" s="59"/>
      <c r="U371" s="59"/>
      <c r="V371" s="59"/>
      <c r="W371" s="59"/>
      <c r="X371" s="59"/>
      <c r="Y371" s="59"/>
      <c r="Z371" s="59"/>
      <c r="AA371" s="59"/>
      <c r="AB371" s="59"/>
      <c r="AC371" s="59"/>
      <c r="AD371" s="59"/>
      <c r="AE371" s="59"/>
      <c r="AF371" s="59"/>
      <c r="AG371" s="59"/>
      <c r="AH371" s="59"/>
      <c r="AI371" s="59"/>
      <c r="AJ371" s="59"/>
      <c r="AK371" s="56"/>
      <c r="AL371" s="57"/>
      <c r="AM371" s="57"/>
      <c r="AN371" s="58"/>
      <c r="AO371" s="24"/>
      <c r="AP371" s="66" t="str">
        <f t="shared" si="10"/>
        <v>未入力</v>
      </c>
      <c r="AQ371" s="67"/>
      <c r="AR371" s="68"/>
      <c r="AS371" s="69" t="str">
        <f t="shared" si="11"/>
        <v>メニュー番号が未選択です。提出書類・経費が未入力です。</v>
      </c>
      <c r="AT371" s="69"/>
      <c r="AU371" s="69"/>
      <c r="AV371" s="69"/>
      <c r="AW371" s="69"/>
      <c r="AX371" s="69"/>
      <c r="AY371" s="69"/>
      <c r="AZ371" s="69"/>
      <c r="BA371" s="69"/>
      <c r="BB371" s="69"/>
      <c r="BC371" s="69"/>
    </row>
    <row r="372" spans="2:55" x14ac:dyDescent="0.45">
      <c r="B372" s="39">
        <v>330</v>
      </c>
      <c r="C372" s="53"/>
      <c r="D372" s="54"/>
      <c r="E372" s="54"/>
      <c r="F372" s="54"/>
      <c r="G372" s="55"/>
      <c r="H372" s="60" t="str">
        <f>IFERROR(VLOOKUP(C372,参照用!$A$5:$C$13,3,FALSE),"")</f>
        <v/>
      </c>
      <c r="I372" s="61"/>
      <c r="J372" s="61"/>
      <c r="K372" s="61"/>
      <c r="L372" s="61"/>
      <c r="M372" s="61"/>
      <c r="N372" s="61"/>
      <c r="O372" s="61"/>
      <c r="P372" s="61"/>
      <c r="Q372" s="61"/>
      <c r="R372" s="61"/>
      <c r="S372" s="62"/>
      <c r="T372" s="59"/>
      <c r="U372" s="59"/>
      <c r="V372" s="59"/>
      <c r="W372" s="59"/>
      <c r="X372" s="59"/>
      <c r="Y372" s="59"/>
      <c r="Z372" s="59"/>
      <c r="AA372" s="59"/>
      <c r="AB372" s="59"/>
      <c r="AC372" s="59"/>
      <c r="AD372" s="59"/>
      <c r="AE372" s="59"/>
      <c r="AF372" s="59"/>
      <c r="AG372" s="59"/>
      <c r="AH372" s="59"/>
      <c r="AI372" s="59"/>
      <c r="AJ372" s="59"/>
      <c r="AK372" s="56"/>
      <c r="AL372" s="57"/>
      <c r="AM372" s="57"/>
      <c r="AN372" s="58"/>
      <c r="AO372" s="24"/>
      <c r="AP372" s="66" t="str">
        <f t="shared" si="10"/>
        <v>未入力</v>
      </c>
      <c r="AQ372" s="67"/>
      <c r="AR372" s="68"/>
      <c r="AS372" s="69" t="str">
        <f t="shared" si="11"/>
        <v>メニュー番号が未選択です。提出書類・経費が未入力です。</v>
      </c>
      <c r="AT372" s="69"/>
      <c r="AU372" s="69"/>
      <c r="AV372" s="69"/>
      <c r="AW372" s="69"/>
      <c r="AX372" s="69"/>
      <c r="AY372" s="69"/>
      <c r="AZ372" s="69"/>
      <c r="BA372" s="69"/>
      <c r="BB372" s="69"/>
      <c r="BC372" s="69"/>
    </row>
    <row r="373" spans="2:55" x14ac:dyDescent="0.45">
      <c r="B373" s="39">
        <v>331</v>
      </c>
      <c r="C373" s="53"/>
      <c r="D373" s="54"/>
      <c r="E373" s="54"/>
      <c r="F373" s="54"/>
      <c r="G373" s="55"/>
      <c r="H373" s="60" t="str">
        <f>IFERROR(VLOOKUP(C373,参照用!$A$5:$C$13,3,FALSE),"")</f>
        <v/>
      </c>
      <c r="I373" s="61"/>
      <c r="J373" s="61"/>
      <c r="K373" s="61"/>
      <c r="L373" s="61"/>
      <c r="M373" s="61"/>
      <c r="N373" s="61"/>
      <c r="O373" s="61"/>
      <c r="P373" s="61"/>
      <c r="Q373" s="61"/>
      <c r="R373" s="61"/>
      <c r="S373" s="62"/>
      <c r="T373" s="59"/>
      <c r="U373" s="59"/>
      <c r="V373" s="59"/>
      <c r="W373" s="59"/>
      <c r="X373" s="59"/>
      <c r="Y373" s="59"/>
      <c r="Z373" s="59"/>
      <c r="AA373" s="59"/>
      <c r="AB373" s="59"/>
      <c r="AC373" s="59"/>
      <c r="AD373" s="59"/>
      <c r="AE373" s="59"/>
      <c r="AF373" s="59"/>
      <c r="AG373" s="59"/>
      <c r="AH373" s="59"/>
      <c r="AI373" s="59"/>
      <c r="AJ373" s="59"/>
      <c r="AK373" s="56"/>
      <c r="AL373" s="57"/>
      <c r="AM373" s="57"/>
      <c r="AN373" s="58"/>
      <c r="AO373" s="24"/>
      <c r="AP373" s="66" t="str">
        <f t="shared" si="10"/>
        <v>未入力</v>
      </c>
      <c r="AQ373" s="67"/>
      <c r="AR373" s="68"/>
      <c r="AS373" s="69" t="str">
        <f t="shared" si="11"/>
        <v>メニュー番号が未選択です。提出書類・経費が未入力です。</v>
      </c>
      <c r="AT373" s="69"/>
      <c r="AU373" s="69"/>
      <c r="AV373" s="69"/>
      <c r="AW373" s="69"/>
      <c r="AX373" s="69"/>
      <c r="AY373" s="69"/>
      <c r="AZ373" s="69"/>
      <c r="BA373" s="69"/>
      <c r="BB373" s="69"/>
      <c r="BC373" s="69"/>
    </row>
    <row r="374" spans="2:55" x14ac:dyDescent="0.45">
      <c r="B374" s="39">
        <v>332</v>
      </c>
      <c r="C374" s="53"/>
      <c r="D374" s="54"/>
      <c r="E374" s="54"/>
      <c r="F374" s="54"/>
      <c r="G374" s="55"/>
      <c r="H374" s="60" t="str">
        <f>IFERROR(VLOOKUP(C374,参照用!$A$5:$C$13,3,FALSE),"")</f>
        <v/>
      </c>
      <c r="I374" s="61"/>
      <c r="J374" s="61"/>
      <c r="K374" s="61"/>
      <c r="L374" s="61"/>
      <c r="M374" s="61"/>
      <c r="N374" s="61"/>
      <c r="O374" s="61"/>
      <c r="P374" s="61"/>
      <c r="Q374" s="61"/>
      <c r="R374" s="61"/>
      <c r="S374" s="62"/>
      <c r="T374" s="59"/>
      <c r="U374" s="59"/>
      <c r="V374" s="59"/>
      <c r="W374" s="59"/>
      <c r="X374" s="59"/>
      <c r="Y374" s="59"/>
      <c r="Z374" s="59"/>
      <c r="AA374" s="59"/>
      <c r="AB374" s="59"/>
      <c r="AC374" s="59"/>
      <c r="AD374" s="59"/>
      <c r="AE374" s="59"/>
      <c r="AF374" s="59"/>
      <c r="AG374" s="59"/>
      <c r="AH374" s="59"/>
      <c r="AI374" s="59"/>
      <c r="AJ374" s="59"/>
      <c r="AK374" s="56"/>
      <c r="AL374" s="57"/>
      <c r="AM374" s="57"/>
      <c r="AN374" s="58"/>
      <c r="AO374" s="24"/>
      <c r="AP374" s="66" t="str">
        <f t="shared" si="10"/>
        <v>未入力</v>
      </c>
      <c r="AQ374" s="67"/>
      <c r="AR374" s="68"/>
      <c r="AS374" s="69" t="str">
        <f t="shared" si="11"/>
        <v>メニュー番号が未選択です。提出書類・経費が未入力です。</v>
      </c>
      <c r="AT374" s="69"/>
      <c r="AU374" s="69"/>
      <c r="AV374" s="69"/>
      <c r="AW374" s="69"/>
      <c r="AX374" s="69"/>
      <c r="AY374" s="69"/>
      <c r="AZ374" s="69"/>
      <c r="BA374" s="69"/>
      <c r="BB374" s="69"/>
      <c r="BC374" s="69"/>
    </row>
    <row r="375" spans="2:55" x14ac:dyDescent="0.45">
      <c r="B375" s="39">
        <v>333</v>
      </c>
      <c r="C375" s="53"/>
      <c r="D375" s="54"/>
      <c r="E375" s="54"/>
      <c r="F375" s="54"/>
      <c r="G375" s="55"/>
      <c r="H375" s="60" t="str">
        <f>IFERROR(VLOOKUP(C375,参照用!$A$5:$C$13,3,FALSE),"")</f>
        <v/>
      </c>
      <c r="I375" s="61"/>
      <c r="J375" s="61"/>
      <c r="K375" s="61"/>
      <c r="L375" s="61"/>
      <c r="M375" s="61"/>
      <c r="N375" s="61"/>
      <c r="O375" s="61"/>
      <c r="P375" s="61"/>
      <c r="Q375" s="61"/>
      <c r="R375" s="61"/>
      <c r="S375" s="62"/>
      <c r="T375" s="59"/>
      <c r="U375" s="59"/>
      <c r="V375" s="59"/>
      <c r="W375" s="59"/>
      <c r="X375" s="59"/>
      <c r="Y375" s="59"/>
      <c r="Z375" s="59"/>
      <c r="AA375" s="59"/>
      <c r="AB375" s="59"/>
      <c r="AC375" s="59"/>
      <c r="AD375" s="59"/>
      <c r="AE375" s="59"/>
      <c r="AF375" s="59"/>
      <c r="AG375" s="59"/>
      <c r="AH375" s="59"/>
      <c r="AI375" s="59"/>
      <c r="AJ375" s="59"/>
      <c r="AK375" s="56"/>
      <c r="AL375" s="57"/>
      <c r="AM375" s="57"/>
      <c r="AN375" s="58"/>
      <c r="AO375" s="24"/>
      <c r="AP375" s="66" t="str">
        <f t="shared" si="10"/>
        <v>未入力</v>
      </c>
      <c r="AQ375" s="67"/>
      <c r="AR375" s="68"/>
      <c r="AS375" s="69" t="str">
        <f t="shared" si="11"/>
        <v>メニュー番号が未選択です。提出書類・経費が未入力です。</v>
      </c>
      <c r="AT375" s="69"/>
      <c r="AU375" s="69"/>
      <c r="AV375" s="69"/>
      <c r="AW375" s="69"/>
      <c r="AX375" s="69"/>
      <c r="AY375" s="69"/>
      <c r="AZ375" s="69"/>
      <c r="BA375" s="69"/>
      <c r="BB375" s="69"/>
      <c r="BC375" s="69"/>
    </row>
    <row r="376" spans="2:55" x14ac:dyDescent="0.45">
      <c r="B376" s="39">
        <v>334</v>
      </c>
      <c r="C376" s="53"/>
      <c r="D376" s="54"/>
      <c r="E376" s="54"/>
      <c r="F376" s="54"/>
      <c r="G376" s="55"/>
      <c r="H376" s="60" t="str">
        <f>IFERROR(VLOOKUP(C376,参照用!$A$5:$C$13,3,FALSE),"")</f>
        <v/>
      </c>
      <c r="I376" s="61"/>
      <c r="J376" s="61"/>
      <c r="K376" s="61"/>
      <c r="L376" s="61"/>
      <c r="M376" s="61"/>
      <c r="N376" s="61"/>
      <c r="O376" s="61"/>
      <c r="P376" s="61"/>
      <c r="Q376" s="61"/>
      <c r="R376" s="61"/>
      <c r="S376" s="62"/>
      <c r="T376" s="59"/>
      <c r="U376" s="59"/>
      <c r="V376" s="59"/>
      <c r="W376" s="59"/>
      <c r="X376" s="59"/>
      <c r="Y376" s="59"/>
      <c r="Z376" s="59"/>
      <c r="AA376" s="59"/>
      <c r="AB376" s="59"/>
      <c r="AC376" s="59"/>
      <c r="AD376" s="59"/>
      <c r="AE376" s="59"/>
      <c r="AF376" s="59"/>
      <c r="AG376" s="59"/>
      <c r="AH376" s="59"/>
      <c r="AI376" s="59"/>
      <c r="AJ376" s="59"/>
      <c r="AK376" s="56"/>
      <c r="AL376" s="57"/>
      <c r="AM376" s="57"/>
      <c r="AN376" s="58"/>
      <c r="AO376" s="24"/>
      <c r="AP376" s="66" t="str">
        <f t="shared" si="10"/>
        <v>未入力</v>
      </c>
      <c r="AQ376" s="67"/>
      <c r="AR376" s="68"/>
      <c r="AS376" s="69" t="str">
        <f t="shared" si="11"/>
        <v>メニュー番号が未選択です。提出書類・経費が未入力です。</v>
      </c>
      <c r="AT376" s="69"/>
      <c r="AU376" s="69"/>
      <c r="AV376" s="69"/>
      <c r="AW376" s="69"/>
      <c r="AX376" s="69"/>
      <c r="AY376" s="69"/>
      <c r="AZ376" s="69"/>
      <c r="BA376" s="69"/>
      <c r="BB376" s="69"/>
      <c r="BC376" s="69"/>
    </row>
    <row r="377" spans="2:55" x14ac:dyDescent="0.45">
      <c r="B377" s="39">
        <v>335</v>
      </c>
      <c r="C377" s="53"/>
      <c r="D377" s="54"/>
      <c r="E377" s="54"/>
      <c r="F377" s="54"/>
      <c r="G377" s="55"/>
      <c r="H377" s="60" t="str">
        <f>IFERROR(VLOOKUP(C377,参照用!$A$5:$C$13,3,FALSE),"")</f>
        <v/>
      </c>
      <c r="I377" s="61"/>
      <c r="J377" s="61"/>
      <c r="K377" s="61"/>
      <c r="L377" s="61"/>
      <c r="M377" s="61"/>
      <c r="N377" s="61"/>
      <c r="O377" s="61"/>
      <c r="P377" s="61"/>
      <c r="Q377" s="61"/>
      <c r="R377" s="61"/>
      <c r="S377" s="62"/>
      <c r="T377" s="59"/>
      <c r="U377" s="59"/>
      <c r="V377" s="59"/>
      <c r="W377" s="59"/>
      <c r="X377" s="59"/>
      <c r="Y377" s="59"/>
      <c r="Z377" s="59"/>
      <c r="AA377" s="59"/>
      <c r="AB377" s="59"/>
      <c r="AC377" s="59"/>
      <c r="AD377" s="59"/>
      <c r="AE377" s="59"/>
      <c r="AF377" s="59"/>
      <c r="AG377" s="59"/>
      <c r="AH377" s="59"/>
      <c r="AI377" s="59"/>
      <c r="AJ377" s="59"/>
      <c r="AK377" s="56"/>
      <c r="AL377" s="57"/>
      <c r="AM377" s="57"/>
      <c r="AN377" s="58"/>
      <c r="AO377" s="24"/>
      <c r="AP377" s="66" t="str">
        <f t="shared" si="10"/>
        <v>未入力</v>
      </c>
      <c r="AQ377" s="67"/>
      <c r="AR377" s="68"/>
      <c r="AS377" s="69" t="str">
        <f t="shared" si="11"/>
        <v>メニュー番号が未選択です。提出書類・経費が未入力です。</v>
      </c>
      <c r="AT377" s="69"/>
      <c r="AU377" s="69"/>
      <c r="AV377" s="69"/>
      <c r="AW377" s="69"/>
      <c r="AX377" s="69"/>
      <c r="AY377" s="69"/>
      <c r="AZ377" s="69"/>
      <c r="BA377" s="69"/>
      <c r="BB377" s="69"/>
      <c r="BC377" s="69"/>
    </row>
    <row r="378" spans="2:55" x14ac:dyDescent="0.45">
      <c r="B378" s="39">
        <v>336</v>
      </c>
      <c r="C378" s="53"/>
      <c r="D378" s="54"/>
      <c r="E378" s="54"/>
      <c r="F378" s="54"/>
      <c r="G378" s="55"/>
      <c r="H378" s="60" t="str">
        <f>IFERROR(VLOOKUP(C378,参照用!$A$5:$C$13,3,FALSE),"")</f>
        <v/>
      </c>
      <c r="I378" s="61"/>
      <c r="J378" s="61"/>
      <c r="K378" s="61"/>
      <c r="L378" s="61"/>
      <c r="M378" s="61"/>
      <c r="N378" s="61"/>
      <c r="O378" s="61"/>
      <c r="P378" s="61"/>
      <c r="Q378" s="61"/>
      <c r="R378" s="61"/>
      <c r="S378" s="62"/>
      <c r="T378" s="59"/>
      <c r="U378" s="59"/>
      <c r="V378" s="59"/>
      <c r="W378" s="59"/>
      <c r="X378" s="59"/>
      <c r="Y378" s="59"/>
      <c r="Z378" s="59"/>
      <c r="AA378" s="59"/>
      <c r="AB378" s="59"/>
      <c r="AC378" s="59"/>
      <c r="AD378" s="59"/>
      <c r="AE378" s="59"/>
      <c r="AF378" s="59"/>
      <c r="AG378" s="59"/>
      <c r="AH378" s="59"/>
      <c r="AI378" s="59"/>
      <c r="AJ378" s="59"/>
      <c r="AK378" s="56"/>
      <c r="AL378" s="57"/>
      <c r="AM378" s="57"/>
      <c r="AN378" s="58"/>
      <c r="AO378" s="24"/>
      <c r="AP378" s="66" t="str">
        <f t="shared" si="10"/>
        <v>未入力</v>
      </c>
      <c r="AQ378" s="67"/>
      <c r="AR378" s="68"/>
      <c r="AS378" s="69" t="str">
        <f t="shared" si="11"/>
        <v>メニュー番号が未選択です。提出書類・経費が未入力です。</v>
      </c>
      <c r="AT378" s="69"/>
      <c r="AU378" s="69"/>
      <c r="AV378" s="69"/>
      <c r="AW378" s="69"/>
      <c r="AX378" s="69"/>
      <c r="AY378" s="69"/>
      <c r="AZ378" s="69"/>
      <c r="BA378" s="69"/>
      <c r="BB378" s="69"/>
      <c r="BC378" s="69"/>
    </row>
    <row r="379" spans="2:55" x14ac:dyDescent="0.45">
      <c r="B379" s="39">
        <v>337</v>
      </c>
      <c r="C379" s="53"/>
      <c r="D379" s="54"/>
      <c r="E379" s="54"/>
      <c r="F379" s="54"/>
      <c r="G379" s="55"/>
      <c r="H379" s="60" t="str">
        <f>IFERROR(VLOOKUP(C379,参照用!$A$5:$C$13,3,FALSE),"")</f>
        <v/>
      </c>
      <c r="I379" s="61"/>
      <c r="J379" s="61"/>
      <c r="K379" s="61"/>
      <c r="L379" s="61"/>
      <c r="M379" s="61"/>
      <c r="N379" s="61"/>
      <c r="O379" s="61"/>
      <c r="P379" s="61"/>
      <c r="Q379" s="61"/>
      <c r="R379" s="61"/>
      <c r="S379" s="62"/>
      <c r="T379" s="59"/>
      <c r="U379" s="59"/>
      <c r="V379" s="59"/>
      <c r="W379" s="59"/>
      <c r="X379" s="59"/>
      <c r="Y379" s="59"/>
      <c r="Z379" s="59"/>
      <c r="AA379" s="59"/>
      <c r="AB379" s="59"/>
      <c r="AC379" s="59"/>
      <c r="AD379" s="59"/>
      <c r="AE379" s="59"/>
      <c r="AF379" s="59"/>
      <c r="AG379" s="59"/>
      <c r="AH379" s="59"/>
      <c r="AI379" s="59"/>
      <c r="AJ379" s="59"/>
      <c r="AK379" s="56"/>
      <c r="AL379" s="57"/>
      <c r="AM379" s="57"/>
      <c r="AN379" s="58"/>
      <c r="AO379" s="24"/>
      <c r="AP379" s="66" t="str">
        <f t="shared" si="10"/>
        <v>未入力</v>
      </c>
      <c r="AQ379" s="67"/>
      <c r="AR379" s="68"/>
      <c r="AS379" s="69" t="str">
        <f t="shared" si="11"/>
        <v>メニュー番号が未選択です。提出書類・経費が未入力です。</v>
      </c>
      <c r="AT379" s="69"/>
      <c r="AU379" s="69"/>
      <c r="AV379" s="69"/>
      <c r="AW379" s="69"/>
      <c r="AX379" s="69"/>
      <c r="AY379" s="69"/>
      <c r="AZ379" s="69"/>
      <c r="BA379" s="69"/>
      <c r="BB379" s="69"/>
      <c r="BC379" s="69"/>
    </row>
    <row r="380" spans="2:55" x14ac:dyDescent="0.45">
      <c r="B380" s="39">
        <v>338</v>
      </c>
      <c r="C380" s="53"/>
      <c r="D380" s="54"/>
      <c r="E380" s="54"/>
      <c r="F380" s="54"/>
      <c r="G380" s="55"/>
      <c r="H380" s="60" t="str">
        <f>IFERROR(VLOOKUP(C380,参照用!$A$5:$C$13,3,FALSE),"")</f>
        <v/>
      </c>
      <c r="I380" s="61"/>
      <c r="J380" s="61"/>
      <c r="K380" s="61"/>
      <c r="L380" s="61"/>
      <c r="M380" s="61"/>
      <c r="N380" s="61"/>
      <c r="O380" s="61"/>
      <c r="P380" s="61"/>
      <c r="Q380" s="61"/>
      <c r="R380" s="61"/>
      <c r="S380" s="62"/>
      <c r="T380" s="59"/>
      <c r="U380" s="59"/>
      <c r="V380" s="59"/>
      <c r="W380" s="59"/>
      <c r="X380" s="59"/>
      <c r="Y380" s="59"/>
      <c r="Z380" s="59"/>
      <c r="AA380" s="59"/>
      <c r="AB380" s="59"/>
      <c r="AC380" s="59"/>
      <c r="AD380" s="59"/>
      <c r="AE380" s="59"/>
      <c r="AF380" s="59"/>
      <c r="AG380" s="59"/>
      <c r="AH380" s="59"/>
      <c r="AI380" s="59"/>
      <c r="AJ380" s="59"/>
      <c r="AK380" s="56"/>
      <c r="AL380" s="57"/>
      <c r="AM380" s="57"/>
      <c r="AN380" s="58"/>
      <c r="AO380" s="24"/>
      <c r="AP380" s="66" t="str">
        <f t="shared" si="10"/>
        <v>未入力</v>
      </c>
      <c r="AQ380" s="67"/>
      <c r="AR380" s="68"/>
      <c r="AS380" s="69" t="str">
        <f t="shared" si="11"/>
        <v>メニュー番号が未選択です。提出書類・経費が未入力です。</v>
      </c>
      <c r="AT380" s="69"/>
      <c r="AU380" s="69"/>
      <c r="AV380" s="69"/>
      <c r="AW380" s="69"/>
      <c r="AX380" s="69"/>
      <c r="AY380" s="69"/>
      <c r="AZ380" s="69"/>
      <c r="BA380" s="69"/>
      <c r="BB380" s="69"/>
      <c r="BC380" s="69"/>
    </row>
    <row r="381" spans="2:55" x14ac:dyDescent="0.45">
      <c r="B381" s="39">
        <v>339</v>
      </c>
      <c r="C381" s="53"/>
      <c r="D381" s="54"/>
      <c r="E381" s="54"/>
      <c r="F381" s="54"/>
      <c r="G381" s="55"/>
      <c r="H381" s="60" t="str">
        <f>IFERROR(VLOOKUP(C381,参照用!$A$5:$C$13,3,FALSE),"")</f>
        <v/>
      </c>
      <c r="I381" s="61"/>
      <c r="J381" s="61"/>
      <c r="K381" s="61"/>
      <c r="L381" s="61"/>
      <c r="M381" s="61"/>
      <c r="N381" s="61"/>
      <c r="O381" s="61"/>
      <c r="P381" s="61"/>
      <c r="Q381" s="61"/>
      <c r="R381" s="61"/>
      <c r="S381" s="62"/>
      <c r="T381" s="59"/>
      <c r="U381" s="59"/>
      <c r="V381" s="59"/>
      <c r="W381" s="59"/>
      <c r="X381" s="59"/>
      <c r="Y381" s="59"/>
      <c r="Z381" s="59"/>
      <c r="AA381" s="59"/>
      <c r="AB381" s="59"/>
      <c r="AC381" s="59"/>
      <c r="AD381" s="59"/>
      <c r="AE381" s="59"/>
      <c r="AF381" s="59"/>
      <c r="AG381" s="59"/>
      <c r="AH381" s="59"/>
      <c r="AI381" s="59"/>
      <c r="AJ381" s="59"/>
      <c r="AK381" s="56"/>
      <c r="AL381" s="57"/>
      <c r="AM381" s="57"/>
      <c r="AN381" s="58"/>
      <c r="AO381" s="24"/>
      <c r="AP381" s="66" t="str">
        <f t="shared" si="10"/>
        <v>未入力</v>
      </c>
      <c r="AQ381" s="67"/>
      <c r="AR381" s="68"/>
      <c r="AS381" s="69" t="str">
        <f t="shared" si="11"/>
        <v>メニュー番号が未選択です。提出書類・経費が未入力です。</v>
      </c>
      <c r="AT381" s="69"/>
      <c r="AU381" s="69"/>
      <c r="AV381" s="69"/>
      <c r="AW381" s="69"/>
      <c r="AX381" s="69"/>
      <c r="AY381" s="69"/>
      <c r="AZ381" s="69"/>
      <c r="BA381" s="69"/>
      <c r="BB381" s="69"/>
      <c r="BC381" s="69"/>
    </row>
    <row r="382" spans="2:55" x14ac:dyDescent="0.45">
      <c r="B382" s="39">
        <v>340</v>
      </c>
      <c r="C382" s="53"/>
      <c r="D382" s="54"/>
      <c r="E382" s="54"/>
      <c r="F382" s="54"/>
      <c r="G382" s="55"/>
      <c r="H382" s="60" t="str">
        <f>IFERROR(VLOOKUP(C382,参照用!$A$5:$C$13,3,FALSE),"")</f>
        <v/>
      </c>
      <c r="I382" s="61"/>
      <c r="J382" s="61"/>
      <c r="K382" s="61"/>
      <c r="L382" s="61"/>
      <c r="M382" s="61"/>
      <c r="N382" s="61"/>
      <c r="O382" s="61"/>
      <c r="P382" s="61"/>
      <c r="Q382" s="61"/>
      <c r="R382" s="61"/>
      <c r="S382" s="62"/>
      <c r="T382" s="59"/>
      <c r="U382" s="59"/>
      <c r="V382" s="59"/>
      <c r="W382" s="59"/>
      <c r="X382" s="59"/>
      <c r="Y382" s="59"/>
      <c r="Z382" s="59"/>
      <c r="AA382" s="59"/>
      <c r="AB382" s="59"/>
      <c r="AC382" s="59"/>
      <c r="AD382" s="59"/>
      <c r="AE382" s="59"/>
      <c r="AF382" s="59"/>
      <c r="AG382" s="59"/>
      <c r="AH382" s="59"/>
      <c r="AI382" s="59"/>
      <c r="AJ382" s="59"/>
      <c r="AK382" s="56"/>
      <c r="AL382" s="57"/>
      <c r="AM382" s="57"/>
      <c r="AN382" s="58"/>
      <c r="AO382" s="24"/>
      <c r="AP382" s="66" t="str">
        <f t="shared" si="10"/>
        <v>未入力</v>
      </c>
      <c r="AQ382" s="67"/>
      <c r="AR382" s="68"/>
      <c r="AS382" s="69" t="str">
        <f t="shared" si="11"/>
        <v>メニュー番号が未選択です。提出書類・経費が未入力です。</v>
      </c>
      <c r="AT382" s="69"/>
      <c r="AU382" s="69"/>
      <c r="AV382" s="69"/>
      <c r="AW382" s="69"/>
      <c r="AX382" s="69"/>
      <c r="AY382" s="69"/>
      <c r="AZ382" s="69"/>
      <c r="BA382" s="69"/>
      <c r="BB382" s="69"/>
      <c r="BC382" s="69"/>
    </row>
    <row r="383" spans="2:55" x14ac:dyDescent="0.45">
      <c r="B383" s="39">
        <v>341</v>
      </c>
      <c r="C383" s="53"/>
      <c r="D383" s="54"/>
      <c r="E383" s="54"/>
      <c r="F383" s="54"/>
      <c r="G383" s="55"/>
      <c r="H383" s="60" t="str">
        <f>IFERROR(VLOOKUP(C383,参照用!$A$5:$C$13,3,FALSE),"")</f>
        <v/>
      </c>
      <c r="I383" s="61"/>
      <c r="J383" s="61"/>
      <c r="K383" s="61"/>
      <c r="L383" s="61"/>
      <c r="M383" s="61"/>
      <c r="N383" s="61"/>
      <c r="O383" s="61"/>
      <c r="P383" s="61"/>
      <c r="Q383" s="61"/>
      <c r="R383" s="61"/>
      <c r="S383" s="62"/>
      <c r="T383" s="59"/>
      <c r="U383" s="59"/>
      <c r="V383" s="59"/>
      <c r="W383" s="59"/>
      <c r="X383" s="59"/>
      <c r="Y383" s="59"/>
      <c r="Z383" s="59"/>
      <c r="AA383" s="59"/>
      <c r="AB383" s="59"/>
      <c r="AC383" s="59"/>
      <c r="AD383" s="59"/>
      <c r="AE383" s="59"/>
      <c r="AF383" s="59"/>
      <c r="AG383" s="59"/>
      <c r="AH383" s="59"/>
      <c r="AI383" s="59"/>
      <c r="AJ383" s="59"/>
      <c r="AK383" s="56"/>
      <c r="AL383" s="57"/>
      <c r="AM383" s="57"/>
      <c r="AN383" s="58"/>
      <c r="AO383" s="24"/>
      <c r="AP383" s="66" t="str">
        <f t="shared" si="10"/>
        <v>未入力</v>
      </c>
      <c r="AQ383" s="67"/>
      <c r="AR383" s="68"/>
      <c r="AS383" s="69" t="str">
        <f t="shared" si="11"/>
        <v>メニュー番号が未選択です。提出書類・経費が未入力です。</v>
      </c>
      <c r="AT383" s="69"/>
      <c r="AU383" s="69"/>
      <c r="AV383" s="69"/>
      <c r="AW383" s="69"/>
      <c r="AX383" s="69"/>
      <c r="AY383" s="69"/>
      <c r="AZ383" s="69"/>
      <c r="BA383" s="69"/>
      <c r="BB383" s="69"/>
      <c r="BC383" s="69"/>
    </row>
    <row r="384" spans="2:55" x14ac:dyDescent="0.45">
      <c r="B384" s="39">
        <v>342</v>
      </c>
      <c r="C384" s="53"/>
      <c r="D384" s="54"/>
      <c r="E384" s="54"/>
      <c r="F384" s="54"/>
      <c r="G384" s="55"/>
      <c r="H384" s="60" t="str">
        <f>IFERROR(VLOOKUP(C384,参照用!$A$5:$C$13,3,FALSE),"")</f>
        <v/>
      </c>
      <c r="I384" s="61"/>
      <c r="J384" s="61"/>
      <c r="K384" s="61"/>
      <c r="L384" s="61"/>
      <c r="M384" s="61"/>
      <c r="N384" s="61"/>
      <c r="O384" s="61"/>
      <c r="P384" s="61"/>
      <c r="Q384" s="61"/>
      <c r="R384" s="61"/>
      <c r="S384" s="62"/>
      <c r="T384" s="59"/>
      <c r="U384" s="59"/>
      <c r="V384" s="59"/>
      <c r="W384" s="59"/>
      <c r="X384" s="59"/>
      <c r="Y384" s="59"/>
      <c r="Z384" s="59"/>
      <c r="AA384" s="59"/>
      <c r="AB384" s="59"/>
      <c r="AC384" s="59"/>
      <c r="AD384" s="59"/>
      <c r="AE384" s="59"/>
      <c r="AF384" s="59"/>
      <c r="AG384" s="59"/>
      <c r="AH384" s="59"/>
      <c r="AI384" s="59"/>
      <c r="AJ384" s="59"/>
      <c r="AK384" s="56"/>
      <c r="AL384" s="57"/>
      <c r="AM384" s="57"/>
      <c r="AN384" s="58"/>
      <c r="AO384" s="24"/>
      <c r="AP384" s="66" t="str">
        <f t="shared" si="10"/>
        <v>未入力</v>
      </c>
      <c r="AQ384" s="67"/>
      <c r="AR384" s="68"/>
      <c r="AS384" s="69" t="str">
        <f t="shared" si="11"/>
        <v>メニュー番号が未選択です。提出書類・経費が未入力です。</v>
      </c>
      <c r="AT384" s="69"/>
      <c r="AU384" s="69"/>
      <c r="AV384" s="69"/>
      <c r="AW384" s="69"/>
      <c r="AX384" s="69"/>
      <c r="AY384" s="69"/>
      <c r="AZ384" s="69"/>
      <c r="BA384" s="69"/>
      <c r="BB384" s="69"/>
      <c r="BC384" s="69"/>
    </row>
    <row r="385" spans="2:55" x14ac:dyDescent="0.45">
      <c r="B385" s="39">
        <v>343</v>
      </c>
      <c r="C385" s="53"/>
      <c r="D385" s="54"/>
      <c r="E385" s="54"/>
      <c r="F385" s="54"/>
      <c r="G385" s="55"/>
      <c r="H385" s="60" t="str">
        <f>IFERROR(VLOOKUP(C385,参照用!$A$5:$C$13,3,FALSE),"")</f>
        <v/>
      </c>
      <c r="I385" s="61"/>
      <c r="J385" s="61"/>
      <c r="K385" s="61"/>
      <c r="L385" s="61"/>
      <c r="M385" s="61"/>
      <c r="N385" s="61"/>
      <c r="O385" s="61"/>
      <c r="P385" s="61"/>
      <c r="Q385" s="61"/>
      <c r="R385" s="61"/>
      <c r="S385" s="62"/>
      <c r="T385" s="59"/>
      <c r="U385" s="59"/>
      <c r="V385" s="59"/>
      <c r="W385" s="59"/>
      <c r="X385" s="59"/>
      <c r="Y385" s="59"/>
      <c r="Z385" s="59"/>
      <c r="AA385" s="59"/>
      <c r="AB385" s="59"/>
      <c r="AC385" s="59"/>
      <c r="AD385" s="59"/>
      <c r="AE385" s="59"/>
      <c r="AF385" s="59"/>
      <c r="AG385" s="59"/>
      <c r="AH385" s="59"/>
      <c r="AI385" s="59"/>
      <c r="AJ385" s="59"/>
      <c r="AK385" s="56"/>
      <c r="AL385" s="57"/>
      <c r="AM385" s="57"/>
      <c r="AN385" s="58"/>
      <c r="AO385" s="24"/>
      <c r="AP385" s="66" t="str">
        <f t="shared" si="10"/>
        <v>未入力</v>
      </c>
      <c r="AQ385" s="67"/>
      <c r="AR385" s="68"/>
      <c r="AS385" s="69" t="str">
        <f t="shared" si="11"/>
        <v>メニュー番号が未選択です。提出書類・経費が未入力です。</v>
      </c>
      <c r="AT385" s="69"/>
      <c r="AU385" s="69"/>
      <c r="AV385" s="69"/>
      <c r="AW385" s="69"/>
      <c r="AX385" s="69"/>
      <c r="AY385" s="69"/>
      <c r="AZ385" s="69"/>
      <c r="BA385" s="69"/>
      <c r="BB385" s="69"/>
      <c r="BC385" s="69"/>
    </row>
    <row r="386" spans="2:55" x14ac:dyDescent="0.45">
      <c r="B386" s="39">
        <v>344</v>
      </c>
      <c r="C386" s="53"/>
      <c r="D386" s="54"/>
      <c r="E386" s="54"/>
      <c r="F386" s="54"/>
      <c r="G386" s="55"/>
      <c r="H386" s="60" t="str">
        <f>IFERROR(VLOOKUP(C386,参照用!$A$5:$C$13,3,FALSE),"")</f>
        <v/>
      </c>
      <c r="I386" s="61"/>
      <c r="J386" s="61"/>
      <c r="K386" s="61"/>
      <c r="L386" s="61"/>
      <c r="M386" s="61"/>
      <c r="N386" s="61"/>
      <c r="O386" s="61"/>
      <c r="P386" s="61"/>
      <c r="Q386" s="61"/>
      <c r="R386" s="61"/>
      <c r="S386" s="62"/>
      <c r="T386" s="59"/>
      <c r="U386" s="59"/>
      <c r="V386" s="59"/>
      <c r="W386" s="59"/>
      <c r="X386" s="59"/>
      <c r="Y386" s="59"/>
      <c r="Z386" s="59"/>
      <c r="AA386" s="59"/>
      <c r="AB386" s="59"/>
      <c r="AC386" s="59"/>
      <c r="AD386" s="59"/>
      <c r="AE386" s="59"/>
      <c r="AF386" s="59"/>
      <c r="AG386" s="59"/>
      <c r="AH386" s="59"/>
      <c r="AI386" s="59"/>
      <c r="AJ386" s="59"/>
      <c r="AK386" s="56"/>
      <c r="AL386" s="57"/>
      <c r="AM386" s="57"/>
      <c r="AN386" s="58"/>
      <c r="AO386" s="24"/>
      <c r="AP386" s="66" t="str">
        <f t="shared" si="10"/>
        <v>未入力</v>
      </c>
      <c r="AQ386" s="67"/>
      <c r="AR386" s="68"/>
      <c r="AS386" s="69" t="str">
        <f t="shared" si="11"/>
        <v>メニュー番号が未選択です。提出書類・経費が未入力です。</v>
      </c>
      <c r="AT386" s="69"/>
      <c r="AU386" s="69"/>
      <c r="AV386" s="69"/>
      <c r="AW386" s="69"/>
      <c r="AX386" s="69"/>
      <c r="AY386" s="69"/>
      <c r="AZ386" s="69"/>
      <c r="BA386" s="69"/>
      <c r="BB386" s="69"/>
      <c r="BC386" s="69"/>
    </row>
    <row r="387" spans="2:55" x14ac:dyDescent="0.45">
      <c r="B387" s="39">
        <v>345</v>
      </c>
      <c r="C387" s="53"/>
      <c r="D387" s="54"/>
      <c r="E387" s="54"/>
      <c r="F387" s="54"/>
      <c r="G387" s="55"/>
      <c r="H387" s="60" t="str">
        <f>IFERROR(VLOOKUP(C387,参照用!$A$5:$C$13,3,FALSE),"")</f>
        <v/>
      </c>
      <c r="I387" s="61"/>
      <c r="J387" s="61"/>
      <c r="K387" s="61"/>
      <c r="L387" s="61"/>
      <c r="M387" s="61"/>
      <c r="N387" s="61"/>
      <c r="O387" s="61"/>
      <c r="P387" s="61"/>
      <c r="Q387" s="61"/>
      <c r="R387" s="61"/>
      <c r="S387" s="62"/>
      <c r="T387" s="59"/>
      <c r="U387" s="59"/>
      <c r="V387" s="59"/>
      <c r="W387" s="59"/>
      <c r="X387" s="59"/>
      <c r="Y387" s="59"/>
      <c r="Z387" s="59"/>
      <c r="AA387" s="59"/>
      <c r="AB387" s="59"/>
      <c r="AC387" s="59"/>
      <c r="AD387" s="59"/>
      <c r="AE387" s="59"/>
      <c r="AF387" s="59"/>
      <c r="AG387" s="59"/>
      <c r="AH387" s="59"/>
      <c r="AI387" s="59"/>
      <c r="AJ387" s="59"/>
      <c r="AK387" s="56"/>
      <c r="AL387" s="57"/>
      <c r="AM387" s="57"/>
      <c r="AN387" s="58"/>
      <c r="AO387" s="24"/>
      <c r="AP387" s="66" t="str">
        <f t="shared" si="10"/>
        <v>未入力</v>
      </c>
      <c r="AQ387" s="67"/>
      <c r="AR387" s="68"/>
      <c r="AS387" s="69" t="str">
        <f t="shared" si="11"/>
        <v>メニュー番号が未選択です。提出書類・経費が未入力です。</v>
      </c>
      <c r="AT387" s="69"/>
      <c r="AU387" s="69"/>
      <c r="AV387" s="69"/>
      <c r="AW387" s="69"/>
      <c r="AX387" s="69"/>
      <c r="AY387" s="69"/>
      <c r="AZ387" s="69"/>
      <c r="BA387" s="69"/>
      <c r="BB387" s="69"/>
      <c r="BC387" s="69"/>
    </row>
    <row r="388" spans="2:55" x14ac:dyDescent="0.45">
      <c r="B388" s="39">
        <v>346</v>
      </c>
      <c r="C388" s="53"/>
      <c r="D388" s="54"/>
      <c r="E388" s="54"/>
      <c r="F388" s="54"/>
      <c r="G388" s="55"/>
      <c r="H388" s="60" t="str">
        <f>IFERROR(VLOOKUP(C388,参照用!$A$5:$C$13,3,FALSE),"")</f>
        <v/>
      </c>
      <c r="I388" s="61"/>
      <c r="J388" s="61"/>
      <c r="K388" s="61"/>
      <c r="L388" s="61"/>
      <c r="M388" s="61"/>
      <c r="N388" s="61"/>
      <c r="O388" s="61"/>
      <c r="P388" s="61"/>
      <c r="Q388" s="61"/>
      <c r="R388" s="61"/>
      <c r="S388" s="62"/>
      <c r="T388" s="59"/>
      <c r="U388" s="59"/>
      <c r="V388" s="59"/>
      <c r="W388" s="59"/>
      <c r="X388" s="59"/>
      <c r="Y388" s="59"/>
      <c r="Z388" s="59"/>
      <c r="AA388" s="59"/>
      <c r="AB388" s="59"/>
      <c r="AC388" s="59"/>
      <c r="AD388" s="59"/>
      <c r="AE388" s="59"/>
      <c r="AF388" s="59"/>
      <c r="AG388" s="59"/>
      <c r="AH388" s="59"/>
      <c r="AI388" s="59"/>
      <c r="AJ388" s="59"/>
      <c r="AK388" s="56"/>
      <c r="AL388" s="57"/>
      <c r="AM388" s="57"/>
      <c r="AN388" s="58"/>
      <c r="AO388" s="24"/>
      <c r="AP388" s="66" t="str">
        <f t="shared" si="10"/>
        <v>未入力</v>
      </c>
      <c r="AQ388" s="67"/>
      <c r="AR388" s="68"/>
      <c r="AS388" s="69" t="str">
        <f t="shared" si="11"/>
        <v>メニュー番号が未選択です。提出書類・経費が未入力です。</v>
      </c>
      <c r="AT388" s="69"/>
      <c r="AU388" s="69"/>
      <c r="AV388" s="69"/>
      <c r="AW388" s="69"/>
      <c r="AX388" s="69"/>
      <c r="AY388" s="69"/>
      <c r="AZ388" s="69"/>
      <c r="BA388" s="69"/>
      <c r="BB388" s="69"/>
      <c r="BC388" s="69"/>
    </row>
    <row r="389" spans="2:55" x14ac:dyDescent="0.45">
      <c r="B389" s="39">
        <v>347</v>
      </c>
      <c r="C389" s="53"/>
      <c r="D389" s="54"/>
      <c r="E389" s="54"/>
      <c r="F389" s="54"/>
      <c r="G389" s="55"/>
      <c r="H389" s="60" t="str">
        <f>IFERROR(VLOOKUP(C389,参照用!$A$5:$C$13,3,FALSE),"")</f>
        <v/>
      </c>
      <c r="I389" s="61"/>
      <c r="J389" s="61"/>
      <c r="K389" s="61"/>
      <c r="L389" s="61"/>
      <c r="M389" s="61"/>
      <c r="N389" s="61"/>
      <c r="O389" s="61"/>
      <c r="P389" s="61"/>
      <c r="Q389" s="61"/>
      <c r="R389" s="61"/>
      <c r="S389" s="62"/>
      <c r="T389" s="59"/>
      <c r="U389" s="59"/>
      <c r="V389" s="59"/>
      <c r="W389" s="59"/>
      <c r="X389" s="59"/>
      <c r="Y389" s="59"/>
      <c r="Z389" s="59"/>
      <c r="AA389" s="59"/>
      <c r="AB389" s="59"/>
      <c r="AC389" s="59"/>
      <c r="AD389" s="59"/>
      <c r="AE389" s="59"/>
      <c r="AF389" s="59"/>
      <c r="AG389" s="59"/>
      <c r="AH389" s="59"/>
      <c r="AI389" s="59"/>
      <c r="AJ389" s="59"/>
      <c r="AK389" s="56"/>
      <c r="AL389" s="57"/>
      <c r="AM389" s="57"/>
      <c r="AN389" s="58"/>
      <c r="AO389" s="24"/>
      <c r="AP389" s="66" t="str">
        <f t="shared" si="10"/>
        <v>未入力</v>
      </c>
      <c r="AQ389" s="67"/>
      <c r="AR389" s="68"/>
      <c r="AS389" s="69" t="str">
        <f t="shared" si="11"/>
        <v>メニュー番号が未選択です。提出書類・経費が未入力です。</v>
      </c>
      <c r="AT389" s="69"/>
      <c r="AU389" s="69"/>
      <c r="AV389" s="69"/>
      <c r="AW389" s="69"/>
      <c r="AX389" s="69"/>
      <c r="AY389" s="69"/>
      <c r="AZ389" s="69"/>
      <c r="BA389" s="69"/>
      <c r="BB389" s="69"/>
      <c r="BC389" s="69"/>
    </row>
    <row r="390" spans="2:55" x14ac:dyDescent="0.45">
      <c r="B390" s="39">
        <v>348</v>
      </c>
      <c r="C390" s="53"/>
      <c r="D390" s="54"/>
      <c r="E390" s="54"/>
      <c r="F390" s="54"/>
      <c r="G390" s="55"/>
      <c r="H390" s="60" t="str">
        <f>IFERROR(VLOOKUP(C390,参照用!$A$5:$C$13,3,FALSE),"")</f>
        <v/>
      </c>
      <c r="I390" s="61"/>
      <c r="J390" s="61"/>
      <c r="K390" s="61"/>
      <c r="L390" s="61"/>
      <c r="M390" s="61"/>
      <c r="N390" s="61"/>
      <c r="O390" s="61"/>
      <c r="P390" s="61"/>
      <c r="Q390" s="61"/>
      <c r="R390" s="61"/>
      <c r="S390" s="62"/>
      <c r="T390" s="59"/>
      <c r="U390" s="59"/>
      <c r="V390" s="59"/>
      <c r="W390" s="59"/>
      <c r="X390" s="59"/>
      <c r="Y390" s="59"/>
      <c r="Z390" s="59"/>
      <c r="AA390" s="59"/>
      <c r="AB390" s="59"/>
      <c r="AC390" s="59"/>
      <c r="AD390" s="59"/>
      <c r="AE390" s="59"/>
      <c r="AF390" s="59"/>
      <c r="AG390" s="59"/>
      <c r="AH390" s="59"/>
      <c r="AI390" s="59"/>
      <c r="AJ390" s="59"/>
      <c r="AK390" s="56"/>
      <c r="AL390" s="57"/>
      <c r="AM390" s="57"/>
      <c r="AN390" s="58"/>
      <c r="AO390" s="24"/>
      <c r="AP390" s="66" t="str">
        <f t="shared" si="10"/>
        <v>未入力</v>
      </c>
      <c r="AQ390" s="67"/>
      <c r="AR390" s="68"/>
      <c r="AS390" s="69" t="str">
        <f t="shared" si="11"/>
        <v>メニュー番号が未選択です。提出書類・経費が未入力です。</v>
      </c>
      <c r="AT390" s="69"/>
      <c r="AU390" s="69"/>
      <c r="AV390" s="69"/>
      <c r="AW390" s="69"/>
      <c r="AX390" s="69"/>
      <c r="AY390" s="69"/>
      <c r="AZ390" s="69"/>
      <c r="BA390" s="69"/>
      <c r="BB390" s="69"/>
      <c r="BC390" s="69"/>
    </row>
    <row r="391" spans="2:55" x14ac:dyDescent="0.45">
      <c r="B391" s="39">
        <v>349</v>
      </c>
      <c r="C391" s="53"/>
      <c r="D391" s="54"/>
      <c r="E391" s="54"/>
      <c r="F391" s="54"/>
      <c r="G391" s="55"/>
      <c r="H391" s="60" t="str">
        <f>IFERROR(VLOOKUP(C391,参照用!$A$5:$C$13,3,FALSE),"")</f>
        <v/>
      </c>
      <c r="I391" s="61"/>
      <c r="J391" s="61"/>
      <c r="K391" s="61"/>
      <c r="L391" s="61"/>
      <c r="M391" s="61"/>
      <c r="N391" s="61"/>
      <c r="O391" s="61"/>
      <c r="P391" s="61"/>
      <c r="Q391" s="61"/>
      <c r="R391" s="61"/>
      <c r="S391" s="62"/>
      <c r="T391" s="59"/>
      <c r="U391" s="59"/>
      <c r="V391" s="59"/>
      <c r="W391" s="59"/>
      <c r="X391" s="59"/>
      <c r="Y391" s="59"/>
      <c r="Z391" s="59"/>
      <c r="AA391" s="59"/>
      <c r="AB391" s="59"/>
      <c r="AC391" s="59"/>
      <c r="AD391" s="59"/>
      <c r="AE391" s="59"/>
      <c r="AF391" s="59"/>
      <c r="AG391" s="59"/>
      <c r="AH391" s="59"/>
      <c r="AI391" s="59"/>
      <c r="AJ391" s="59"/>
      <c r="AK391" s="56"/>
      <c r="AL391" s="57"/>
      <c r="AM391" s="57"/>
      <c r="AN391" s="58"/>
      <c r="AO391" s="24"/>
      <c r="AP391" s="66" t="str">
        <f t="shared" si="10"/>
        <v>未入力</v>
      </c>
      <c r="AQ391" s="67"/>
      <c r="AR391" s="68"/>
      <c r="AS391" s="69" t="str">
        <f t="shared" si="11"/>
        <v>メニュー番号が未選択です。提出書類・経費が未入力です。</v>
      </c>
      <c r="AT391" s="69"/>
      <c r="AU391" s="69"/>
      <c r="AV391" s="69"/>
      <c r="AW391" s="69"/>
      <c r="AX391" s="69"/>
      <c r="AY391" s="69"/>
      <c r="AZ391" s="69"/>
      <c r="BA391" s="69"/>
      <c r="BB391" s="69"/>
      <c r="BC391" s="69"/>
    </row>
    <row r="392" spans="2:55" x14ac:dyDescent="0.45">
      <c r="B392" s="39">
        <v>350</v>
      </c>
      <c r="C392" s="53"/>
      <c r="D392" s="54"/>
      <c r="E392" s="54"/>
      <c r="F392" s="54"/>
      <c r="G392" s="55"/>
      <c r="H392" s="60" t="str">
        <f>IFERROR(VLOOKUP(C392,参照用!$A$5:$C$13,3,FALSE),"")</f>
        <v/>
      </c>
      <c r="I392" s="61"/>
      <c r="J392" s="61"/>
      <c r="K392" s="61"/>
      <c r="L392" s="61"/>
      <c r="M392" s="61"/>
      <c r="N392" s="61"/>
      <c r="O392" s="61"/>
      <c r="P392" s="61"/>
      <c r="Q392" s="61"/>
      <c r="R392" s="61"/>
      <c r="S392" s="62"/>
      <c r="T392" s="59"/>
      <c r="U392" s="59"/>
      <c r="V392" s="59"/>
      <c r="W392" s="59"/>
      <c r="X392" s="59"/>
      <c r="Y392" s="59"/>
      <c r="Z392" s="59"/>
      <c r="AA392" s="59"/>
      <c r="AB392" s="59"/>
      <c r="AC392" s="59"/>
      <c r="AD392" s="59"/>
      <c r="AE392" s="59"/>
      <c r="AF392" s="59"/>
      <c r="AG392" s="59"/>
      <c r="AH392" s="59"/>
      <c r="AI392" s="59"/>
      <c r="AJ392" s="59"/>
      <c r="AK392" s="56"/>
      <c r="AL392" s="57"/>
      <c r="AM392" s="57"/>
      <c r="AN392" s="58"/>
      <c r="AO392" s="24"/>
      <c r="AP392" s="66" t="str">
        <f t="shared" si="10"/>
        <v>未入力</v>
      </c>
      <c r="AQ392" s="67"/>
      <c r="AR392" s="68"/>
      <c r="AS392" s="69" t="str">
        <f t="shared" si="11"/>
        <v>メニュー番号が未選択です。提出書類・経費が未入力です。</v>
      </c>
      <c r="AT392" s="69"/>
      <c r="AU392" s="69"/>
      <c r="AV392" s="69"/>
      <c r="AW392" s="69"/>
      <c r="AX392" s="69"/>
      <c r="AY392" s="69"/>
      <c r="AZ392" s="69"/>
      <c r="BA392" s="69"/>
      <c r="BB392" s="69"/>
      <c r="BC392" s="69"/>
    </row>
    <row r="393" spans="2:55" x14ac:dyDescent="0.45">
      <c r="B393" s="39">
        <v>351</v>
      </c>
      <c r="C393" s="53"/>
      <c r="D393" s="54"/>
      <c r="E393" s="54"/>
      <c r="F393" s="54"/>
      <c r="G393" s="55"/>
      <c r="H393" s="60" t="str">
        <f>IFERROR(VLOOKUP(C393,参照用!$A$5:$C$13,3,FALSE),"")</f>
        <v/>
      </c>
      <c r="I393" s="61"/>
      <c r="J393" s="61"/>
      <c r="K393" s="61"/>
      <c r="L393" s="61"/>
      <c r="M393" s="61"/>
      <c r="N393" s="61"/>
      <c r="O393" s="61"/>
      <c r="P393" s="61"/>
      <c r="Q393" s="61"/>
      <c r="R393" s="61"/>
      <c r="S393" s="62"/>
      <c r="T393" s="59"/>
      <c r="U393" s="59"/>
      <c r="V393" s="59"/>
      <c r="W393" s="59"/>
      <c r="X393" s="59"/>
      <c r="Y393" s="59"/>
      <c r="Z393" s="59"/>
      <c r="AA393" s="59"/>
      <c r="AB393" s="59"/>
      <c r="AC393" s="59"/>
      <c r="AD393" s="59"/>
      <c r="AE393" s="59"/>
      <c r="AF393" s="59"/>
      <c r="AG393" s="59"/>
      <c r="AH393" s="59"/>
      <c r="AI393" s="59"/>
      <c r="AJ393" s="59"/>
      <c r="AK393" s="56"/>
      <c r="AL393" s="57"/>
      <c r="AM393" s="57"/>
      <c r="AN393" s="58"/>
      <c r="AO393" s="24"/>
      <c r="AP393" s="66" t="str">
        <f t="shared" ref="AP393:AP456" si="12">IF(
    AND(ISBLANK($C393), ISBLANK($T393), ISBLANK($AK393)),
    "未入力",
    IF(
        OR(ISBLANK($C393), ISBLANK($T393), ISBLANK($AK393)),
        "NG",
        "OK"
    )
)</f>
        <v>未入力</v>
      </c>
      <c r="AQ393" s="67"/>
      <c r="AR393" s="68"/>
      <c r="AS393" s="69" t="str">
        <f t="shared" si="11"/>
        <v>メニュー番号が未選択です。提出書類・経費が未入力です。</v>
      </c>
      <c r="AT393" s="69"/>
      <c r="AU393" s="69"/>
      <c r="AV393" s="69"/>
      <c r="AW393" s="69"/>
      <c r="AX393" s="69"/>
      <c r="AY393" s="69"/>
      <c r="AZ393" s="69"/>
      <c r="BA393" s="69"/>
      <c r="BB393" s="69"/>
      <c r="BC393" s="69"/>
    </row>
    <row r="394" spans="2:55" x14ac:dyDescent="0.45">
      <c r="B394" s="39">
        <v>352</v>
      </c>
      <c r="C394" s="53"/>
      <c r="D394" s="54"/>
      <c r="E394" s="54"/>
      <c r="F394" s="54"/>
      <c r="G394" s="55"/>
      <c r="H394" s="60" t="str">
        <f>IFERROR(VLOOKUP(C394,参照用!$A$5:$C$13,3,FALSE),"")</f>
        <v/>
      </c>
      <c r="I394" s="61"/>
      <c r="J394" s="61"/>
      <c r="K394" s="61"/>
      <c r="L394" s="61"/>
      <c r="M394" s="61"/>
      <c r="N394" s="61"/>
      <c r="O394" s="61"/>
      <c r="P394" s="61"/>
      <c r="Q394" s="61"/>
      <c r="R394" s="61"/>
      <c r="S394" s="62"/>
      <c r="T394" s="59"/>
      <c r="U394" s="59"/>
      <c r="V394" s="59"/>
      <c r="W394" s="59"/>
      <c r="X394" s="59"/>
      <c r="Y394" s="59"/>
      <c r="Z394" s="59"/>
      <c r="AA394" s="59"/>
      <c r="AB394" s="59"/>
      <c r="AC394" s="59"/>
      <c r="AD394" s="59"/>
      <c r="AE394" s="59"/>
      <c r="AF394" s="59"/>
      <c r="AG394" s="59"/>
      <c r="AH394" s="59"/>
      <c r="AI394" s="59"/>
      <c r="AJ394" s="59"/>
      <c r="AK394" s="56"/>
      <c r="AL394" s="57"/>
      <c r="AM394" s="57"/>
      <c r="AN394" s="58"/>
      <c r="AO394" s="24"/>
      <c r="AP394" s="66" t="str">
        <f t="shared" si="12"/>
        <v>未入力</v>
      </c>
      <c r="AQ394" s="67"/>
      <c r="AR394" s="68"/>
      <c r="AS394" s="69" t="str">
        <f t="shared" si="11"/>
        <v>メニュー番号が未選択です。提出書類・経費が未入力です。</v>
      </c>
      <c r="AT394" s="69"/>
      <c r="AU394" s="69"/>
      <c r="AV394" s="69"/>
      <c r="AW394" s="69"/>
      <c r="AX394" s="69"/>
      <c r="AY394" s="69"/>
      <c r="AZ394" s="69"/>
      <c r="BA394" s="69"/>
      <c r="BB394" s="69"/>
      <c r="BC394" s="69"/>
    </row>
    <row r="395" spans="2:55" x14ac:dyDescent="0.45">
      <c r="B395" s="39">
        <v>353</v>
      </c>
      <c r="C395" s="53"/>
      <c r="D395" s="54"/>
      <c r="E395" s="54"/>
      <c r="F395" s="54"/>
      <c r="G395" s="55"/>
      <c r="H395" s="60" t="str">
        <f>IFERROR(VLOOKUP(C395,参照用!$A$5:$C$13,3,FALSE),"")</f>
        <v/>
      </c>
      <c r="I395" s="61"/>
      <c r="J395" s="61"/>
      <c r="K395" s="61"/>
      <c r="L395" s="61"/>
      <c r="M395" s="61"/>
      <c r="N395" s="61"/>
      <c r="O395" s="61"/>
      <c r="P395" s="61"/>
      <c r="Q395" s="61"/>
      <c r="R395" s="61"/>
      <c r="S395" s="62"/>
      <c r="T395" s="59"/>
      <c r="U395" s="59"/>
      <c r="V395" s="59"/>
      <c r="W395" s="59"/>
      <c r="X395" s="59"/>
      <c r="Y395" s="59"/>
      <c r="Z395" s="59"/>
      <c r="AA395" s="59"/>
      <c r="AB395" s="59"/>
      <c r="AC395" s="59"/>
      <c r="AD395" s="59"/>
      <c r="AE395" s="59"/>
      <c r="AF395" s="59"/>
      <c r="AG395" s="59"/>
      <c r="AH395" s="59"/>
      <c r="AI395" s="59"/>
      <c r="AJ395" s="59"/>
      <c r="AK395" s="56"/>
      <c r="AL395" s="57"/>
      <c r="AM395" s="57"/>
      <c r="AN395" s="58"/>
      <c r="AO395" s="24"/>
      <c r="AP395" s="66" t="str">
        <f t="shared" si="12"/>
        <v>未入力</v>
      </c>
      <c r="AQ395" s="67"/>
      <c r="AR395" s="68"/>
      <c r="AS395" s="69" t="str">
        <f t="shared" si="11"/>
        <v>メニュー番号が未選択です。提出書類・経費が未入力です。</v>
      </c>
      <c r="AT395" s="69"/>
      <c r="AU395" s="69"/>
      <c r="AV395" s="69"/>
      <c r="AW395" s="69"/>
      <c r="AX395" s="69"/>
      <c r="AY395" s="69"/>
      <c r="AZ395" s="69"/>
      <c r="BA395" s="69"/>
      <c r="BB395" s="69"/>
      <c r="BC395" s="69"/>
    </row>
    <row r="396" spans="2:55" x14ac:dyDescent="0.45">
      <c r="B396" s="39">
        <v>354</v>
      </c>
      <c r="C396" s="53"/>
      <c r="D396" s="54"/>
      <c r="E396" s="54"/>
      <c r="F396" s="54"/>
      <c r="G396" s="55"/>
      <c r="H396" s="60" t="str">
        <f>IFERROR(VLOOKUP(C396,参照用!$A$5:$C$13,3,FALSE),"")</f>
        <v/>
      </c>
      <c r="I396" s="61"/>
      <c r="J396" s="61"/>
      <c r="K396" s="61"/>
      <c r="L396" s="61"/>
      <c r="M396" s="61"/>
      <c r="N396" s="61"/>
      <c r="O396" s="61"/>
      <c r="P396" s="61"/>
      <c r="Q396" s="61"/>
      <c r="R396" s="61"/>
      <c r="S396" s="62"/>
      <c r="T396" s="59"/>
      <c r="U396" s="59"/>
      <c r="V396" s="59"/>
      <c r="W396" s="59"/>
      <c r="X396" s="59"/>
      <c r="Y396" s="59"/>
      <c r="Z396" s="59"/>
      <c r="AA396" s="59"/>
      <c r="AB396" s="59"/>
      <c r="AC396" s="59"/>
      <c r="AD396" s="59"/>
      <c r="AE396" s="59"/>
      <c r="AF396" s="59"/>
      <c r="AG396" s="59"/>
      <c r="AH396" s="59"/>
      <c r="AI396" s="59"/>
      <c r="AJ396" s="59"/>
      <c r="AK396" s="56"/>
      <c r="AL396" s="57"/>
      <c r="AM396" s="57"/>
      <c r="AN396" s="58"/>
      <c r="AO396" s="24"/>
      <c r="AP396" s="66" t="str">
        <f t="shared" si="12"/>
        <v>未入力</v>
      </c>
      <c r="AQ396" s="67"/>
      <c r="AR396" s="68"/>
      <c r="AS396" s="69" t="str">
        <f t="shared" si="11"/>
        <v>メニュー番号が未選択です。提出書類・経費が未入力です。</v>
      </c>
      <c r="AT396" s="69"/>
      <c r="AU396" s="69"/>
      <c r="AV396" s="69"/>
      <c r="AW396" s="69"/>
      <c r="AX396" s="69"/>
      <c r="AY396" s="69"/>
      <c r="AZ396" s="69"/>
      <c r="BA396" s="69"/>
      <c r="BB396" s="69"/>
      <c r="BC396" s="69"/>
    </row>
    <row r="397" spans="2:55" x14ac:dyDescent="0.45">
      <c r="B397" s="39">
        <v>355</v>
      </c>
      <c r="C397" s="53"/>
      <c r="D397" s="54"/>
      <c r="E397" s="54"/>
      <c r="F397" s="54"/>
      <c r="G397" s="55"/>
      <c r="H397" s="60" t="str">
        <f>IFERROR(VLOOKUP(C397,参照用!$A$5:$C$13,3,FALSE),"")</f>
        <v/>
      </c>
      <c r="I397" s="61"/>
      <c r="J397" s="61"/>
      <c r="K397" s="61"/>
      <c r="L397" s="61"/>
      <c r="M397" s="61"/>
      <c r="N397" s="61"/>
      <c r="O397" s="61"/>
      <c r="P397" s="61"/>
      <c r="Q397" s="61"/>
      <c r="R397" s="61"/>
      <c r="S397" s="62"/>
      <c r="T397" s="59"/>
      <c r="U397" s="59"/>
      <c r="V397" s="59"/>
      <c r="W397" s="59"/>
      <c r="X397" s="59"/>
      <c r="Y397" s="59"/>
      <c r="Z397" s="59"/>
      <c r="AA397" s="59"/>
      <c r="AB397" s="59"/>
      <c r="AC397" s="59"/>
      <c r="AD397" s="59"/>
      <c r="AE397" s="59"/>
      <c r="AF397" s="59"/>
      <c r="AG397" s="59"/>
      <c r="AH397" s="59"/>
      <c r="AI397" s="59"/>
      <c r="AJ397" s="59"/>
      <c r="AK397" s="56"/>
      <c r="AL397" s="57"/>
      <c r="AM397" s="57"/>
      <c r="AN397" s="58"/>
      <c r="AO397" s="24"/>
      <c r="AP397" s="66" t="str">
        <f t="shared" si="12"/>
        <v>未入力</v>
      </c>
      <c r="AQ397" s="67"/>
      <c r="AR397" s="68"/>
      <c r="AS397" s="69" t="str">
        <f t="shared" si="11"/>
        <v>メニュー番号が未選択です。提出書類・経費が未入力です。</v>
      </c>
      <c r="AT397" s="69"/>
      <c r="AU397" s="69"/>
      <c r="AV397" s="69"/>
      <c r="AW397" s="69"/>
      <c r="AX397" s="69"/>
      <c r="AY397" s="69"/>
      <c r="AZ397" s="69"/>
      <c r="BA397" s="69"/>
      <c r="BB397" s="69"/>
      <c r="BC397" s="69"/>
    </row>
    <row r="398" spans="2:55" x14ac:dyDescent="0.45">
      <c r="B398" s="39">
        <v>356</v>
      </c>
      <c r="C398" s="53"/>
      <c r="D398" s="54"/>
      <c r="E398" s="54"/>
      <c r="F398" s="54"/>
      <c r="G398" s="55"/>
      <c r="H398" s="60" t="str">
        <f>IFERROR(VLOOKUP(C398,参照用!$A$5:$C$13,3,FALSE),"")</f>
        <v/>
      </c>
      <c r="I398" s="61"/>
      <c r="J398" s="61"/>
      <c r="K398" s="61"/>
      <c r="L398" s="61"/>
      <c r="M398" s="61"/>
      <c r="N398" s="61"/>
      <c r="O398" s="61"/>
      <c r="P398" s="61"/>
      <c r="Q398" s="61"/>
      <c r="R398" s="61"/>
      <c r="S398" s="62"/>
      <c r="T398" s="59"/>
      <c r="U398" s="59"/>
      <c r="V398" s="59"/>
      <c r="W398" s="59"/>
      <c r="X398" s="59"/>
      <c r="Y398" s="59"/>
      <c r="Z398" s="59"/>
      <c r="AA398" s="59"/>
      <c r="AB398" s="59"/>
      <c r="AC398" s="59"/>
      <c r="AD398" s="59"/>
      <c r="AE398" s="59"/>
      <c r="AF398" s="59"/>
      <c r="AG398" s="59"/>
      <c r="AH398" s="59"/>
      <c r="AI398" s="59"/>
      <c r="AJ398" s="59"/>
      <c r="AK398" s="56"/>
      <c r="AL398" s="57"/>
      <c r="AM398" s="57"/>
      <c r="AN398" s="58"/>
      <c r="AO398" s="24"/>
      <c r="AP398" s="66" t="str">
        <f t="shared" si="12"/>
        <v>未入力</v>
      </c>
      <c r="AQ398" s="67"/>
      <c r="AR398" s="68"/>
      <c r="AS398" s="69" t="str">
        <f t="shared" si="11"/>
        <v>メニュー番号が未選択です。提出書類・経費が未入力です。</v>
      </c>
      <c r="AT398" s="69"/>
      <c r="AU398" s="69"/>
      <c r="AV398" s="69"/>
      <c r="AW398" s="69"/>
      <c r="AX398" s="69"/>
      <c r="AY398" s="69"/>
      <c r="AZ398" s="69"/>
      <c r="BA398" s="69"/>
      <c r="BB398" s="69"/>
      <c r="BC398" s="69"/>
    </row>
    <row r="399" spans="2:55" x14ac:dyDescent="0.45">
      <c r="B399" s="39">
        <v>357</v>
      </c>
      <c r="C399" s="53"/>
      <c r="D399" s="54"/>
      <c r="E399" s="54"/>
      <c r="F399" s="54"/>
      <c r="G399" s="55"/>
      <c r="H399" s="60" t="str">
        <f>IFERROR(VLOOKUP(C399,参照用!$A$5:$C$13,3,FALSE),"")</f>
        <v/>
      </c>
      <c r="I399" s="61"/>
      <c r="J399" s="61"/>
      <c r="K399" s="61"/>
      <c r="L399" s="61"/>
      <c r="M399" s="61"/>
      <c r="N399" s="61"/>
      <c r="O399" s="61"/>
      <c r="P399" s="61"/>
      <c r="Q399" s="61"/>
      <c r="R399" s="61"/>
      <c r="S399" s="62"/>
      <c r="T399" s="59"/>
      <c r="U399" s="59"/>
      <c r="V399" s="59"/>
      <c r="W399" s="59"/>
      <c r="X399" s="59"/>
      <c r="Y399" s="59"/>
      <c r="Z399" s="59"/>
      <c r="AA399" s="59"/>
      <c r="AB399" s="59"/>
      <c r="AC399" s="59"/>
      <c r="AD399" s="59"/>
      <c r="AE399" s="59"/>
      <c r="AF399" s="59"/>
      <c r="AG399" s="59"/>
      <c r="AH399" s="59"/>
      <c r="AI399" s="59"/>
      <c r="AJ399" s="59"/>
      <c r="AK399" s="56"/>
      <c r="AL399" s="57"/>
      <c r="AM399" s="57"/>
      <c r="AN399" s="58"/>
      <c r="AO399" s="24"/>
      <c r="AP399" s="66" t="str">
        <f t="shared" si="12"/>
        <v>未入力</v>
      </c>
      <c r="AQ399" s="67"/>
      <c r="AR399" s="68"/>
      <c r="AS399" s="69" t="str">
        <f t="shared" si="11"/>
        <v>メニュー番号が未選択です。提出書類・経費が未入力です。</v>
      </c>
      <c r="AT399" s="69"/>
      <c r="AU399" s="69"/>
      <c r="AV399" s="69"/>
      <c r="AW399" s="69"/>
      <c r="AX399" s="69"/>
      <c r="AY399" s="69"/>
      <c r="AZ399" s="69"/>
      <c r="BA399" s="69"/>
      <c r="BB399" s="69"/>
      <c r="BC399" s="69"/>
    </row>
    <row r="400" spans="2:55" x14ac:dyDescent="0.45">
      <c r="B400" s="39">
        <v>358</v>
      </c>
      <c r="C400" s="53"/>
      <c r="D400" s="54"/>
      <c r="E400" s="54"/>
      <c r="F400" s="54"/>
      <c r="G400" s="55"/>
      <c r="H400" s="60" t="str">
        <f>IFERROR(VLOOKUP(C400,参照用!$A$5:$C$13,3,FALSE),"")</f>
        <v/>
      </c>
      <c r="I400" s="61"/>
      <c r="J400" s="61"/>
      <c r="K400" s="61"/>
      <c r="L400" s="61"/>
      <c r="M400" s="61"/>
      <c r="N400" s="61"/>
      <c r="O400" s="61"/>
      <c r="P400" s="61"/>
      <c r="Q400" s="61"/>
      <c r="R400" s="61"/>
      <c r="S400" s="62"/>
      <c r="T400" s="59"/>
      <c r="U400" s="59"/>
      <c r="V400" s="59"/>
      <c r="W400" s="59"/>
      <c r="X400" s="59"/>
      <c r="Y400" s="59"/>
      <c r="Z400" s="59"/>
      <c r="AA400" s="59"/>
      <c r="AB400" s="59"/>
      <c r="AC400" s="59"/>
      <c r="AD400" s="59"/>
      <c r="AE400" s="59"/>
      <c r="AF400" s="59"/>
      <c r="AG400" s="59"/>
      <c r="AH400" s="59"/>
      <c r="AI400" s="59"/>
      <c r="AJ400" s="59"/>
      <c r="AK400" s="56"/>
      <c r="AL400" s="57"/>
      <c r="AM400" s="57"/>
      <c r="AN400" s="58"/>
      <c r="AO400" s="24"/>
      <c r="AP400" s="66" t="str">
        <f t="shared" si="12"/>
        <v>未入力</v>
      </c>
      <c r="AQ400" s="67"/>
      <c r="AR400" s="68"/>
      <c r="AS400" s="69" t="str">
        <f t="shared" si="11"/>
        <v>メニュー番号が未選択です。提出書類・経費が未入力です。</v>
      </c>
      <c r="AT400" s="69"/>
      <c r="AU400" s="69"/>
      <c r="AV400" s="69"/>
      <c r="AW400" s="69"/>
      <c r="AX400" s="69"/>
      <c r="AY400" s="69"/>
      <c r="AZ400" s="69"/>
      <c r="BA400" s="69"/>
      <c r="BB400" s="69"/>
      <c r="BC400" s="69"/>
    </row>
    <row r="401" spans="2:55" x14ac:dyDescent="0.45">
      <c r="B401" s="39">
        <v>359</v>
      </c>
      <c r="C401" s="53"/>
      <c r="D401" s="54"/>
      <c r="E401" s="54"/>
      <c r="F401" s="54"/>
      <c r="G401" s="55"/>
      <c r="H401" s="60" t="str">
        <f>IFERROR(VLOOKUP(C401,参照用!$A$5:$C$13,3,FALSE),"")</f>
        <v/>
      </c>
      <c r="I401" s="61"/>
      <c r="J401" s="61"/>
      <c r="K401" s="61"/>
      <c r="L401" s="61"/>
      <c r="M401" s="61"/>
      <c r="N401" s="61"/>
      <c r="O401" s="61"/>
      <c r="P401" s="61"/>
      <c r="Q401" s="61"/>
      <c r="R401" s="61"/>
      <c r="S401" s="62"/>
      <c r="T401" s="59"/>
      <c r="U401" s="59"/>
      <c r="V401" s="59"/>
      <c r="W401" s="59"/>
      <c r="X401" s="59"/>
      <c r="Y401" s="59"/>
      <c r="Z401" s="59"/>
      <c r="AA401" s="59"/>
      <c r="AB401" s="59"/>
      <c r="AC401" s="59"/>
      <c r="AD401" s="59"/>
      <c r="AE401" s="59"/>
      <c r="AF401" s="59"/>
      <c r="AG401" s="59"/>
      <c r="AH401" s="59"/>
      <c r="AI401" s="59"/>
      <c r="AJ401" s="59"/>
      <c r="AK401" s="56"/>
      <c r="AL401" s="57"/>
      <c r="AM401" s="57"/>
      <c r="AN401" s="58"/>
      <c r="AO401" s="24"/>
      <c r="AP401" s="66" t="str">
        <f t="shared" si="12"/>
        <v>未入力</v>
      </c>
      <c r="AQ401" s="67"/>
      <c r="AR401" s="68"/>
      <c r="AS401" s="69" t="str">
        <f t="shared" si="11"/>
        <v>メニュー番号が未選択です。提出書類・経費が未入力です。</v>
      </c>
      <c r="AT401" s="69"/>
      <c r="AU401" s="69"/>
      <c r="AV401" s="69"/>
      <c r="AW401" s="69"/>
      <c r="AX401" s="69"/>
      <c r="AY401" s="69"/>
      <c r="AZ401" s="69"/>
      <c r="BA401" s="69"/>
      <c r="BB401" s="69"/>
      <c r="BC401" s="69"/>
    </row>
    <row r="402" spans="2:55" x14ac:dyDescent="0.45">
      <c r="B402" s="39">
        <v>360</v>
      </c>
      <c r="C402" s="53"/>
      <c r="D402" s="54"/>
      <c r="E402" s="54"/>
      <c r="F402" s="54"/>
      <c r="G402" s="55"/>
      <c r="H402" s="60" t="str">
        <f>IFERROR(VLOOKUP(C402,参照用!$A$5:$C$13,3,FALSE),"")</f>
        <v/>
      </c>
      <c r="I402" s="61"/>
      <c r="J402" s="61"/>
      <c r="K402" s="61"/>
      <c r="L402" s="61"/>
      <c r="M402" s="61"/>
      <c r="N402" s="61"/>
      <c r="O402" s="61"/>
      <c r="P402" s="61"/>
      <c r="Q402" s="61"/>
      <c r="R402" s="61"/>
      <c r="S402" s="62"/>
      <c r="T402" s="59"/>
      <c r="U402" s="59"/>
      <c r="V402" s="59"/>
      <c r="W402" s="59"/>
      <c r="X402" s="59"/>
      <c r="Y402" s="59"/>
      <c r="Z402" s="59"/>
      <c r="AA402" s="59"/>
      <c r="AB402" s="59"/>
      <c r="AC402" s="59"/>
      <c r="AD402" s="59"/>
      <c r="AE402" s="59"/>
      <c r="AF402" s="59"/>
      <c r="AG402" s="59"/>
      <c r="AH402" s="59"/>
      <c r="AI402" s="59"/>
      <c r="AJ402" s="59"/>
      <c r="AK402" s="56"/>
      <c r="AL402" s="57"/>
      <c r="AM402" s="57"/>
      <c r="AN402" s="58"/>
      <c r="AO402" s="24"/>
      <c r="AP402" s="66" t="str">
        <f t="shared" si="12"/>
        <v>未入力</v>
      </c>
      <c r="AQ402" s="67"/>
      <c r="AR402" s="68"/>
      <c r="AS402" s="69" t="str">
        <f t="shared" si="11"/>
        <v>メニュー番号が未選択です。提出書類・経費が未入力です。</v>
      </c>
      <c r="AT402" s="69"/>
      <c r="AU402" s="69"/>
      <c r="AV402" s="69"/>
      <c r="AW402" s="69"/>
      <c r="AX402" s="69"/>
      <c r="AY402" s="69"/>
      <c r="AZ402" s="69"/>
      <c r="BA402" s="69"/>
      <c r="BB402" s="69"/>
      <c r="BC402" s="69"/>
    </row>
    <row r="403" spans="2:55" x14ac:dyDescent="0.45">
      <c r="B403" s="39">
        <v>361</v>
      </c>
      <c r="C403" s="53"/>
      <c r="D403" s="54"/>
      <c r="E403" s="54"/>
      <c r="F403" s="54"/>
      <c r="G403" s="55"/>
      <c r="H403" s="60" t="str">
        <f>IFERROR(VLOOKUP(C403,参照用!$A$5:$C$13,3,FALSE),"")</f>
        <v/>
      </c>
      <c r="I403" s="61"/>
      <c r="J403" s="61"/>
      <c r="K403" s="61"/>
      <c r="L403" s="61"/>
      <c r="M403" s="61"/>
      <c r="N403" s="61"/>
      <c r="O403" s="61"/>
      <c r="P403" s="61"/>
      <c r="Q403" s="61"/>
      <c r="R403" s="61"/>
      <c r="S403" s="62"/>
      <c r="T403" s="59"/>
      <c r="U403" s="59"/>
      <c r="V403" s="59"/>
      <c r="W403" s="59"/>
      <c r="X403" s="59"/>
      <c r="Y403" s="59"/>
      <c r="Z403" s="59"/>
      <c r="AA403" s="59"/>
      <c r="AB403" s="59"/>
      <c r="AC403" s="59"/>
      <c r="AD403" s="59"/>
      <c r="AE403" s="59"/>
      <c r="AF403" s="59"/>
      <c r="AG403" s="59"/>
      <c r="AH403" s="59"/>
      <c r="AI403" s="59"/>
      <c r="AJ403" s="59"/>
      <c r="AK403" s="56"/>
      <c r="AL403" s="57"/>
      <c r="AM403" s="57"/>
      <c r="AN403" s="58"/>
      <c r="AO403" s="24"/>
      <c r="AP403" s="66" t="str">
        <f t="shared" si="12"/>
        <v>未入力</v>
      </c>
      <c r="AQ403" s="67"/>
      <c r="AR403" s="68"/>
      <c r="AS403" s="69" t="str">
        <f t="shared" si="11"/>
        <v>メニュー番号が未選択です。提出書類・経費が未入力です。</v>
      </c>
      <c r="AT403" s="69"/>
      <c r="AU403" s="69"/>
      <c r="AV403" s="69"/>
      <c r="AW403" s="69"/>
      <c r="AX403" s="69"/>
      <c r="AY403" s="69"/>
      <c r="AZ403" s="69"/>
      <c r="BA403" s="69"/>
      <c r="BB403" s="69"/>
      <c r="BC403" s="69"/>
    </row>
    <row r="404" spans="2:55" x14ac:dyDescent="0.45">
      <c r="B404" s="39">
        <v>362</v>
      </c>
      <c r="C404" s="53"/>
      <c r="D404" s="54"/>
      <c r="E404" s="54"/>
      <c r="F404" s="54"/>
      <c r="G404" s="55"/>
      <c r="H404" s="60" t="str">
        <f>IFERROR(VLOOKUP(C404,参照用!$A$5:$C$13,3,FALSE),"")</f>
        <v/>
      </c>
      <c r="I404" s="61"/>
      <c r="J404" s="61"/>
      <c r="K404" s="61"/>
      <c r="L404" s="61"/>
      <c r="M404" s="61"/>
      <c r="N404" s="61"/>
      <c r="O404" s="61"/>
      <c r="P404" s="61"/>
      <c r="Q404" s="61"/>
      <c r="R404" s="61"/>
      <c r="S404" s="62"/>
      <c r="T404" s="59"/>
      <c r="U404" s="59"/>
      <c r="V404" s="59"/>
      <c r="W404" s="59"/>
      <c r="X404" s="59"/>
      <c r="Y404" s="59"/>
      <c r="Z404" s="59"/>
      <c r="AA404" s="59"/>
      <c r="AB404" s="59"/>
      <c r="AC404" s="59"/>
      <c r="AD404" s="59"/>
      <c r="AE404" s="59"/>
      <c r="AF404" s="59"/>
      <c r="AG404" s="59"/>
      <c r="AH404" s="59"/>
      <c r="AI404" s="59"/>
      <c r="AJ404" s="59"/>
      <c r="AK404" s="56"/>
      <c r="AL404" s="57"/>
      <c r="AM404" s="57"/>
      <c r="AN404" s="58"/>
      <c r="AO404" s="24"/>
      <c r="AP404" s="66" t="str">
        <f t="shared" si="12"/>
        <v>未入力</v>
      </c>
      <c r="AQ404" s="67"/>
      <c r="AR404" s="68"/>
      <c r="AS404" s="69" t="str">
        <f t="shared" si="11"/>
        <v>メニュー番号が未選択です。提出書類・経費が未入力です。</v>
      </c>
      <c r="AT404" s="69"/>
      <c r="AU404" s="69"/>
      <c r="AV404" s="69"/>
      <c r="AW404" s="69"/>
      <c r="AX404" s="69"/>
      <c r="AY404" s="69"/>
      <c r="AZ404" s="69"/>
      <c r="BA404" s="69"/>
      <c r="BB404" s="69"/>
      <c r="BC404" s="69"/>
    </row>
    <row r="405" spans="2:55" x14ac:dyDescent="0.45">
      <c r="B405" s="39">
        <v>363</v>
      </c>
      <c r="C405" s="53"/>
      <c r="D405" s="54"/>
      <c r="E405" s="54"/>
      <c r="F405" s="54"/>
      <c r="G405" s="55"/>
      <c r="H405" s="60" t="str">
        <f>IFERROR(VLOOKUP(C405,参照用!$A$5:$C$13,3,FALSE),"")</f>
        <v/>
      </c>
      <c r="I405" s="61"/>
      <c r="J405" s="61"/>
      <c r="K405" s="61"/>
      <c r="L405" s="61"/>
      <c r="M405" s="61"/>
      <c r="N405" s="61"/>
      <c r="O405" s="61"/>
      <c r="P405" s="61"/>
      <c r="Q405" s="61"/>
      <c r="R405" s="61"/>
      <c r="S405" s="62"/>
      <c r="T405" s="59"/>
      <c r="U405" s="59"/>
      <c r="V405" s="59"/>
      <c r="W405" s="59"/>
      <c r="X405" s="59"/>
      <c r="Y405" s="59"/>
      <c r="Z405" s="59"/>
      <c r="AA405" s="59"/>
      <c r="AB405" s="59"/>
      <c r="AC405" s="59"/>
      <c r="AD405" s="59"/>
      <c r="AE405" s="59"/>
      <c r="AF405" s="59"/>
      <c r="AG405" s="59"/>
      <c r="AH405" s="59"/>
      <c r="AI405" s="59"/>
      <c r="AJ405" s="59"/>
      <c r="AK405" s="56"/>
      <c r="AL405" s="57"/>
      <c r="AM405" s="57"/>
      <c r="AN405" s="58"/>
      <c r="AO405" s="24"/>
      <c r="AP405" s="66" t="str">
        <f t="shared" si="12"/>
        <v>未入力</v>
      </c>
      <c r="AQ405" s="67"/>
      <c r="AR405" s="68"/>
      <c r="AS405" s="69" t="str">
        <f t="shared" si="11"/>
        <v>メニュー番号が未選択です。提出書類・経費が未入力です。</v>
      </c>
      <c r="AT405" s="69"/>
      <c r="AU405" s="69"/>
      <c r="AV405" s="69"/>
      <c r="AW405" s="69"/>
      <c r="AX405" s="69"/>
      <c r="AY405" s="69"/>
      <c r="AZ405" s="69"/>
      <c r="BA405" s="69"/>
      <c r="BB405" s="69"/>
      <c r="BC405" s="69"/>
    </row>
    <row r="406" spans="2:55" x14ac:dyDescent="0.45">
      <c r="B406" s="39">
        <v>364</v>
      </c>
      <c r="C406" s="53"/>
      <c r="D406" s="54"/>
      <c r="E406" s="54"/>
      <c r="F406" s="54"/>
      <c r="G406" s="55"/>
      <c r="H406" s="60" t="str">
        <f>IFERROR(VLOOKUP(C406,参照用!$A$5:$C$13,3,FALSE),"")</f>
        <v/>
      </c>
      <c r="I406" s="61"/>
      <c r="J406" s="61"/>
      <c r="K406" s="61"/>
      <c r="L406" s="61"/>
      <c r="M406" s="61"/>
      <c r="N406" s="61"/>
      <c r="O406" s="61"/>
      <c r="P406" s="61"/>
      <c r="Q406" s="61"/>
      <c r="R406" s="61"/>
      <c r="S406" s="62"/>
      <c r="T406" s="59"/>
      <c r="U406" s="59"/>
      <c r="V406" s="59"/>
      <c r="W406" s="59"/>
      <c r="X406" s="59"/>
      <c r="Y406" s="59"/>
      <c r="Z406" s="59"/>
      <c r="AA406" s="59"/>
      <c r="AB406" s="59"/>
      <c r="AC406" s="59"/>
      <c r="AD406" s="59"/>
      <c r="AE406" s="59"/>
      <c r="AF406" s="59"/>
      <c r="AG406" s="59"/>
      <c r="AH406" s="59"/>
      <c r="AI406" s="59"/>
      <c r="AJ406" s="59"/>
      <c r="AK406" s="56"/>
      <c r="AL406" s="57"/>
      <c r="AM406" s="57"/>
      <c r="AN406" s="58"/>
      <c r="AO406" s="24"/>
      <c r="AP406" s="66" t="str">
        <f t="shared" si="12"/>
        <v>未入力</v>
      </c>
      <c r="AQ406" s="67"/>
      <c r="AR406" s="68"/>
      <c r="AS406" s="69" t="str">
        <f t="shared" si="11"/>
        <v>メニュー番号が未選択です。提出書類・経費が未入力です。</v>
      </c>
      <c r="AT406" s="69"/>
      <c r="AU406" s="69"/>
      <c r="AV406" s="69"/>
      <c r="AW406" s="69"/>
      <c r="AX406" s="69"/>
      <c r="AY406" s="69"/>
      <c r="AZ406" s="69"/>
      <c r="BA406" s="69"/>
      <c r="BB406" s="69"/>
      <c r="BC406" s="69"/>
    </row>
    <row r="407" spans="2:55" x14ac:dyDescent="0.45">
      <c r="B407" s="39">
        <v>365</v>
      </c>
      <c r="C407" s="53"/>
      <c r="D407" s="54"/>
      <c r="E407" s="54"/>
      <c r="F407" s="54"/>
      <c r="G407" s="55"/>
      <c r="H407" s="60" t="str">
        <f>IFERROR(VLOOKUP(C407,参照用!$A$5:$C$13,3,FALSE),"")</f>
        <v/>
      </c>
      <c r="I407" s="61"/>
      <c r="J407" s="61"/>
      <c r="K407" s="61"/>
      <c r="L407" s="61"/>
      <c r="M407" s="61"/>
      <c r="N407" s="61"/>
      <c r="O407" s="61"/>
      <c r="P407" s="61"/>
      <c r="Q407" s="61"/>
      <c r="R407" s="61"/>
      <c r="S407" s="62"/>
      <c r="T407" s="59"/>
      <c r="U407" s="59"/>
      <c r="V407" s="59"/>
      <c r="W407" s="59"/>
      <c r="X407" s="59"/>
      <c r="Y407" s="59"/>
      <c r="Z407" s="59"/>
      <c r="AA407" s="59"/>
      <c r="AB407" s="59"/>
      <c r="AC407" s="59"/>
      <c r="AD407" s="59"/>
      <c r="AE407" s="59"/>
      <c r="AF407" s="59"/>
      <c r="AG407" s="59"/>
      <c r="AH407" s="59"/>
      <c r="AI407" s="59"/>
      <c r="AJ407" s="59"/>
      <c r="AK407" s="56"/>
      <c r="AL407" s="57"/>
      <c r="AM407" s="57"/>
      <c r="AN407" s="58"/>
      <c r="AO407" s="24"/>
      <c r="AP407" s="66" t="str">
        <f t="shared" si="12"/>
        <v>未入力</v>
      </c>
      <c r="AQ407" s="67"/>
      <c r="AR407" s="68"/>
      <c r="AS407" s="69" t="str">
        <f t="shared" si="11"/>
        <v>メニュー番号が未選択です。提出書類・経費が未入力です。</v>
      </c>
      <c r="AT407" s="69"/>
      <c r="AU407" s="69"/>
      <c r="AV407" s="69"/>
      <c r="AW407" s="69"/>
      <c r="AX407" s="69"/>
      <c r="AY407" s="69"/>
      <c r="AZ407" s="69"/>
      <c r="BA407" s="69"/>
      <c r="BB407" s="69"/>
      <c r="BC407" s="69"/>
    </row>
    <row r="408" spans="2:55" x14ac:dyDescent="0.45">
      <c r="B408" s="39">
        <v>366</v>
      </c>
      <c r="C408" s="53"/>
      <c r="D408" s="54"/>
      <c r="E408" s="54"/>
      <c r="F408" s="54"/>
      <c r="G408" s="55"/>
      <c r="H408" s="60" t="str">
        <f>IFERROR(VLOOKUP(C408,参照用!$A$5:$C$13,3,FALSE),"")</f>
        <v/>
      </c>
      <c r="I408" s="61"/>
      <c r="J408" s="61"/>
      <c r="K408" s="61"/>
      <c r="L408" s="61"/>
      <c r="M408" s="61"/>
      <c r="N408" s="61"/>
      <c r="O408" s="61"/>
      <c r="P408" s="61"/>
      <c r="Q408" s="61"/>
      <c r="R408" s="61"/>
      <c r="S408" s="62"/>
      <c r="T408" s="59"/>
      <c r="U408" s="59"/>
      <c r="V408" s="59"/>
      <c r="W408" s="59"/>
      <c r="X408" s="59"/>
      <c r="Y408" s="59"/>
      <c r="Z408" s="59"/>
      <c r="AA408" s="59"/>
      <c r="AB408" s="59"/>
      <c r="AC408" s="59"/>
      <c r="AD408" s="59"/>
      <c r="AE408" s="59"/>
      <c r="AF408" s="59"/>
      <c r="AG408" s="59"/>
      <c r="AH408" s="59"/>
      <c r="AI408" s="59"/>
      <c r="AJ408" s="59"/>
      <c r="AK408" s="56"/>
      <c r="AL408" s="57"/>
      <c r="AM408" s="57"/>
      <c r="AN408" s="58"/>
      <c r="AO408" s="24"/>
      <c r="AP408" s="66" t="str">
        <f t="shared" si="12"/>
        <v>未入力</v>
      </c>
      <c r="AQ408" s="67"/>
      <c r="AR408" s="68"/>
      <c r="AS408" s="69" t="str">
        <f t="shared" si="11"/>
        <v>メニュー番号が未選択です。提出書類・経費が未入力です。</v>
      </c>
      <c r="AT408" s="69"/>
      <c r="AU408" s="69"/>
      <c r="AV408" s="69"/>
      <c r="AW408" s="69"/>
      <c r="AX408" s="69"/>
      <c r="AY408" s="69"/>
      <c r="AZ408" s="69"/>
      <c r="BA408" s="69"/>
      <c r="BB408" s="69"/>
      <c r="BC408" s="69"/>
    </row>
    <row r="409" spans="2:55" x14ac:dyDescent="0.45">
      <c r="B409" s="39">
        <v>367</v>
      </c>
      <c r="C409" s="53"/>
      <c r="D409" s="54"/>
      <c r="E409" s="54"/>
      <c r="F409" s="54"/>
      <c r="G409" s="55"/>
      <c r="H409" s="60" t="str">
        <f>IFERROR(VLOOKUP(C409,参照用!$A$5:$C$13,3,FALSE),"")</f>
        <v/>
      </c>
      <c r="I409" s="61"/>
      <c r="J409" s="61"/>
      <c r="K409" s="61"/>
      <c r="L409" s="61"/>
      <c r="M409" s="61"/>
      <c r="N409" s="61"/>
      <c r="O409" s="61"/>
      <c r="P409" s="61"/>
      <c r="Q409" s="61"/>
      <c r="R409" s="61"/>
      <c r="S409" s="62"/>
      <c r="T409" s="59"/>
      <c r="U409" s="59"/>
      <c r="V409" s="59"/>
      <c r="W409" s="59"/>
      <c r="X409" s="59"/>
      <c r="Y409" s="59"/>
      <c r="Z409" s="59"/>
      <c r="AA409" s="59"/>
      <c r="AB409" s="59"/>
      <c r="AC409" s="59"/>
      <c r="AD409" s="59"/>
      <c r="AE409" s="59"/>
      <c r="AF409" s="59"/>
      <c r="AG409" s="59"/>
      <c r="AH409" s="59"/>
      <c r="AI409" s="59"/>
      <c r="AJ409" s="59"/>
      <c r="AK409" s="56"/>
      <c r="AL409" s="57"/>
      <c r="AM409" s="57"/>
      <c r="AN409" s="58"/>
      <c r="AO409" s="24"/>
      <c r="AP409" s="66" t="str">
        <f t="shared" si="12"/>
        <v>未入力</v>
      </c>
      <c r="AQ409" s="67"/>
      <c r="AR409" s="68"/>
      <c r="AS409" s="69" t="str">
        <f t="shared" si="11"/>
        <v>メニュー番号が未選択です。提出書類・経費が未入力です。</v>
      </c>
      <c r="AT409" s="69"/>
      <c r="AU409" s="69"/>
      <c r="AV409" s="69"/>
      <c r="AW409" s="69"/>
      <c r="AX409" s="69"/>
      <c r="AY409" s="69"/>
      <c r="AZ409" s="69"/>
      <c r="BA409" s="69"/>
      <c r="BB409" s="69"/>
      <c r="BC409" s="69"/>
    </row>
    <row r="410" spans="2:55" x14ac:dyDescent="0.45">
      <c r="B410" s="39">
        <v>368</v>
      </c>
      <c r="C410" s="53"/>
      <c r="D410" s="54"/>
      <c r="E410" s="54"/>
      <c r="F410" s="54"/>
      <c r="G410" s="55"/>
      <c r="H410" s="60" t="str">
        <f>IFERROR(VLOOKUP(C410,参照用!$A$5:$C$13,3,FALSE),"")</f>
        <v/>
      </c>
      <c r="I410" s="61"/>
      <c r="J410" s="61"/>
      <c r="K410" s="61"/>
      <c r="L410" s="61"/>
      <c r="M410" s="61"/>
      <c r="N410" s="61"/>
      <c r="O410" s="61"/>
      <c r="P410" s="61"/>
      <c r="Q410" s="61"/>
      <c r="R410" s="61"/>
      <c r="S410" s="62"/>
      <c r="T410" s="59"/>
      <c r="U410" s="59"/>
      <c r="V410" s="59"/>
      <c r="W410" s="59"/>
      <c r="X410" s="59"/>
      <c r="Y410" s="59"/>
      <c r="Z410" s="59"/>
      <c r="AA410" s="59"/>
      <c r="AB410" s="59"/>
      <c r="AC410" s="59"/>
      <c r="AD410" s="59"/>
      <c r="AE410" s="59"/>
      <c r="AF410" s="59"/>
      <c r="AG410" s="59"/>
      <c r="AH410" s="59"/>
      <c r="AI410" s="59"/>
      <c r="AJ410" s="59"/>
      <c r="AK410" s="56"/>
      <c r="AL410" s="57"/>
      <c r="AM410" s="57"/>
      <c r="AN410" s="58"/>
      <c r="AO410" s="24"/>
      <c r="AP410" s="66" t="str">
        <f t="shared" si="12"/>
        <v>未入力</v>
      </c>
      <c r="AQ410" s="67"/>
      <c r="AR410" s="68"/>
      <c r="AS410" s="69" t="str">
        <f t="shared" si="11"/>
        <v>メニュー番号が未選択です。提出書類・経費が未入力です。</v>
      </c>
      <c r="AT410" s="69"/>
      <c r="AU410" s="69"/>
      <c r="AV410" s="69"/>
      <c r="AW410" s="69"/>
      <c r="AX410" s="69"/>
      <c r="AY410" s="69"/>
      <c r="AZ410" s="69"/>
      <c r="BA410" s="69"/>
      <c r="BB410" s="69"/>
      <c r="BC410" s="69"/>
    </row>
    <row r="411" spans="2:55" x14ac:dyDescent="0.45">
      <c r="B411" s="39">
        <v>369</v>
      </c>
      <c r="C411" s="53"/>
      <c r="D411" s="54"/>
      <c r="E411" s="54"/>
      <c r="F411" s="54"/>
      <c r="G411" s="55"/>
      <c r="H411" s="60" t="str">
        <f>IFERROR(VLOOKUP(C411,参照用!$A$5:$C$13,3,FALSE),"")</f>
        <v/>
      </c>
      <c r="I411" s="61"/>
      <c r="J411" s="61"/>
      <c r="K411" s="61"/>
      <c r="L411" s="61"/>
      <c r="M411" s="61"/>
      <c r="N411" s="61"/>
      <c r="O411" s="61"/>
      <c r="P411" s="61"/>
      <c r="Q411" s="61"/>
      <c r="R411" s="61"/>
      <c r="S411" s="62"/>
      <c r="T411" s="59"/>
      <c r="U411" s="59"/>
      <c r="V411" s="59"/>
      <c r="W411" s="59"/>
      <c r="X411" s="59"/>
      <c r="Y411" s="59"/>
      <c r="Z411" s="59"/>
      <c r="AA411" s="59"/>
      <c r="AB411" s="59"/>
      <c r="AC411" s="59"/>
      <c r="AD411" s="59"/>
      <c r="AE411" s="59"/>
      <c r="AF411" s="59"/>
      <c r="AG411" s="59"/>
      <c r="AH411" s="59"/>
      <c r="AI411" s="59"/>
      <c r="AJ411" s="59"/>
      <c r="AK411" s="56"/>
      <c r="AL411" s="57"/>
      <c r="AM411" s="57"/>
      <c r="AN411" s="58"/>
      <c r="AO411" s="24"/>
      <c r="AP411" s="66" t="str">
        <f t="shared" si="12"/>
        <v>未入力</v>
      </c>
      <c r="AQ411" s="67"/>
      <c r="AR411" s="68"/>
      <c r="AS411" s="69" t="str">
        <f t="shared" si="11"/>
        <v>メニュー番号が未選択です。提出書類・経費が未入力です。</v>
      </c>
      <c r="AT411" s="69"/>
      <c r="AU411" s="69"/>
      <c r="AV411" s="69"/>
      <c r="AW411" s="69"/>
      <c r="AX411" s="69"/>
      <c r="AY411" s="69"/>
      <c r="AZ411" s="69"/>
      <c r="BA411" s="69"/>
      <c r="BB411" s="69"/>
      <c r="BC411" s="69"/>
    </row>
    <row r="412" spans="2:55" x14ac:dyDescent="0.45">
      <c r="B412" s="39">
        <v>370</v>
      </c>
      <c r="C412" s="53"/>
      <c r="D412" s="54"/>
      <c r="E412" s="54"/>
      <c r="F412" s="54"/>
      <c r="G412" s="55"/>
      <c r="H412" s="60" t="str">
        <f>IFERROR(VLOOKUP(C412,参照用!$A$5:$C$13,3,FALSE),"")</f>
        <v/>
      </c>
      <c r="I412" s="61"/>
      <c r="J412" s="61"/>
      <c r="K412" s="61"/>
      <c r="L412" s="61"/>
      <c r="M412" s="61"/>
      <c r="N412" s="61"/>
      <c r="O412" s="61"/>
      <c r="P412" s="61"/>
      <c r="Q412" s="61"/>
      <c r="R412" s="61"/>
      <c r="S412" s="62"/>
      <c r="T412" s="59"/>
      <c r="U412" s="59"/>
      <c r="V412" s="59"/>
      <c r="W412" s="59"/>
      <c r="X412" s="59"/>
      <c r="Y412" s="59"/>
      <c r="Z412" s="59"/>
      <c r="AA412" s="59"/>
      <c r="AB412" s="59"/>
      <c r="AC412" s="59"/>
      <c r="AD412" s="59"/>
      <c r="AE412" s="59"/>
      <c r="AF412" s="59"/>
      <c r="AG412" s="59"/>
      <c r="AH412" s="59"/>
      <c r="AI412" s="59"/>
      <c r="AJ412" s="59"/>
      <c r="AK412" s="56"/>
      <c r="AL412" s="57"/>
      <c r="AM412" s="57"/>
      <c r="AN412" s="58"/>
      <c r="AO412" s="24"/>
      <c r="AP412" s="66" t="str">
        <f t="shared" si="12"/>
        <v>未入力</v>
      </c>
      <c r="AQ412" s="67"/>
      <c r="AR412" s="68"/>
      <c r="AS412" s="69" t="str">
        <f t="shared" si="11"/>
        <v>メニュー番号が未選択です。提出書類・経費が未入力です。</v>
      </c>
      <c r="AT412" s="69"/>
      <c r="AU412" s="69"/>
      <c r="AV412" s="69"/>
      <c r="AW412" s="69"/>
      <c r="AX412" s="69"/>
      <c r="AY412" s="69"/>
      <c r="AZ412" s="69"/>
      <c r="BA412" s="69"/>
      <c r="BB412" s="69"/>
      <c r="BC412" s="69"/>
    </row>
    <row r="413" spans="2:55" x14ac:dyDescent="0.45">
      <c r="B413" s="39">
        <v>371</v>
      </c>
      <c r="C413" s="53"/>
      <c r="D413" s="54"/>
      <c r="E413" s="54"/>
      <c r="F413" s="54"/>
      <c r="G413" s="55"/>
      <c r="H413" s="60" t="str">
        <f>IFERROR(VLOOKUP(C413,参照用!$A$5:$C$13,3,FALSE),"")</f>
        <v/>
      </c>
      <c r="I413" s="61"/>
      <c r="J413" s="61"/>
      <c r="K413" s="61"/>
      <c r="L413" s="61"/>
      <c r="M413" s="61"/>
      <c r="N413" s="61"/>
      <c r="O413" s="61"/>
      <c r="P413" s="61"/>
      <c r="Q413" s="61"/>
      <c r="R413" s="61"/>
      <c r="S413" s="62"/>
      <c r="T413" s="59"/>
      <c r="U413" s="59"/>
      <c r="V413" s="59"/>
      <c r="W413" s="59"/>
      <c r="X413" s="59"/>
      <c r="Y413" s="59"/>
      <c r="Z413" s="59"/>
      <c r="AA413" s="59"/>
      <c r="AB413" s="59"/>
      <c r="AC413" s="59"/>
      <c r="AD413" s="59"/>
      <c r="AE413" s="59"/>
      <c r="AF413" s="59"/>
      <c r="AG413" s="59"/>
      <c r="AH413" s="59"/>
      <c r="AI413" s="59"/>
      <c r="AJ413" s="59"/>
      <c r="AK413" s="56"/>
      <c r="AL413" s="57"/>
      <c r="AM413" s="57"/>
      <c r="AN413" s="58"/>
      <c r="AO413" s="24"/>
      <c r="AP413" s="66" t="str">
        <f t="shared" si="12"/>
        <v>未入力</v>
      </c>
      <c r="AQ413" s="67"/>
      <c r="AR413" s="68"/>
      <c r="AS413" s="69" t="str">
        <f t="shared" si="11"/>
        <v>メニュー番号が未選択です。提出書類・経費が未入力です。</v>
      </c>
      <c r="AT413" s="69"/>
      <c r="AU413" s="69"/>
      <c r="AV413" s="69"/>
      <c r="AW413" s="69"/>
      <c r="AX413" s="69"/>
      <c r="AY413" s="69"/>
      <c r="AZ413" s="69"/>
      <c r="BA413" s="69"/>
      <c r="BB413" s="69"/>
      <c r="BC413" s="69"/>
    </row>
    <row r="414" spans="2:55" x14ac:dyDescent="0.45">
      <c r="B414" s="39">
        <v>372</v>
      </c>
      <c r="C414" s="53"/>
      <c r="D414" s="54"/>
      <c r="E414" s="54"/>
      <c r="F414" s="54"/>
      <c r="G414" s="55"/>
      <c r="H414" s="60" t="str">
        <f>IFERROR(VLOOKUP(C414,参照用!$A$5:$C$13,3,FALSE),"")</f>
        <v/>
      </c>
      <c r="I414" s="61"/>
      <c r="J414" s="61"/>
      <c r="K414" s="61"/>
      <c r="L414" s="61"/>
      <c r="M414" s="61"/>
      <c r="N414" s="61"/>
      <c r="O414" s="61"/>
      <c r="P414" s="61"/>
      <c r="Q414" s="61"/>
      <c r="R414" s="61"/>
      <c r="S414" s="62"/>
      <c r="T414" s="59"/>
      <c r="U414" s="59"/>
      <c r="V414" s="59"/>
      <c r="W414" s="59"/>
      <c r="X414" s="59"/>
      <c r="Y414" s="59"/>
      <c r="Z414" s="59"/>
      <c r="AA414" s="59"/>
      <c r="AB414" s="59"/>
      <c r="AC414" s="59"/>
      <c r="AD414" s="59"/>
      <c r="AE414" s="59"/>
      <c r="AF414" s="59"/>
      <c r="AG414" s="59"/>
      <c r="AH414" s="59"/>
      <c r="AI414" s="59"/>
      <c r="AJ414" s="59"/>
      <c r="AK414" s="56"/>
      <c r="AL414" s="57"/>
      <c r="AM414" s="57"/>
      <c r="AN414" s="58"/>
      <c r="AO414" s="24"/>
      <c r="AP414" s="66" t="str">
        <f t="shared" si="12"/>
        <v>未入力</v>
      </c>
      <c r="AQ414" s="67"/>
      <c r="AR414" s="68"/>
      <c r="AS414" s="69" t="str">
        <f t="shared" si="11"/>
        <v>メニュー番号が未選択です。提出書類・経費が未入力です。</v>
      </c>
      <c r="AT414" s="69"/>
      <c r="AU414" s="69"/>
      <c r="AV414" s="69"/>
      <c r="AW414" s="69"/>
      <c r="AX414" s="69"/>
      <c r="AY414" s="69"/>
      <c r="AZ414" s="69"/>
      <c r="BA414" s="69"/>
      <c r="BB414" s="69"/>
      <c r="BC414" s="69"/>
    </row>
    <row r="415" spans="2:55" x14ac:dyDescent="0.45">
      <c r="B415" s="39">
        <v>373</v>
      </c>
      <c r="C415" s="53"/>
      <c r="D415" s="54"/>
      <c r="E415" s="54"/>
      <c r="F415" s="54"/>
      <c r="G415" s="55"/>
      <c r="H415" s="60" t="str">
        <f>IFERROR(VLOOKUP(C415,参照用!$A$5:$C$13,3,FALSE),"")</f>
        <v/>
      </c>
      <c r="I415" s="61"/>
      <c r="J415" s="61"/>
      <c r="K415" s="61"/>
      <c r="L415" s="61"/>
      <c r="M415" s="61"/>
      <c r="N415" s="61"/>
      <c r="O415" s="61"/>
      <c r="P415" s="61"/>
      <c r="Q415" s="61"/>
      <c r="R415" s="61"/>
      <c r="S415" s="62"/>
      <c r="T415" s="59"/>
      <c r="U415" s="59"/>
      <c r="V415" s="59"/>
      <c r="W415" s="59"/>
      <c r="X415" s="59"/>
      <c r="Y415" s="59"/>
      <c r="Z415" s="59"/>
      <c r="AA415" s="59"/>
      <c r="AB415" s="59"/>
      <c r="AC415" s="59"/>
      <c r="AD415" s="59"/>
      <c r="AE415" s="59"/>
      <c r="AF415" s="59"/>
      <c r="AG415" s="59"/>
      <c r="AH415" s="59"/>
      <c r="AI415" s="59"/>
      <c r="AJ415" s="59"/>
      <c r="AK415" s="56"/>
      <c r="AL415" s="57"/>
      <c r="AM415" s="57"/>
      <c r="AN415" s="58"/>
      <c r="AO415" s="24"/>
      <c r="AP415" s="66" t="str">
        <f t="shared" si="12"/>
        <v>未入力</v>
      </c>
      <c r="AQ415" s="67"/>
      <c r="AR415" s="68"/>
      <c r="AS415" s="69" t="str">
        <f t="shared" si="11"/>
        <v>メニュー番号が未選択です。提出書類・経費が未入力です。</v>
      </c>
      <c r="AT415" s="69"/>
      <c r="AU415" s="69"/>
      <c r="AV415" s="69"/>
      <c r="AW415" s="69"/>
      <c r="AX415" s="69"/>
      <c r="AY415" s="69"/>
      <c r="AZ415" s="69"/>
      <c r="BA415" s="69"/>
      <c r="BB415" s="69"/>
      <c r="BC415" s="69"/>
    </row>
    <row r="416" spans="2:55" x14ac:dyDescent="0.45">
      <c r="B416" s="39">
        <v>374</v>
      </c>
      <c r="C416" s="53"/>
      <c r="D416" s="54"/>
      <c r="E416" s="54"/>
      <c r="F416" s="54"/>
      <c r="G416" s="55"/>
      <c r="H416" s="60" t="str">
        <f>IFERROR(VLOOKUP(C416,参照用!$A$5:$C$13,3,FALSE),"")</f>
        <v/>
      </c>
      <c r="I416" s="61"/>
      <c r="J416" s="61"/>
      <c r="K416" s="61"/>
      <c r="L416" s="61"/>
      <c r="M416" s="61"/>
      <c r="N416" s="61"/>
      <c r="O416" s="61"/>
      <c r="P416" s="61"/>
      <c r="Q416" s="61"/>
      <c r="R416" s="61"/>
      <c r="S416" s="62"/>
      <c r="T416" s="59"/>
      <c r="U416" s="59"/>
      <c r="V416" s="59"/>
      <c r="W416" s="59"/>
      <c r="X416" s="59"/>
      <c r="Y416" s="59"/>
      <c r="Z416" s="59"/>
      <c r="AA416" s="59"/>
      <c r="AB416" s="59"/>
      <c r="AC416" s="59"/>
      <c r="AD416" s="59"/>
      <c r="AE416" s="59"/>
      <c r="AF416" s="59"/>
      <c r="AG416" s="59"/>
      <c r="AH416" s="59"/>
      <c r="AI416" s="59"/>
      <c r="AJ416" s="59"/>
      <c r="AK416" s="56"/>
      <c r="AL416" s="57"/>
      <c r="AM416" s="57"/>
      <c r="AN416" s="58"/>
      <c r="AO416" s="24"/>
      <c r="AP416" s="66" t="str">
        <f t="shared" si="12"/>
        <v>未入力</v>
      </c>
      <c r="AQ416" s="67"/>
      <c r="AR416" s="68"/>
      <c r="AS416" s="69" t="str">
        <f t="shared" si="11"/>
        <v>メニュー番号が未選択です。提出書類・経費が未入力です。</v>
      </c>
      <c r="AT416" s="69"/>
      <c r="AU416" s="69"/>
      <c r="AV416" s="69"/>
      <c r="AW416" s="69"/>
      <c r="AX416" s="69"/>
      <c r="AY416" s="69"/>
      <c r="AZ416" s="69"/>
      <c r="BA416" s="69"/>
      <c r="BB416" s="69"/>
      <c r="BC416" s="69"/>
    </row>
    <row r="417" spans="2:55" x14ac:dyDescent="0.45">
      <c r="B417" s="39">
        <v>375</v>
      </c>
      <c r="C417" s="53"/>
      <c r="D417" s="54"/>
      <c r="E417" s="54"/>
      <c r="F417" s="54"/>
      <c r="G417" s="55"/>
      <c r="H417" s="60" t="str">
        <f>IFERROR(VLOOKUP(C417,参照用!$A$5:$C$13,3,FALSE),"")</f>
        <v/>
      </c>
      <c r="I417" s="61"/>
      <c r="J417" s="61"/>
      <c r="K417" s="61"/>
      <c r="L417" s="61"/>
      <c r="M417" s="61"/>
      <c r="N417" s="61"/>
      <c r="O417" s="61"/>
      <c r="P417" s="61"/>
      <c r="Q417" s="61"/>
      <c r="R417" s="61"/>
      <c r="S417" s="62"/>
      <c r="T417" s="59"/>
      <c r="U417" s="59"/>
      <c r="V417" s="59"/>
      <c r="W417" s="59"/>
      <c r="X417" s="59"/>
      <c r="Y417" s="59"/>
      <c r="Z417" s="59"/>
      <c r="AA417" s="59"/>
      <c r="AB417" s="59"/>
      <c r="AC417" s="59"/>
      <c r="AD417" s="59"/>
      <c r="AE417" s="59"/>
      <c r="AF417" s="59"/>
      <c r="AG417" s="59"/>
      <c r="AH417" s="59"/>
      <c r="AI417" s="59"/>
      <c r="AJ417" s="59"/>
      <c r="AK417" s="56"/>
      <c r="AL417" s="57"/>
      <c r="AM417" s="57"/>
      <c r="AN417" s="58"/>
      <c r="AO417" s="24"/>
      <c r="AP417" s="66" t="str">
        <f t="shared" si="12"/>
        <v>未入力</v>
      </c>
      <c r="AQ417" s="67"/>
      <c r="AR417" s="68"/>
      <c r="AS417" s="69" t="str">
        <f t="shared" si="11"/>
        <v>メニュー番号が未選択です。提出書類・経費が未入力です。</v>
      </c>
      <c r="AT417" s="69"/>
      <c r="AU417" s="69"/>
      <c r="AV417" s="69"/>
      <c r="AW417" s="69"/>
      <c r="AX417" s="69"/>
      <c r="AY417" s="69"/>
      <c r="AZ417" s="69"/>
      <c r="BA417" s="69"/>
      <c r="BB417" s="69"/>
      <c r="BC417" s="69"/>
    </row>
    <row r="418" spans="2:55" x14ac:dyDescent="0.45">
      <c r="B418" s="39">
        <v>376</v>
      </c>
      <c r="C418" s="53"/>
      <c r="D418" s="54"/>
      <c r="E418" s="54"/>
      <c r="F418" s="54"/>
      <c r="G418" s="55"/>
      <c r="H418" s="60" t="str">
        <f>IFERROR(VLOOKUP(C418,参照用!$A$5:$C$13,3,FALSE),"")</f>
        <v/>
      </c>
      <c r="I418" s="61"/>
      <c r="J418" s="61"/>
      <c r="K418" s="61"/>
      <c r="L418" s="61"/>
      <c r="M418" s="61"/>
      <c r="N418" s="61"/>
      <c r="O418" s="61"/>
      <c r="P418" s="61"/>
      <c r="Q418" s="61"/>
      <c r="R418" s="61"/>
      <c r="S418" s="62"/>
      <c r="T418" s="59"/>
      <c r="U418" s="59"/>
      <c r="V418" s="59"/>
      <c r="W418" s="59"/>
      <c r="X418" s="59"/>
      <c r="Y418" s="59"/>
      <c r="Z418" s="59"/>
      <c r="AA418" s="59"/>
      <c r="AB418" s="59"/>
      <c r="AC418" s="59"/>
      <c r="AD418" s="59"/>
      <c r="AE418" s="59"/>
      <c r="AF418" s="59"/>
      <c r="AG418" s="59"/>
      <c r="AH418" s="59"/>
      <c r="AI418" s="59"/>
      <c r="AJ418" s="59"/>
      <c r="AK418" s="56"/>
      <c r="AL418" s="57"/>
      <c r="AM418" s="57"/>
      <c r="AN418" s="58"/>
      <c r="AO418" s="24"/>
      <c r="AP418" s="66" t="str">
        <f t="shared" si="12"/>
        <v>未入力</v>
      </c>
      <c r="AQ418" s="67"/>
      <c r="AR418" s="68"/>
      <c r="AS418" s="69" t="str">
        <f t="shared" si="11"/>
        <v>メニュー番号が未選択です。提出書類・経費が未入力です。</v>
      </c>
      <c r="AT418" s="69"/>
      <c r="AU418" s="69"/>
      <c r="AV418" s="69"/>
      <c r="AW418" s="69"/>
      <c r="AX418" s="69"/>
      <c r="AY418" s="69"/>
      <c r="AZ418" s="69"/>
      <c r="BA418" s="69"/>
      <c r="BB418" s="69"/>
      <c r="BC418" s="69"/>
    </row>
    <row r="419" spans="2:55" x14ac:dyDescent="0.45">
      <c r="B419" s="39">
        <v>377</v>
      </c>
      <c r="C419" s="53"/>
      <c r="D419" s="54"/>
      <c r="E419" s="54"/>
      <c r="F419" s="54"/>
      <c r="G419" s="55"/>
      <c r="H419" s="60" t="str">
        <f>IFERROR(VLOOKUP(C419,参照用!$A$5:$C$13,3,FALSE),"")</f>
        <v/>
      </c>
      <c r="I419" s="61"/>
      <c r="J419" s="61"/>
      <c r="K419" s="61"/>
      <c r="L419" s="61"/>
      <c r="M419" s="61"/>
      <c r="N419" s="61"/>
      <c r="O419" s="61"/>
      <c r="P419" s="61"/>
      <c r="Q419" s="61"/>
      <c r="R419" s="61"/>
      <c r="S419" s="62"/>
      <c r="T419" s="59"/>
      <c r="U419" s="59"/>
      <c r="V419" s="59"/>
      <c r="W419" s="59"/>
      <c r="X419" s="59"/>
      <c r="Y419" s="59"/>
      <c r="Z419" s="59"/>
      <c r="AA419" s="59"/>
      <c r="AB419" s="59"/>
      <c r="AC419" s="59"/>
      <c r="AD419" s="59"/>
      <c r="AE419" s="59"/>
      <c r="AF419" s="59"/>
      <c r="AG419" s="59"/>
      <c r="AH419" s="59"/>
      <c r="AI419" s="59"/>
      <c r="AJ419" s="59"/>
      <c r="AK419" s="56"/>
      <c r="AL419" s="57"/>
      <c r="AM419" s="57"/>
      <c r="AN419" s="58"/>
      <c r="AO419" s="24"/>
      <c r="AP419" s="66" t="str">
        <f t="shared" si="12"/>
        <v>未入力</v>
      </c>
      <c r="AQ419" s="67"/>
      <c r="AR419" s="68"/>
      <c r="AS419" s="69" t="str">
        <f t="shared" si="11"/>
        <v>メニュー番号が未選択です。提出書類・経費が未入力です。</v>
      </c>
      <c r="AT419" s="69"/>
      <c r="AU419" s="69"/>
      <c r="AV419" s="69"/>
      <c r="AW419" s="69"/>
      <c r="AX419" s="69"/>
      <c r="AY419" s="69"/>
      <c r="AZ419" s="69"/>
      <c r="BA419" s="69"/>
      <c r="BB419" s="69"/>
      <c r="BC419" s="69"/>
    </row>
    <row r="420" spans="2:55" x14ac:dyDescent="0.45">
      <c r="B420" s="39">
        <v>378</v>
      </c>
      <c r="C420" s="53"/>
      <c r="D420" s="54"/>
      <c r="E420" s="54"/>
      <c r="F420" s="54"/>
      <c r="G420" s="55"/>
      <c r="H420" s="60" t="str">
        <f>IFERROR(VLOOKUP(C420,参照用!$A$5:$C$13,3,FALSE),"")</f>
        <v/>
      </c>
      <c r="I420" s="61"/>
      <c r="J420" s="61"/>
      <c r="K420" s="61"/>
      <c r="L420" s="61"/>
      <c r="M420" s="61"/>
      <c r="N420" s="61"/>
      <c r="O420" s="61"/>
      <c r="P420" s="61"/>
      <c r="Q420" s="61"/>
      <c r="R420" s="61"/>
      <c r="S420" s="62"/>
      <c r="T420" s="59"/>
      <c r="U420" s="59"/>
      <c r="V420" s="59"/>
      <c r="W420" s="59"/>
      <c r="X420" s="59"/>
      <c r="Y420" s="59"/>
      <c r="Z420" s="59"/>
      <c r="AA420" s="59"/>
      <c r="AB420" s="59"/>
      <c r="AC420" s="59"/>
      <c r="AD420" s="59"/>
      <c r="AE420" s="59"/>
      <c r="AF420" s="59"/>
      <c r="AG420" s="59"/>
      <c r="AH420" s="59"/>
      <c r="AI420" s="59"/>
      <c r="AJ420" s="59"/>
      <c r="AK420" s="56"/>
      <c r="AL420" s="57"/>
      <c r="AM420" s="57"/>
      <c r="AN420" s="58"/>
      <c r="AO420" s="24"/>
      <c r="AP420" s="66" t="str">
        <f t="shared" si="12"/>
        <v>未入力</v>
      </c>
      <c r="AQ420" s="67"/>
      <c r="AR420" s="68"/>
      <c r="AS420" s="69" t="str">
        <f t="shared" si="11"/>
        <v>メニュー番号が未選択です。提出書類・経費が未入力です。</v>
      </c>
      <c r="AT420" s="69"/>
      <c r="AU420" s="69"/>
      <c r="AV420" s="69"/>
      <c r="AW420" s="69"/>
      <c r="AX420" s="69"/>
      <c r="AY420" s="69"/>
      <c r="AZ420" s="69"/>
      <c r="BA420" s="69"/>
      <c r="BB420" s="69"/>
      <c r="BC420" s="69"/>
    </row>
    <row r="421" spans="2:55" x14ac:dyDescent="0.45">
      <c r="B421" s="39">
        <v>379</v>
      </c>
      <c r="C421" s="53"/>
      <c r="D421" s="54"/>
      <c r="E421" s="54"/>
      <c r="F421" s="54"/>
      <c r="G421" s="55"/>
      <c r="H421" s="60" t="str">
        <f>IFERROR(VLOOKUP(C421,参照用!$A$5:$C$13,3,FALSE),"")</f>
        <v/>
      </c>
      <c r="I421" s="61"/>
      <c r="J421" s="61"/>
      <c r="K421" s="61"/>
      <c r="L421" s="61"/>
      <c r="M421" s="61"/>
      <c r="N421" s="61"/>
      <c r="O421" s="61"/>
      <c r="P421" s="61"/>
      <c r="Q421" s="61"/>
      <c r="R421" s="61"/>
      <c r="S421" s="62"/>
      <c r="T421" s="59"/>
      <c r="U421" s="59"/>
      <c r="V421" s="59"/>
      <c r="W421" s="59"/>
      <c r="X421" s="59"/>
      <c r="Y421" s="59"/>
      <c r="Z421" s="59"/>
      <c r="AA421" s="59"/>
      <c r="AB421" s="59"/>
      <c r="AC421" s="59"/>
      <c r="AD421" s="59"/>
      <c r="AE421" s="59"/>
      <c r="AF421" s="59"/>
      <c r="AG421" s="59"/>
      <c r="AH421" s="59"/>
      <c r="AI421" s="59"/>
      <c r="AJ421" s="59"/>
      <c r="AK421" s="56"/>
      <c r="AL421" s="57"/>
      <c r="AM421" s="57"/>
      <c r="AN421" s="58"/>
      <c r="AO421" s="24"/>
      <c r="AP421" s="66" t="str">
        <f t="shared" si="12"/>
        <v>未入力</v>
      </c>
      <c r="AQ421" s="67"/>
      <c r="AR421" s="68"/>
      <c r="AS421" s="69" t="str">
        <f t="shared" si="11"/>
        <v>メニュー番号が未選択です。提出書類・経費が未入力です。</v>
      </c>
      <c r="AT421" s="69"/>
      <c r="AU421" s="69"/>
      <c r="AV421" s="69"/>
      <c r="AW421" s="69"/>
      <c r="AX421" s="69"/>
      <c r="AY421" s="69"/>
      <c r="AZ421" s="69"/>
      <c r="BA421" s="69"/>
      <c r="BB421" s="69"/>
      <c r="BC421" s="69"/>
    </row>
    <row r="422" spans="2:55" x14ac:dyDescent="0.45">
      <c r="B422" s="39">
        <v>380</v>
      </c>
      <c r="C422" s="53"/>
      <c r="D422" s="54"/>
      <c r="E422" s="54"/>
      <c r="F422" s="54"/>
      <c r="G422" s="55"/>
      <c r="H422" s="60" t="str">
        <f>IFERROR(VLOOKUP(C422,参照用!$A$5:$C$13,3,FALSE),"")</f>
        <v/>
      </c>
      <c r="I422" s="61"/>
      <c r="J422" s="61"/>
      <c r="K422" s="61"/>
      <c r="L422" s="61"/>
      <c r="M422" s="61"/>
      <c r="N422" s="61"/>
      <c r="O422" s="61"/>
      <c r="P422" s="61"/>
      <c r="Q422" s="61"/>
      <c r="R422" s="61"/>
      <c r="S422" s="62"/>
      <c r="T422" s="59"/>
      <c r="U422" s="59"/>
      <c r="V422" s="59"/>
      <c r="W422" s="59"/>
      <c r="X422" s="59"/>
      <c r="Y422" s="59"/>
      <c r="Z422" s="59"/>
      <c r="AA422" s="59"/>
      <c r="AB422" s="59"/>
      <c r="AC422" s="59"/>
      <c r="AD422" s="59"/>
      <c r="AE422" s="59"/>
      <c r="AF422" s="59"/>
      <c r="AG422" s="59"/>
      <c r="AH422" s="59"/>
      <c r="AI422" s="59"/>
      <c r="AJ422" s="59"/>
      <c r="AK422" s="56"/>
      <c r="AL422" s="57"/>
      <c r="AM422" s="57"/>
      <c r="AN422" s="58"/>
      <c r="AO422" s="24"/>
      <c r="AP422" s="66" t="str">
        <f t="shared" si="12"/>
        <v>未入力</v>
      </c>
      <c r="AQ422" s="67"/>
      <c r="AR422" s="68"/>
      <c r="AS422" s="69" t="str">
        <f t="shared" si="11"/>
        <v>メニュー番号が未選択です。提出書類・経費が未入力です。</v>
      </c>
      <c r="AT422" s="69"/>
      <c r="AU422" s="69"/>
      <c r="AV422" s="69"/>
      <c r="AW422" s="69"/>
      <c r="AX422" s="69"/>
      <c r="AY422" s="69"/>
      <c r="AZ422" s="69"/>
      <c r="BA422" s="69"/>
      <c r="BB422" s="69"/>
      <c r="BC422" s="69"/>
    </row>
    <row r="423" spans="2:55" x14ac:dyDescent="0.45">
      <c r="B423" s="39">
        <v>381</v>
      </c>
      <c r="C423" s="53"/>
      <c r="D423" s="54"/>
      <c r="E423" s="54"/>
      <c r="F423" s="54"/>
      <c r="G423" s="55"/>
      <c r="H423" s="60" t="str">
        <f>IFERROR(VLOOKUP(C423,参照用!$A$5:$C$13,3,FALSE),"")</f>
        <v/>
      </c>
      <c r="I423" s="61"/>
      <c r="J423" s="61"/>
      <c r="K423" s="61"/>
      <c r="L423" s="61"/>
      <c r="M423" s="61"/>
      <c r="N423" s="61"/>
      <c r="O423" s="61"/>
      <c r="P423" s="61"/>
      <c r="Q423" s="61"/>
      <c r="R423" s="61"/>
      <c r="S423" s="62"/>
      <c r="T423" s="59"/>
      <c r="U423" s="59"/>
      <c r="V423" s="59"/>
      <c r="W423" s="59"/>
      <c r="X423" s="59"/>
      <c r="Y423" s="59"/>
      <c r="Z423" s="59"/>
      <c r="AA423" s="59"/>
      <c r="AB423" s="59"/>
      <c r="AC423" s="59"/>
      <c r="AD423" s="59"/>
      <c r="AE423" s="59"/>
      <c r="AF423" s="59"/>
      <c r="AG423" s="59"/>
      <c r="AH423" s="59"/>
      <c r="AI423" s="59"/>
      <c r="AJ423" s="59"/>
      <c r="AK423" s="56"/>
      <c r="AL423" s="57"/>
      <c r="AM423" s="57"/>
      <c r="AN423" s="58"/>
      <c r="AO423" s="24"/>
      <c r="AP423" s="66" t="str">
        <f t="shared" si="12"/>
        <v>未入力</v>
      </c>
      <c r="AQ423" s="67"/>
      <c r="AR423" s="68"/>
      <c r="AS423" s="69" t="str">
        <f t="shared" si="11"/>
        <v>メニュー番号が未選択です。提出書類・経費が未入力です。</v>
      </c>
      <c r="AT423" s="69"/>
      <c r="AU423" s="69"/>
      <c r="AV423" s="69"/>
      <c r="AW423" s="69"/>
      <c r="AX423" s="69"/>
      <c r="AY423" s="69"/>
      <c r="AZ423" s="69"/>
      <c r="BA423" s="69"/>
      <c r="BB423" s="69"/>
      <c r="BC423" s="69"/>
    </row>
    <row r="424" spans="2:55" x14ac:dyDescent="0.45">
      <c r="B424" s="39">
        <v>382</v>
      </c>
      <c r="C424" s="53"/>
      <c r="D424" s="54"/>
      <c r="E424" s="54"/>
      <c r="F424" s="54"/>
      <c r="G424" s="55"/>
      <c r="H424" s="60" t="str">
        <f>IFERROR(VLOOKUP(C424,参照用!$A$5:$C$13,3,FALSE),"")</f>
        <v/>
      </c>
      <c r="I424" s="61"/>
      <c r="J424" s="61"/>
      <c r="K424" s="61"/>
      <c r="L424" s="61"/>
      <c r="M424" s="61"/>
      <c r="N424" s="61"/>
      <c r="O424" s="61"/>
      <c r="P424" s="61"/>
      <c r="Q424" s="61"/>
      <c r="R424" s="61"/>
      <c r="S424" s="62"/>
      <c r="T424" s="59"/>
      <c r="U424" s="59"/>
      <c r="V424" s="59"/>
      <c r="W424" s="59"/>
      <c r="X424" s="59"/>
      <c r="Y424" s="59"/>
      <c r="Z424" s="59"/>
      <c r="AA424" s="59"/>
      <c r="AB424" s="59"/>
      <c r="AC424" s="59"/>
      <c r="AD424" s="59"/>
      <c r="AE424" s="59"/>
      <c r="AF424" s="59"/>
      <c r="AG424" s="59"/>
      <c r="AH424" s="59"/>
      <c r="AI424" s="59"/>
      <c r="AJ424" s="59"/>
      <c r="AK424" s="56"/>
      <c r="AL424" s="57"/>
      <c r="AM424" s="57"/>
      <c r="AN424" s="58"/>
      <c r="AO424" s="24"/>
      <c r="AP424" s="66" t="str">
        <f t="shared" si="12"/>
        <v>未入力</v>
      </c>
      <c r="AQ424" s="67"/>
      <c r="AR424" s="68"/>
      <c r="AS424" s="69" t="str">
        <f t="shared" si="11"/>
        <v>メニュー番号が未選択です。提出書類・経費が未入力です。</v>
      </c>
      <c r="AT424" s="69"/>
      <c r="AU424" s="69"/>
      <c r="AV424" s="69"/>
      <c r="AW424" s="69"/>
      <c r="AX424" s="69"/>
      <c r="AY424" s="69"/>
      <c r="AZ424" s="69"/>
      <c r="BA424" s="69"/>
      <c r="BB424" s="69"/>
      <c r="BC424" s="69"/>
    </row>
    <row r="425" spans="2:55" x14ac:dyDescent="0.45">
      <c r="B425" s="39">
        <v>383</v>
      </c>
      <c r="C425" s="53"/>
      <c r="D425" s="54"/>
      <c r="E425" s="54"/>
      <c r="F425" s="54"/>
      <c r="G425" s="55"/>
      <c r="H425" s="60" t="str">
        <f>IFERROR(VLOOKUP(C425,参照用!$A$5:$C$13,3,FALSE),"")</f>
        <v/>
      </c>
      <c r="I425" s="61"/>
      <c r="J425" s="61"/>
      <c r="K425" s="61"/>
      <c r="L425" s="61"/>
      <c r="M425" s="61"/>
      <c r="N425" s="61"/>
      <c r="O425" s="61"/>
      <c r="P425" s="61"/>
      <c r="Q425" s="61"/>
      <c r="R425" s="61"/>
      <c r="S425" s="62"/>
      <c r="T425" s="59"/>
      <c r="U425" s="59"/>
      <c r="V425" s="59"/>
      <c r="W425" s="59"/>
      <c r="X425" s="59"/>
      <c r="Y425" s="59"/>
      <c r="Z425" s="59"/>
      <c r="AA425" s="59"/>
      <c r="AB425" s="59"/>
      <c r="AC425" s="59"/>
      <c r="AD425" s="59"/>
      <c r="AE425" s="59"/>
      <c r="AF425" s="59"/>
      <c r="AG425" s="59"/>
      <c r="AH425" s="59"/>
      <c r="AI425" s="59"/>
      <c r="AJ425" s="59"/>
      <c r="AK425" s="56"/>
      <c r="AL425" s="57"/>
      <c r="AM425" s="57"/>
      <c r="AN425" s="58"/>
      <c r="AO425" s="24"/>
      <c r="AP425" s="66" t="str">
        <f t="shared" si="12"/>
        <v>未入力</v>
      </c>
      <c r="AQ425" s="67"/>
      <c r="AR425" s="68"/>
      <c r="AS425" s="69" t="str">
        <f t="shared" si="11"/>
        <v>メニュー番号が未選択です。提出書類・経費が未入力です。</v>
      </c>
      <c r="AT425" s="69"/>
      <c r="AU425" s="69"/>
      <c r="AV425" s="69"/>
      <c r="AW425" s="69"/>
      <c r="AX425" s="69"/>
      <c r="AY425" s="69"/>
      <c r="AZ425" s="69"/>
      <c r="BA425" s="69"/>
      <c r="BB425" s="69"/>
      <c r="BC425" s="69"/>
    </row>
    <row r="426" spans="2:55" x14ac:dyDescent="0.45">
      <c r="B426" s="39">
        <v>384</v>
      </c>
      <c r="C426" s="53"/>
      <c r="D426" s="54"/>
      <c r="E426" s="54"/>
      <c r="F426" s="54"/>
      <c r="G426" s="55"/>
      <c r="H426" s="60" t="str">
        <f>IFERROR(VLOOKUP(C426,参照用!$A$5:$C$13,3,FALSE),"")</f>
        <v/>
      </c>
      <c r="I426" s="61"/>
      <c r="J426" s="61"/>
      <c r="K426" s="61"/>
      <c r="L426" s="61"/>
      <c r="M426" s="61"/>
      <c r="N426" s="61"/>
      <c r="O426" s="61"/>
      <c r="P426" s="61"/>
      <c r="Q426" s="61"/>
      <c r="R426" s="61"/>
      <c r="S426" s="62"/>
      <c r="T426" s="59"/>
      <c r="U426" s="59"/>
      <c r="V426" s="59"/>
      <c r="W426" s="59"/>
      <c r="X426" s="59"/>
      <c r="Y426" s="59"/>
      <c r="Z426" s="59"/>
      <c r="AA426" s="59"/>
      <c r="AB426" s="59"/>
      <c r="AC426" s="59"/>
      <c r="AD426" s="59"/>
      <c r="AE426" s="59"/>
      <c r="AF426" s="59"/>
      <c r="AG426" s="59"/>
      <c r="AH426" s="59"/>
      <c r="AI426" s="59"/>
      <c r="AJ426" s="59"/>
      <c r="AK426" s="56"/>
      <c r="AL426" s="57"/>
      <c r="AM426" s="57"/>
      <c r="AN426" s="58"/>
      <c r="AO426" s="24"/>
      <c r="AP426" s="66" t="str">
        <f t="shared" si="12"/>
        <v>未入力</v>
      </c>
      <c r="AQ426" s="67"/>
      <c r="AR426" s="68"/>
      <c r="AS426" s="69" t="str">
        <f t="shared" si="11"/>
        <v>メニュー番号が未選択です。提出書類・経費が未入力です。</v>
      </c>
      <c r="AT426" s="69"/>
      <c r="AU426" s="69"/>
      <c r="AV426" s="69"/>
      <c r="AW426" s="69"/>
      <c r="AX426" s="69"/>
      <c r="AY426" s="69"/>
      <c r="AZ426" s="69"/>
      <c r="BA426" s="69"/>
      <c r="BB426" s="69"/>
      <c r="BC426" s="69"/>
    </row>
    <row r="427" spans="2:55" x14ac:dyDescent="0.45">
      <c r="B427" s="39">
        <v>385</v>
      </c>
      <c r="C427" s="53"/>
      <c r="D427" s="54"/>
      <c r="E427" s="54"/>
      <c r="F427" s="54"/>
      <c r="G427" s="55"/>
      <c r="H427" s="60" t="str">
        <f>IFERROR(VLOOKUP(C427,参照用!$A$5:$C$13,3,FALSE),"")</f>
        <v/>
      </c>
      <c r="I427" s="61"/>
      <c r="J427" s="61"/>
      <c r="K427" s="61"/>
      <c r="L427" s="61"/>
      <c r="M427" s="61"/>
      <c r="N427" s="61"/>
      <c r="O427" s="61"/>
      <c r="P427" s="61"/>
      <c r="Q427" s="61"/>
      <c r="R427" s="61"/>
      <c r="S427" s="62"/>
      <c r="T427" s="59"/>
      <c r="U427" s="59"/>
      <c r="V427" s="59"/>
      <c r="W427" s="59"/>
      <c r="X427" s="59"/>
      <c r="Y427" s="59"/>
      <c r="Z427" s="59"/>
      <c r="AA427" s="59"/>
      <c r="AB427" s="59"/>
      <c r="AC427" s="59"/>
      <c r="AD427" s="59"/>
      <c r="AE427" s="59"/>
      <c r="AF427" s="59"/>
      <c r="AG427" s="59"/>
      <c r="AH427" s="59"/>
      <c r="AI427" s="59"/>
      <c r="AJ427" s="59"/>
      <c r="AK427" s="56"/>
      <c r="AL427" s="57"/>
      <c r="AM427" s="57"/>
      <c r="AN427" s="58"/>
      <c r="AO427" s="24"/>
      <c r="AP427" s="66" t="str">
        <f t="shared" si="12"/>
        <v>未入力</v>
      </c>
      <c r="AQ427" s="67"/>
      <c r="AR427" s="68"/>
      <c r="AS427" s="69" t="str">
        <f t="shared" si="11"/>
        <v>メニュー番号が未選択です。提出書類・経費が未入力です。</v>
      </c>
      <c r="AT427" s="69"/>
      <c r="AU427" s="69"/>
      <c r="AV427" s="69"/>
      <c r="AW427" s="69"/>
      <c r="AX427" s="69"/>
      <c r="AY427" s="69"/>
      <c r="AZ427" s="69"/>
      <c r="BA427" s="69"/>
      <c r="BB427" s="69"/>
      <c r="BC427" s="69"/>
    </row>
    <row r="428" spans="2:55" x14ac:dyDescent="0.45">
      <c r="B428" s="39">
        <v>386</v>
      </c>
      <c r="C428" s="53"/>
      <c r="D428" s="54"/>
      <c r="E428" s="54"/>
      <c r="F428" s="54"/>
      <c r="G428" s="55"/>
      <c r="H428" s="60" t="str">
        <f>IFERROR(VLOOKUP(C428,参照用!$A$5:$C$13,3,FALSE),"")</f>
        <v/>
      </c>
      <c r="I428" s="61"/>
      <c r="J428" s="61"/>
      <c r="K428" s="61"/>
      <c r="L428" s="61"/>
      <c r="M428" s="61"/>
      <c r="N428" s="61"/>
      <c r="O428" s="61"/>
      <c r="P428" s="61"/>
      <c r="Q428" s="61"/>
      <c r="R428" s="61"/>
      <c r="S428" s="62"/>
      <c r="T428" s="59"/>
      <c r="U428" s="59"/>
      <c r="V428" s="59"/>
      <c r="W428" s="59"/>
      <c r="X428" s="59"/>
      <c r="Y428" s="59"/>
      <c r="Z428" s="59"/>
      <c r="AA428" s="59"/>
      <c r="AB428" s="59"/>
      <c r="AC428" s="59"/>
      <c r="AD428" s="59"/>
      <c r="AE428" s="59"/>
      <c r="AF428" s="59"/>
      <c r="AG428" s="59"/>
      <c r="AH428" s="59"/>
      <c r="AI428" s="59"/>
      <c r="AJ428" s="59"/>
      <c r="AK428" s="56"/>
      <c r="AL428" s="57"/>
      <c r="AM428" s="57"/>
      <c r="AN428" s="58"/>
      <c r="AO428" s="24"/>
      <c r="AP428" s="66" t="str">
        <f t="shared" si="12"/>
        <v>未入力</v>
      </c>
      <c r="AQ428" s="67"/>
      <c r="AR428" s="68"/>
      <c r="AS428" s="69" t="str">
        <f t="shared" ref="AS428:AS491" si="13">IF(
  OR(ISBLANK($C428), ISBLANK($T428), ISBLANK($AK428)),
  IF(
    AND(ISBLANK($C428), NOT(ISBLANK($T428)), NOT(ISBLANK($AK428))),
    "メニュー番号が未選択です。",
    IF(
      ISBLANK($C428),
      "メニュー番号が未選択です。" &amp;
        IF(OR(ISBLANK($T428), ISBLANK($AK428)),
          _xlfn.TEXTJOIN("・", TRUE,
            IF(ISBLANK($T428), "提出書類", ""),
            IF(ISBLANK($AK428), "経費", "")
          ) &amp; "が未入力です。",
          ""
        ),
      _xlfn.TEXTJOIN("・", TRUE,
        IF(ISBLANK($T428), "提出書類", ""),
        IF(ISBLANK($AK428), "経費", "")
      ) &amp; "が未入力です。"
    )
  ),
  ""
)</f>
        <v>メニュー番号が未選択です。提出書類・経費が未入力です。</v>
      </c>
      <c r="AT428" s="69"/>
      <c r="AU428" s="69"/>
      <c r="AV428" s="69"/>
      <c r="AW428" s="69"/>
      <c r="AX428" s="69"/>
      <c r="AY428" s="69"/>
      <c r="AZ428" s="69"/>
      <c r="BA428" s="69"/>
      <c r="BB428" s="69"/>
      <c r="BC428" s="69"/>
    </row>
    <row r="429" spans="2:55" x14ac:dyDescent="0.45">
      <c r="B429" s="39">
        <v>387</v>
      </c>
      <c r="C429" s="53"/>
      <c r="D429" s="54"/>
      <c r="E429" s="54"/>
      <c r="F429" s="54"/>
      <c r="G429" s="55"/>
      <c r="H429" s="60" t="str">
        <f>IFERROR(VLOOKUP(C429,参照用!$A$5:$C$13,3,FALSE),"")</f>
        <v/>
      </c>
      <c r="I429" s="61"/>
      <c r="J429" s="61"/>
      <c r="K429" s="61"/>
      <c r="L429" s="61"/>
      <c r="M429" s="61"/>
      <c r="N429" s="61"/>
      <c r="O429" s="61"/>
      <c r="P429" s="61"/>
      <c r="Q429" s="61"/>
      <c r="R429" s="61"/>
      <c r="S429" s="62"/>
      <c r="T429" s="59"/>
      <c r="U429" s="59"/>
      <c r="V429" s="59"/>
      <c r="W429" s="59"/>
      <c r="X429" s="59"/>
      <c r="Y429" s="59"/>
      <c r="Z429" s="59"/>
      <c r="AA429" s="59"/>
      <c r="AB429" s="59"/>
      <c r="AC429" s="59"/>
      <c r="AD429" s="59"/>
      <c r="AE429" s="59"/>
      <c r="AF429" s="59"/>
      <c r="AG429" s="59"/>
      <c r="AH429" s="59"/>
      <c r="AI429" s="59"/>
      <c r="AJ429" s="59"/>
      <c r="AK429" s="56"/>
      <c r="AL429" s="57"/>
      <c r="AM429" s="57"/>
      <c r="AN429" s="58"/>
      <c r="AO429" s="24"/>
      <c r="AP429" s="66" t="str">
        <f t="shared" si="12"/>
        <v>未入力</v>
      </c>
      <c r="AQ429" s="67"/>
      <c r="AR429" s="68"/>
      <c r="AS429" s="69" t="str">
        <f t="shared" si="13"/>
        <v>メニュー番号が未選択です。提出書類・経費が未入力です。</v>
      </c>
      <c r="AT429" s="69"/>
      <c r="AU429" s="69"/>
      <c r="AV429" s="69"/>
      <c r="AW429" s="69"/>
      <c r="AX429" s="69"/>
      <c r="AY429" s="69"/>
      <c r="AZ429" s="69"/>
      <c r="BA429" s="69"/>
      <c r="BB429" s="69"/>
      <c r="BC429" s="69"/>
    </row>
    <row r="430" spans="2:55" x14ac:dyDescent="0.45">
      <c r="B430" s="39">
        <v>388</v>
      </c>
      <c r="C430" s="53"/>
      <c r="D430" s="54"/>
      <c r="E430" s="54"/>
      <c r="F430" s="54"/>
      <c r="G430" s="55"/>
      <c r="H430" s="60" t="str">
        <f>IFERROR(VLOOKUP(C430,参照用!$A$5:$C$13,3,FALSE),"")</f>
        <v/>
      </c>
      <c r="I430" s="61"/>
      <c r="J430" s="61"/>
      <c r="K430" s="61"/>
      <c r="L430" s="61"/>
      <c r="M430" s="61"/>
      <c r="N430" s="61"/>
      <c r="O430" s="61"/>
      <c r="P430" s="61"/>
      <c r="Q430" s="61"/>
      <c r="R430" s="61"/>
      <c r="S430" s="62"/>
      <c r="T430" s="59"/>
      <c r="U430" s="59"/>
      <c r="V430" s="59"/>
      <c r="W430" s="59"/>
      <c r="X430" s="59"/>
      <c r="Y430" s="59"/>
      <c r="Z430" s="59"/>
      <c r="AA430" s="59"/>
      <c r="AB430" s="59"/>
      <c r="AC430" s="59"/>
      <c r="AD430" s="59"/>
      <c r="AE430" s="59"/>
      <c r="AF430" s="59"/>
      <c r="AG430" s="59"/>
      <c r="AH430" s="59"/>
      <c r="AI430" s="59"/>
      <c r="AJ430" s="59"/>
      <c r="AK430" s="56"/>
      <c r="AL430" s="57"/>
      <c r="AM430" s="57"/>
      <c r="AN430" s="58"/>
      <c r="AO430" s="24"/>
      <c r="AP430" s="66" t="str">
        <f t="shared" si="12"/>
        <v>未入力</v>
      </c>
      <c r="AQ430" s="67"/>
      <c r="AR430" s="68"/>
      <c r="AS430" s="69" t="str">
        <f t="shared" si="13"/>
        <v>メニュー番号が未選択です。提出書類・経費が未入力です。</v>
      </c>
      <c r="AT430" s="69"/>
      <c r="AU430" s="69"/>
      <c r="AV430" s="69"/>
      <c r="AW430" s="69"/>
      <c r="AX430" s="69"/>
      <c r="AY430" s="69"/>
      <c r="AZ430" s="69"/>
      <c r="BA430" s="69"/>
      <c r="BB430" s="69"/>
      <c r="BC430" s="69"/>
    </row>
    <row r="431" spans="2:55" x14ac:dyDescent="0.45">
      <c r="B431" s="39">
        <v>389</v>
      </c>
      <c r="C431" s="53"/>
      <c r="D431" s="54"/>
      <c r="E431" s="54"/>
      <c r="F431" s="54"/>
      <c r="G431" s="55"/>
      <c r="H431" s="60" t="str">
        <f>IFERROR(VLOOKUP(C431,参照用!$A$5:$C$13,3,FALSE),"")</f>
        <v/>
      </c>
      <c r="I431" s="61"/>
      <c r="J431" s="61"/>
      <c r="K431" s="61"/>
      <c r="L431" s="61"/>
      <c r="M431" s="61"/>
      <c r="N431" s="61"/>
      <c r="O431" s="61"/>
      <c r="P431" s="61"/>
      <c r="Q431" s="61"/>
      <c r="R431" s="61"/>
      <c r="S431" s="62"/>
      <c r="T431" s="59"/>
      <c r="U431" s="59"/>
      <c r="V431" s="59"/>
      <c r="W431" s="59"/>
      <c r="X431" s="59"/>
      <c r="Y431" s="59"/>
      <c r="Z431" s="59"/>
      <c r="AA431" s="59"/>
      <c r="AB431" s="59"/>
      <c r="AC431" s="59"/>
      <c r="AD431" s="59"/>
      <c r="AE431" s="59"/>
      <c r="AF431" s="59"/>
      <c r="AG431" s="59"/>
      <c r="AH431" s="59"/>
      <c r="AI431" s="59"/>
      <c r="AJ431" s="59"/>
      <c r="AK431" s="56"/>
      <c r="AL431" s="57"/>
      <c r="AM431" s="57"/>
      <c r="AN431" s="58"/>
      <c r="AO431" s="24"/>
      <c r="AP431" s="66" t="str">
        <f t="shared" si="12"/>
        <v>未入力</v>
      </c>
      <c r="AQ431" s="67"/>
      <c r="AR431" s="68"/>
      <c r="AS431" s="69" t="str">
        <f t="shared" si="13"/>
        <v>メニュー番号が未選択です。提出書類・経費が未入力です。</v>
      </c>
      <c r="AT431" s="69"/>
      <c r="AU431" s="69"/>
      <c r="AV431" s="69"/>
      <c r="AW431" s="69"/>
      <c r="AX431" s="69"/>
      <c r="AY431" s="69"/>
      <c r="AZ431" s="69"/>
      <c r="BA431" s="69"/>
      <c r="BB431" s="69"/>
      <c r="BC431" s="69"/>
    </row>
    <row r="432" spans="2:55" x14ac:dyDescent="0.45">
      <c r="B432" s="39">
        <v>390</v>
      </c>
      <c r="C432" s="53"/>
      <c r="D432" s="54"/>
      <c r="E432" s="54"/>
      <c r="F432" s="54"/>
      <c r="G432" s="55"/>
      <c r="H432" s="60" t="str">
        <f>IFERROR(VLOOKUP(C432,参照用!$A$5:$C$13,3,FALSE),"")</f>
        <v/>
      </c>
      <c r="I432" s="61"/>
      <c r="J432" s="61"/>
      <c r="K432" s="61"/>
      <c r="L432" s="61"/>
      <c r="M432" s="61"/>
      <c r="N432" s="61"/>
      <c r="O432" s="61"/>
      <c r="P432" s="61"/>
      <c r="Q432" s="61"/>
      <c r="R432" s="61"/>
      <c r="S432" s="62"/>
      <c r="T432" s="59"/>
      <c r="U432" s="59"/>
      <c r="V432" s="59"/>
      <c r="W432" s="59"/>
      <c r="X432" s="59"/>
      <c r="Y432" s="59"/>
      <c r="Z432" s="59"/>
      <c r="AA432" s="59"/>
      <c r="AB432" s="59"/>
      <c r="AC432" s="59"/>
      <c r="AD432" s="59"/>
      <c r="AE432" s="59"/>
      <c r="AF432" s="59"/>
      <c r="AG432" s="59"/>
      <c r="AH432" s="59"/>
      <c r="AI432" s="59"/>
      <c r="AJ432" s="59"/>
      <c r="AK432" s="56"/>
      <c r="AL432" s="57"/>
      <c r="AM432" s="57"/>
      <c r="AN432" s="58"/>
      <c r="AO432" s="24"/>
      <c r="AP432" s="66" t="str">
        <f t="shared" si="12"/>
        <v>未入力</v>
      </c>
      <c r="AQ432" s="67"/>
      <c r="AR432" s="68"/>
      <c r="AS432" s="69" t="str">
        <f t="shared" si="13"/>
        <v>メニュー番号が未選択です。提出書類・経費が未入力です。</v>
      </c>
      <c r="AT432" s="69"/>
      <c r="AU432" s="69"/>
      <c r="AV432" s="69"/>
      <c r="AW432" s="69"/>
      <c r="AX432" s="69"/>
      <c r="AY432" s="69"/>
      <c r="AZ432" s="69"/>
      <c r="BA432" s="69"/>
      <c r="BB432" s="69"/>
      <c r="BC432" s="69"/>
    </row>
    <row r="433" spans="2:55" x14ac:dyDescent="0.45">
      <c r="B433" s="39">
        <v>391</v>
      </c>
      <c r="C433" s="53"/>
      <c r="D433" s="54"/>
      <c r="E433" s="54"/>
      <c r="F433" s="54"/>
      <c r="G433" s="55"/>
      <c r="H433" s="60" t="str">
        <f>IFERROR(VLOOKUP(C433,参照用!$A$5:$C$13,3,FALSE),"")</f>
        <v/>
      </c>
      <c r="I433" s="61"/>
      <c r="J433" s="61"/>
      <c r="K433" s="61"/>
      <c r="L433" s="61"/>
      <c r="M433" s="61"/>
      <c r="N433" s="61"/>
      <c r="O433" s="61"/>
      <c r="P433" s="61"/>
      <c r="Q433" s="61"/>
      <c r="R433" s="61"/>
      <c r="S433" s="62"/>
      <c r="T433" s="59"/>
      <c r="U433" s="59"/>
      <c r="V433" s="59"/>
      <c r="W433" s="59"/>
      <c r="X433" s="59"/>
      <c r="Y433" s="59"/>
      <c r="Z433" s="59"/>
      <c r="AA433" s="59"/>
      <c r="AB433" s="59"/>
      <c r="AC433" s="59"/>
      <c r="AD433" s="59"/>
      <c r="AE433" s="59"/>
      <c r="AF433" s="59"/>
      <c r="AG433" s="59"/>
      <c r="AH433" s="59"/>
      <c r="AI433" s="59"/>
      <c r="AJ433" s="59"/>
      <c r="AK433" s="56"/>
      <c r="AL433" s="57"/>
      <c r="AM433" s="57"/>
      <c r="AN433" s="58"/>
      <c r="AO433" s="24"/>
      <c r="AP433" s="66" t="str">
        <f t="shared" si="12"/>
        <v>未入力</v>
      </c>
      <c r="AQ433" s="67"/>
      <c r="AR433" s="68"/>
      <c r="AS433" s="69" t="str">
        <f t="shared" si="13"/>
        <v>メニュー番号が未選択です。提出書類・経費が未入力です。</v>
      </c>
      <c r="AT433" s="69"/>
      <c r="AU433" s="69"/>
      <c r="AV433" s="69"/>
      <c r="AW433" s="69"/>
      <c r="AX433" s="69"/>
      <c r="AY433" s="69"/>
      <c r="AZ433" s="69"/>
      <c r="BA433" s="69"/>
      <c r="BB433" s="69"/>
      <c r="BC433" s="69"/>
    </row>
    <row r="434" spans="2:55" x14ac:dyDescent="0.45">
      <c r="B434" s="39">
        <v>392</v>
      </c>
      <c r="C434" s="53"/>
      <c r="D434" s="54"/>
      <c r="E434" s="54"/>
      <c r="F434" s="54"/>
      <c r="G434" s="55"/>
      <c r="H434" s="60" t="str">
        <f>IFERROR(VLOOKUP(C434,参照用!$A$5:$C$13,3,FALSE),"")</f>
        <v/>
      </c>
      <c r="I434" s="61"/>
      <c r="J434" s="61"/>
      <c r="K434" s="61"/>
      <c r="L434" s="61"/>
      <c r="M434" s="61"/>
      <c r="N434" s="61"/>
      <c r="O434" s="61"/>
      <c r="P434" s="61"/>
      <c r="Q434" s="61"/>
      <c r="R434" s="61"/>
      <c r="S434" s="62"/>
      <c r="T434" s="59"/>
      <c r="U434" s="59"/>
      <c r="V434" s="59"/>
      <c r="W434" s="59"/>
      <c r="X434" s="59"/>
      <c r="Y434" s="59"/>
      <c r="Z434" s="59"/>
      <c r="AA434" s="59"/>
      <c r="AB434" s="59"/>
      <c r="AC434" s="59"/>
      <c r="AD434" s="59"/>
      <c r="AE434" s="59"/>
      <c r="AF434" s="59"/>
      <c r="AG434" s="59"/>
      <c r="AH434" s="59"/>
      <c r="AI434" s="59"/>
      <c r="AJ434" s="59"/>
      <c r="AK434" s="56"/>
      <c r="AL434" s="57"/>
      <c r="AM434" s="57"/>
      <c r="AN434" s="58"/>
      <c r="AO434" s="24"/>
      <c r="AP434" s="66" t="str">
        <f t="shared" si="12"/>
        <v>未入力</v>
      </c>
      <c r="AQ434" s="67"/>
      <c r="AR434" s="68"/>
      <c r="AS434" s="69" t="str">
        <f t="shared" si="13"/>
        <v>メニュー番号が未選択です。提出書類・経費が未入力です。</v>
      </c>
      <c r="AT434" s="69"/>
      <c r="AU434" s="69"/>
      <c r="AV434" s="69"/>
      <c r="AW434" s="69"/>
      <c r="AX434" s="69"/>
      <c r="AY434" s="69"/>
      <c r="AZ434" s="69"/>
      <c r="BA434" s="69"/>
      <c r="BB434" s="69"/>
      <c r="BC434" s="69"/>
    </row>
    <row r="435" spans="2:55" x14ac:dyDescent="0.45">
      <c r="B435" s="39">
        <v>393</v>
      </c>
      <c r="C435" s="53"/>
      <c r="D435" s="54"/>
      <c r="E435" s="54"/>
      <c r="F435" s="54"/>
      <c r="G435" s="55"/>
      <c r="H435" s="60" t="str">
        <f>IFERROR(VLOOKUP(C435,参照用!$A$5:$C$13,3,FALSE),"")</f>
        <v/>
      </c>
      <c r="I435" s="61"/>
      <c r="J435" s="61"/>
      <c r="K435" s="61"/>
      <c r="L435" s="61"/>
      <c r="M435" s="61"/>
      <c r="N435" s="61"/>
      <c r="O435" s="61"/>
      <c r="P435" s="61"/>
      <c r="Q435" s="61"/>
      <c r="R435" s="61"/>
      <c r="S435" s="62"/>
      <c r="T435" s="59"/>
      <c r="U435" s="59"/>
      <c r="V435" s="59"/>
      <c r="W435" s="59"/>
      <c r="X435" s="59"/>
      <c r="Y435" s="59"/>
      <c r="Z435" s="59"/>
      <c r="AA435" s="59"/>
      <c r="AB435" s="59"/>
      <c r="AC435" s="59"/>
      <c r="AD435" s="59"/>
      <c r="AE435" s="59"/>
      <c r="AF435" s="59"/>
      <c r="AG435" s="59"/>
      <c r="AH435" s="59"/>
      <c r="AI435" s="59"/>
      <c r="AJ435" s="59"/>
      <c r="AK435" s="56"/>
      <c r="AL435" s="57"/>
      <c r="AM435" s="57"/>
      <c r="AN435" s="58"/>
      <c r="AO435" s="24"/>
      <c r="AP435" s="66" t="str">
        <f t="shared" si="12"/>
        <v>未入力</v>
      </c>
      <c r="AQ435" s="67"/>
      <c r="AR435" s="68"/>
      <c r="AS435" s="69" t="str">
        <f t="shared" si="13"/>
        <v>メニュー番号が未選択です。提出書類・経費が未入力です。</v>
      </c>
      <c r="AT435" s="69"/>
      <c r="AU435" s="69"/>
      <c r="AV435" s="69"/>
      <c r="AW435" s="69"/>
      <c r="AX435" s="69"/>
      <c r="AY435" s="69"/>
      <c r="AZ435" s="69"/>
      <c r="BA435" s="69"/>
      <c r="BB435" s="69"/>
      <c r="BC435" s="69"/>
    </row>
    <row r="436" spans="2:55" x14ac:dyDescent="0.45">
      <c r="B436" s="39">
        <v>394</v>
      </c>
      <c r="C436" s="53"/>
      <c r="D436" s="54"/>
      <c r="E436" s="54"/>
      <c r="F436" s="54"/>
      <c r="G436" s="55"/>
      <c r="H436" s="60" t="str">
        <f>IFERROR(VLOOKUP(C436,参照用!$A$5:$C$13,3,FALSE),"")</f>
        <v/>
      </c>
      <c r="I436" s="61"/>
      <c r="J436" s="61"/>
      <c r="K436" s="61"/>
      <c r="L436" s="61"/>
      <c r="M436" s="61"/>
      <c r="N436" s="61"/>
      <c r="O436" s="61"/>
      <c r="P436" s="61"/>
      <c r="Q436" s="61"/>
      <c r="R436" s="61"/>
      <c r="S436" s="62"/>
      <c r="T436" s="59"/>
      <c r="U436" s="59"/>
      <c r="V436" s="59"/>
      <c r="W436" s="59"/>
      <c r="X436" s="59"/>
      <c r="Y436" s="59"/>
      <c r="Z436" s="59"/>
      <c r="AA436" s="59"/>
      <c r="AB436" s="59"/>
      <c r="AC436" s="59"/>
      <c r="AD436" s="59"/>
      <c r="AE436" s="59"/>
      <c r="AF436" s="59"/>
      <c r="AG436" s="59"/>
      <c r="AH436" s="59"/>
      <c r="AI436" s="59"/>
      <c r="AJ436" s="59"/>
      <c r="AK436" s="56"/>
      <c r="AL436" s="57"/>
      <c r="AM436" s="57"/>
      <c r="AN436" s="58"/>
      <c r="AO436" s="24"/>
      <c r="AP436" s="66" t="str">
        <f t="shared" si="12"/>
        <v>未入力</v>
      </c>
      <c r="AQ436" s="67"/>
      <c r="AR436" s="68"/>
      <c r="AS436" s="69" t="str">
        <f t="shared" si="13"/>
        <v>メニュー番号が未選択です。提出書類・経費が未入力です。</v>
      </c>
      <c r="AT436" s="69"/>
      <c r="AU436" s="69"/>
      <c r="AV436" s="69"/>
      <c r="AW436" s="69"/>
      <c r="AX436" s="69"/>
      <c r="AY436" s="69"/>
      <c r="AZ436" s="69"/>
      <c r="BA436" s="69"/>
      <c r="BB436" s="69"/>
      <c r="BC436" s="69"/>
    </row>
    <row r="437" spans="2:55" x14ac:dyDescent="0.45">
      <c r="B437" s="39">
        <v>395</v>
      </c>
      <c r="C437" s="53"/>
      <c r="D437" s="54"/>
      <c r="E437" s="54"/>
      <c r="F437" s="54"/>
      <c r="G437" s="55"/>
      <c r="H437" s="60" t="str">
        <f>IFERROR(VLOOKUP(C437,参照用!$A$5:$C$13,3,FALSE),"")</f>
        <v/>
      </c>
      <c r="I437" s="61"/>
      <c r="J437" s="61"/>
      <c r="K437" s="61"/>
      <c r="L437" s="61"/>
      <c r="M437" s="61"/>
      <c r="N437" s="61"/>
      <c r="O437" s="61"/>
      <c r="P437" s="61"/>
      <c r="Q437" s="61"/>
      <c r="R437" s="61"/>
      <c r="S437" s="62"/>
      <c r="T437" s="59"/>
      <c r="U437" s="59"/>
      <c r="V437" s="59"/>
      <c r="W437" s="59"/>
      <c r="X437" s="59"/>
      <c r="Y437" s="59"/>
      <c r="Z437" s="59"/>
      <c r="AA437" s="59"/>
      <c r="AB437" s="59"/>
      <c r="AC437" s="59"/>
      <c r="AD437" s="59"/>
      <c r="AE437" s="59"/>
      <c r="AF437" s="59"/>
      <c r="AG437" s="59"/>
      <c r="AH437" s="59"/>
      <c r="AI437" s="59"/>
      <c r="AJ437" s="59"/>
      <c r="AK437" s="56"/>
      <c r="AL437" s="57"/>
      <c r="AM437" s="57"/>
      <c r="AN437" s="58"/>
      <c r="AO437" s="24"/>
      <c r="AP437" s="66" t="str">
        <f t="shared" si="12"/>
        <v>未入力</v>
      </c>
      <c r="AQ437" s="67"/>
      <c r="AR437" s="68"/>
      <c r="AS437" s="69" t="str">
        <f t="shared" si="13"/>
        <v>メニュー番号が未選択です。提出書類・経費が未入力です。</v>
      </c>
      <c r="AT437" s="69"/>
      <c r="AU437" s="69"/>
      <c r="AV437" s="69"/>
      <c r="AW437" s="69"/>
      <c r="AX437" s="69"/>
      <c r="AY437" s="69"/>
      <c r="AZ437" s="69"/>
      <c r="BA437" s="69"/>
      <c r="BB437" s="69"/>
      <c r="BC437" s="69"/>
    </row>
    <row r="438" spans="2:55" x14ac:dyDescent="0.45">
      <c r="B438" s="39">
        <v>396</v>
      </c>
      <c r="C438" s="53"/>
      <c r="D438" s="54"/>
      <c r="E438" s="54"/>
      <c r="F438" s="54"/>
      <c r="G438" s="55"/>
      <c r="H438" s="60" t="str">
        <f>IFERROR(VLOOKUP(C438,参照用!$A$5:$C$13,3,FALSE),"")</f>
        <v/>
      </c>
      <c r="I438" s="61"/>
      <c r="J438" s="61"/>
      <c r="K438" s="61"/>
      <c r="L438" s="61"/>
      <c r="M438" s="61"/>
      <c r="N438" s="61"/>
      <c r="O438" s="61"/>
      <c r="P438" s="61"/>
      <c r="Q438" s="61"/>
      <c r="R438" s="61"/>
      <c r="S438" s="62"/>
      <c r="T438" s="59"/>
      <c r="U438" s="59"/>
      <c r="V438" s="59"/>
      <c r="W438" s="59"/>
      <c r="X438" s="59"/>
      <c r="Y438" s="59"/>
      <c r="Z438" s="59"/>
      <c r="AA438" s="59"/>
      <c r="AB438" s="59"/>
      <c r="AC438" s="59"/>
      <c r="AD438" s="59"/>
      <c r="AE438" s="59"/>
      <c r="AF438" s="59"/>
      <c r="AG438" s="59"/>
      <c r="AH438" s="59"/>
      <c r="AI438" s="59"/>
      <c r="AJ438" s="59"/>
      <c r="AK438" s="56"/>
      <c r="AL438" s="57"/>
      <c r="AM438" s="57"/>
      <c r="AN438" s="58"/>
      <c r="AO438" s="24"/>
      <c r="AP438" s="66" t="str">
        <f t="shared" si="12"/>
        <v>未入力</v>
      </c>
      <c r="AQ438" s="67"/>
      <c r="AR438" s="68"/>
      <c r="AS438" s="69" t="str">
        <f t="shared" si="13"/>
        <v>メニュー番号が未選択です。提出書類・経費が未入力です。</v>
      </c>
      <c r="AT438" s="69"/>
      <c r="AU438" s="69"/>
      <c r="AV438" s="69"/>
      <c r="AW438" s="69"/>
      <c r="AX438" s="69"/>
      <c r="AY438" s="69"/>
      <c r="AZ438" s="69"/>
      <c r="BA438" s="69"/>
      <c r="BB438" s="69"/>
      <c r="BC438" s="69"/>
    </row>
    <row r="439" spans="2:55" x14ac:dyDescent="0.45">
      <c r="B439" s="39">
        <v>397</v>
      </c>
      <c r="C439" s="53"/>
      <c r="D439" s="54"/>
      <c r="E439" s="54"/>
      <c r="F439" s="54"/>
      <c r="G439" s="55"/>
      <c r="H439" s="60" t="str">
        <f>IFERROR(VLOOKUP(C439,参照用!$A$5:$C$13,3,FALSE),"")</f>
        <v/>
      </c>
      <c r="I439" s="61"/>
      <c r="J439" s="61"/>
      <c r="K439" s="61"/>
      <c r="L439" s="61"/>
      <c r="M439" s="61"/>
      <c r="N439" s="61"/>
      <c r="O439" s="61"/>
      <c r="P439" s="61"/>
      <c r="Q439" s="61"/>
      <c r="R439" s="61"/>
      <c r="S439" s="62"/>
      <c r="T439" s="59"/>
      <c r="U439" s="59"/>
      <c r="V439" s="59"/>
      <c r="W439" s="59"/>
      <c r="X439" s="59"/>
      <c r="Y439" s="59"/>
      <c r="Z439" s="59"/>
      <c r="AA439" s="59"/>
      <c r="AB439" s="59"/>
      <c r="AC439" s="59"/>
      <c r="AD439" s="59"/>
      <c r="AE439" s="59"/>
      <c r="AF439" s="59"/>
      <c r="AG439" s="59"/>
      <c r="AH439" s="59"/>
      <c r="AI439" s="59"/>
      <c r="AJ439" s="59"/>
      <c r="AK439" s="56"/>
      <c r="AL439" s="57"/>
      <c r="AM439" s="57"/>
      <c r="AN439" s="58"/>
      <c r="AO439" s="24"/>
      <c r="AP439" s="66" t="str">
        <f t="shared" si="12"/>
        <v>未入力</v>
      </c>
      <c r="AQ439" s="67"/>
      <c r="AR439" s="68"/>
      <c r="AS439" s="69" t="str">
        <f t="shared" si="13"/>
        <v>メニュー番号が未選択です。提出書類・経費が未入力です。</v>
      </c>
      <c r="AT439" s="69"/>
      <c r="AU439" s="69"/>
      <c r="AV439" s="69"/>
      <c r="AW439" s="69"/>
      <c r="AX439" s="69"/>
      <c r="AY439" s="69"/>
      <c r="AZ439" s="69"/>
      <c r="BA439" s="69"/>
      <c r="BB439" s="69"/>
      <c r="BC439" s="69"/>
    </row>
    <row r="440" spans="2:55" x14ac:dyDescent="0.45">
      <c r="B440" s="39">
        <v>398</v>
      </c>
      <c r="C440" s="53"/>
      <c r="D440" s="54"/>
      <c r="E440" s="54"/>
      <c r="F440" s="54"/>
      <c r="G440" s="55"/>
      <c r="H440" s="60" t="str">
        <f>IFERROR(VLOOKUP(C440,参照用!$A$5:$C$13,3,FALSE),"")</f>
        <v/>
      </c>
      <c r="I440" s="61"/>
      <c r="J440" s="61"/>
      <c r="K440" s="61"/>
      <c r="L440" s="61"/>
      <c r="M440" s="61"/>
      <c r="N440" s="61"/>
      <c r="O440" s="61"/>
      <c r="P440" s="61"/>
      <c r="Q440" s="61"/>
      <c r="R440" s="61"/>
      <c r="S440" s="62"/>
      <c r="T440" s="59"/>
      <c r="U440" s="59"/>
      <c r="V440" s="59"/>
      <c r="W440" s="59"/>
      <c r="X440" s="59"/>
      <c r="Y440" s="59"/>
      <c r="Z440" s="59"/>
      <c r="AA440" s="59"/>
      <c r="AB440" s="59"/>
      <c r="AC440" s="59"/>
      <c r="AD440" s="59"/>
      <c r="AE440" s="59"/>
      <c r="AF440" s="59"/>
      <c r="AG440" s="59"/>
      <c r="AH440" s="59"/>
      <c r="AI440" s="59"/>
      <c r="AJ440" s="59"/>
      <c r="AK440" s="56"/>
      <c r="AL440" s="57"/>
      <c r="AM440" s="57"/>
      <c r="AN440" s="58"/>
      <c r="AO440" s="24"/>
      <c r="AP440" s="66" t="str">
        <f t="shared" si="12"/>
        <v>未入力</v>
      </c>
      <c r="AQ440" s="67"/>
      <c r="AR440" s="68"/>
      <c r="AS440" s="69" t="str">
        <f t="shared" si="13"/>
        <v>メニュー番号が未選択です。提出書類・経費が未入力です。</v>
      </c>
      <c r="AT440" s="69"/>
      <c r="AU440" s="69"/>
      <c r="AV440" s="69"/>
      <c r="AW440" s="69"/>
      <c r="AX440" s="69"/>
      <c r="AY440" s="69"/>
      <c r="AZ440" s="69"/>
      <c r="BA440" s="69"/>
      <c r="BB440" s="69"/>
      <c r="BC440" s="69"/>
    </row>
    <row r="441" spans="2:55" x14ac:dyDescent="0.45">
      <c r="B441" s="39">
        <v>399</v>
      </c>
      <c r="C441" s="53"/>
      <c r="D441" s="54"/>
      <c r="E441" s="54"/>
      <c r="F441" s="54"/>
      <c r="G441" s="55"/>
      <c r="H441" s="60" t="str">
        <f>IFERROR(VLOOKUP(C441,参照用!$A$5:$C$13,3,FALSE),"")</f>
        <v/>
      </c>
      <c r="I441" s="61"/>
      <c r="J441" s="61"/>
      <c r="K441" s="61"/>
      <c r="L441" s="61"/>
      <c r="M441" s="61"/>
      <c r="N441" s="61"/>
      <c r="O441" s="61"/>
      <c r="P441" s="61"/>
      <c r="Q441" s="61"/>
      <c r="R441" s="61"/>
      <c r="S441" s="62"/>
      <c r="T441" s="59"/>
      <c r="U441" s="59"/>
      <c r="V441" s="59"/>
      <c r="W441" s="59"/>
      <c r="X441" s="59"/>
      <c r="Y441" s="59"/>
      <c r="Z441" s="59"/>
      <c r="AA441" s="59"/>
      <c r="AB441" s="59"/>
      <c r="AC441" s="59"/>
      <c r="AD441" s="59"/>
      <c r="AE441" s="59"/>
      <c r="AF441" s="59"/>
      <c r="AG441" s="59"/>
      <c r="AH441" s="59"/>
      <c r="AI441" s="59"/>
      <c r="AJ441" s="59"/>
      <c r="AK441" s="56"/>
      <c r="AL441" s="57"/>
      <c r="AM441" s="57"/>
      <c r="AN441" s="58"/>
      <c r="AO441" s="24"/>
      <c r="AP441" s="66" t="str">
        <f t="shared" si="12"/>
        <v>未入力</v>
      </c>
      <c r="AQ441" s="67"/>
      <c r="AR441" s="68"/>
      <c r="AS441" s="69" t="str">
        <f t="shared" si="13"/>
        <v>メニュー番号が未選択です。提出書類・経費が未入力です。</v>
      </c>
      <c r="AT441" s="69"/>
      <c r="AU441" s="69"/>
      <c r="AV441" s="69"/>
      <c r="AW441" s="69"/>
      <c r="AX441" s="69"/>
      <c r="AY441" s="69"/>
      <c r="AZ441" s="69"/>
      <c r="BA441" s="69"/>
      <c r="BB441" s="69"/>
      <c r="BC441" s="69"/>
    </row>
    <row r="442" spans="2:55" x14ac:dyDescent="0.45">
      <c r="B442" s="39">
        <v>400</v>
      </c>
      <c r="C442" s="53"/>
      <c r="D442" s="54"/>
      <c r="E442" s="54"/>
      <c r="F442" s="54"/>
      <c r="G442" s="55"/>
      <c r="H442" s="60" t="str">
        <f>IFERROR(VLOOKUP(C442,参照用!$A$5:$C$13,3,FALSE),"")</f>
        <v/>
      </c>
      <c r="I442" s="61"/>
      <c r="J442" s="61"/>
      <c r="K442" s="61"/>
      <c r="L442" s="61"/>
      <c r="M442" s="61"/>
      <c r="N442" s="61"/>
      <c r="O442" s="61"/>
      <c r="P442" s="61"/>
      <c r="Q442" s="61"/>
      <c r="R442" s="61"/>
      <c r="S442" s="62"/>
      <c r="T442" s="59"/>
      <c r="U442" s="59"/>
      <c r="V442" s="59"/>
      <c r="W442" s="59"/>
      <c r="X442" s="59"/>
      <c r="Y442" s="59"/>
      <c r="Z442" s="59"/>
      <c r="AA442" s="59"/>
      <c r="AB442" s="59"/>
      <c r="AC442" s="59"/>
      <c r="AD442" s="59"/>
      <c r="AE442" s="59"/>
      <c r="AF442" s="59"/>
      <c r="AG442" s="59"/>
      <c r="AH442" s="59"/>
      <c r="AI442" s="59"/>
      <c r="AJ442" s="59"/>
      <c r="AK442" s="56"/>
      <c r="AL442" s="57"/>
      <c r="AM442" s="57"/>
      <c r="AN442" s="58"/>
      <c r="AO442" s="24"/>
      <c r="AP442" s="66" t="str">
        <f t="shared" si="12"/>
        <v>未入力</v>
      </c>
      <c r="AQ442" s="67"/>
      <c r="AR442" s="68"/>
      <c r="AS442" s="69" t="str">
        <f t="shared" si="13"/>
        <v>メニュー番号が未選択です。提出書類・経費が未入力です。</v>
      </c>
      <c r="AT442" s="69"/>
      <c r="AU442" s="69"/>
      <c r="AV442" s="69"/>
      <c r="AW442" s="69"/>
      <c r="AX442" s="69"/>
      <c r="AY442" s="69"/>
      <c r="AZ442" s="69"/>
      <c r="BA442" s="69"/>
      <c r="BB442" s="69"/>
      <c r="BC442" s="69"/>
    </row>
    <row r="443" spans="2:55" x14ac:dyDescent="0.45">
      <c r="B443" s="39">
        <v>401</v>
      </c>
      <c r="C443" s="53"/>
      <c r="D443" s="54"/>
      <c r="E443" s="54"/>
      <c r="F443" s="54"/>
      <c r="G443" s="55"/>
      <c r="H443" s="60" t="str">
        <f>IFERROR(VLOOKUP(C443,参照用!$A$5:$C$13,3,FALSE),"")</f>
        <v/>
      </c>
      <c r="I443" s="61"/>
      <c r="J443" s="61"/>
      <c r="K443" s="61"/>
      <c r="L443" s="61"/>
      <c r="M443" s="61"/>
      <c r="N443" s="61"/>
      <c r="O443" s="61"/>
      <c r="P443" s="61"/>
      <c r="Q443" s="61"/>
      <c r="R443" s="61"/>
      <c r="S443" s="62"/>
      <c r="T443" s="59"/>
      <c r="U443" s="59"/>
      <c r="V443" s="59"/>
      <c r="W443" s="59"/>
      <c r="X443" s="59"/>
      <c r="Y443" s="59"/>
      <c r="Z443" s="59"/>
      <c r="AA443" s="59"/>
      <c r="AB443" s="59"/>
      <c r="AC443" s="59"/>
      <c r="AD443" s="59"/>
      <c r="AE443" s="59"/>
      <c r="AF443" s="59"/>
      <c r="AG443" s="59"/>
      <c r="AH443" s="59"/>
      <c r="AI443" s="59"/>
      <c r="AJ443" s="59"/>
      <c r="AK443" s="56"/>
      <c r="AL443" s="57"/>
      <c r="AM443" s="57"/>
      <c r="AN443" s="58"/>
      <c r="AO443" s="24"/>
      <c r="AP443" s="66" t="str">
        <f t="shared" si="12"/>
        <v>未入力</v>
      </c>
      <c r="AQ443" s="67"/>
      <c r="AR443" s="68"/>
      <c r="AS443" s="69" t="str">
        <f t="shared" si="13"/>
        <v>メニュー番号が未選択です。提出書類・経費が未入力です。</v>
      </c>
      <c r="AT443" s="69"/>
      <c r="AU443" s="69"/>
      <c r="AV443" s="69"/>
      <c r="AW443" s="69"/>
      <c r="AX443" s="69"/>
      <c r="AY443" s="69"/>
      <c r="AZ443" s="69"/>
      <c r="BA443" s="69"/>
      <c r="BB443" s="69"/>
      <c r="BC443" s="69"/>
    </row>
    <row r="444" spans="2:55" x14ac:dyDescent="0.45">
      <c r="B444" s="39">
        <v>402</v>
      </c>
      <c r="C444" s="53"/>
      <c r="D444" s="54"/>
      <c r="E444" s="54"/>
      <c r="F444" s="54"/>
      <c r="G444" s="55"/>
      <c r="H444" s="60" t="str">
        <f>IFERROR(VLOOKUP(C444,参照用!$A$5:$C$13,3,FALSE),"")</f>
        <v/>
      </c>
      <c r="I444" s="61"/>
      <c r="J444" s="61"/>
      <c r="K444" s="61"/>
      <c r="L444" s="61"/>
      <c r="M444" s="61"/>
      <c r="N444" s="61"/>
      <c r="O444" s="61"/>
      <c r="P444" s="61"/>
      <c r="Q444" s="61"/>
      <c r="R444" s="61"/>
      <c r="S444" s="62"/>
      <c r="T444" s="59"/>
      <c r="U444" s="59"/>
      <c r="V444" s="59"/>
      <c r="W444" s="59"/>
      <c r="X444" s="59"/>
      <c r="Y444" s="59"/>
      <c r="Z444" s="59"/>
      <c r="AA444" s="59"/>
      <c r="AB444" s="59"/>
      <c r="AC444" s="59"/>
      <c r="AD444" s="59"/>
      <c r="AE444" s="59"/>
      <c r="AF444" s="59"/>
      <c r="AG444" s="59"/>
      <c r="AH444" s="59"/>
      <c r="AI444" s="59"/>
      <c r="AJ444" s="59"/>
      <c r="AK444" s="56"/>
      <c r="AL444" s="57"/>
      <c r="AM444" s="57"/>
      <c r="AN444" s="58"/>
      <c r="AO444" s="24"/>
      <c r="AP444" s="66" t="str">
        <f t="shared" si="12"/>
        <v>未入力</v>
      </c>
      <c r="AQ444" s="67"/>
      <c r="AR444" s="68"/>
      <c r="AS444" s="69" t="str">
        <f t="shared" si="13"/>
        <v>メニュー番号が未選択です。提出書類・経費が未入力です。</v>
      </c>
      <c r="AT444" s="69"/>
      <c r="AU444" s="69"/>
      <c r="AV444" s="69"/>
      <c r="AW444" s="69"/>
      <c r="AX444" s="69"/>
      <c r="AY444" s="69"/>
      <c r="AZ444" s="69"/>
      <c r="BA444" s="69"/>
      <c r="BB444" s="69"/>
      <c r="BC444" s="69"/>
    </row>
    <row r="445" spans="2:55" x14ac:dyDescent="0.45">
      <c r="B445" s="39">
        <v>403</v>
      </c>
      <c r="C445" s="53"/>
      <c r="D445" s="54"/>
      <c r="E445" s="54"/>
      <c r="F445" s="54"/>
      <c r="G445" s="55"/>
      <c r="H445" s="60" t="str">
        <f>IFERROR(VLOOKUP(C445,参照用!$A$5:$C$13,3,FALSE),"")</f>
        <v/>
      </c>
      <c r="I445" s="61"/>
      <c r="J445" s="61"/>
      <c r="K445" s="61"/>
      <c r="L445" s="61"/>
      <c r="M445" s="61"/>
      <c r="N445" s="61"/>
      <c r="O445" s="61"/>
      <c r="P445" s="61"/>
      <c r="Q445" s="61"/>
      <c r="R445" s="61"/>
      <c r="S445" s="62"/>
      <c r="T445" s="59"/>
      <c r="U445" s="59"/>
      <c r="V445" s="59"/>
      <c r="W445" s="59"/>
      <c r="X445" s="59"/>
      <c r="Y445" s="59"/>
      <c r="Z445" s="59"/>
      <c r="AA445" s="59"/>
      <c r="AB445" s="59"/>
      <c r="AC445" s="59"/>
      <c r="AD445" s="59"/>
      <c r="AE445" s="59"/>
      <c r="AF445" s="59"/>
      <c r="AG445" s="59"/>
      <c r="AH445" s="59"/>
      <c r="AI445" s="59"/>
      <c r="AJ445" s="59"/>
      <c r="AK445" s="56"/>
      <c r="AL445" s="57"/>
      <c r="AM445" s="57"/>
      <c r="AN445" s="58"/>
      <c r="AO445" s="24"/>
      <c r="AP445" s="66" t="str">
        <f t="shared" si="12"/>
        <v>未入力</v>
      </c>
      <c r="AQ445" s="67"/>
      <c r="AR445" s="68"/>
      <c r="AS445" s="69" t="str">
        <f t="shared" si="13"/>
        <v>メニュー番号が未選択です。提出書類・経費が未入力です。</v>
      </c>
      <c r="AT445" s="69"/>
      <c r="AU445" s="69"/>
      <c r="AV445" s="69"/>
      <c r="AW445" s="69"/>
      <c r="AX445" s="69"/>
      <c r="AY445" s="69"/>
      <c r="AZ445" s="69"/>
      <c r="BA445" s="69"/>
      <c r="BB445" s="69"/>
      <c r="BC445" s="69"/>
    </row>
    <row r="446" spans="2:55" x14ac:dyDescent="0.45">
      <c r="B446" s="39">
        <v>404</v>
      </c>
      <c r="C446" s="53"/>
      <c r="D446" s="54"/>
      <c r="E446" s="54"/>
      <c r="F446" s="54"/>
      <c r="G446" s="55"/>
      <c r="H446" s="60" t="str">
        <f>IFERROR(VLOOKUP(C446,参照用!$A$5:$C$13,3,FALSE),"")</f>
        <v/>
      </c>
      <c r="I446" s="61"/>
      <c r="J446" s="61"/>
      <c r="K446" s="61"/>
      <c r="L446" s="61"/>
      <c r="M446" s="61"/>
      <c r="N446" s="61"/>
      <c r="O446" s="61"/>
      <c r="P446" s="61"/>
      <c r="Q446" s="61"/>
      <c r="R446" s="61"/>
      <c r="S446" s="62"/>
      <c r="T446" s="59"/>
      <c r="U446" s="59"/>
      <c r="V446" s="59"/>
      <c r="W446" s="59"/>
      <c r="X446" s="59"/>
      <c r="Y446" s="59"/>
      <c r="Z446" s="59"/>
      <c r="AA446" s="59"/>
      <c r="AB446" s="59"/>
      <c r="AC446" s="59"/>
      <c r="AD446" s="59"/>
      <c r="AE446" s="59"/>
      <c r="AF446" s="59"/>
      <c r="AG446" s="59"/>
      <c r="AH446" s="59"/>
      <c r="AI446" s="59"/>
      <c r="AJ446" s="59"/>
      <c r="AK446" s="56"/>
      <c r="AL446" s="57"/>
      <c r="AM446" s="57"/>
      <c r="AN446" s="58"/>
      <c r="AO446" s="24"/>
      <c r="AP446" s="66" t="str">
        <f t="shared" si="12"/>
        <v>未入力</v>
      </c>
      <c r="AQ446" s="67"/>
      <c r="AR446" s="68"/>
      <c r="AS446" s="69" t="str">
        <f t="shared" si="13"/>
        <v>メニュー番号が未選択です。提出書類・経費が未入力です。</v>
      </c>
      <c r="AT446" s="69"/>
      <c r="AU446" s="69"/>
      <c r="AV446" s="69"/>
      <c r="AW446" s="69"/>
      <c r="AX446" s="69"/>
      <c r="AY446" s="69"/>
      <c r="AZ446" s="69"/>
      <c r="BA446" s="69"/>
      <c r="BB446" s="69"/>
      <c r="BC446" s="69"/>
    </row>
    <row r="447" spans="2:55" x14ac:dyDescent="0.45">
      <c r="B447" s="39">
        <v>405</v>
      </c>
      <c r="C447" s="53"/>
      <c r="D447" s="54"/>
      <c r="E447" s="54"/>
      <c r="F447" s="54"/>
      <c r="G447" s="55"/>
      <c r="H447" s="60" t="str">
        <f>IFERROR(VLOOKUP(C447,参照用!$A$5:$C$13,3,FALSE),"")</f>
        <v/>
      </c>
      <c r="I447" s="61"/>
      <c r="J447" s="61"/>
      <c r="K447" s="61"/>
      <c r="L447" s="61"/>
      <c r="M447" s="61"/>
      <c r="N447" s="61"/>
      <c r="O447" s="61"/>
      <c r="P447" s="61"/>
      <c r="Q447" s="61"/>
      <c r="R447" s="61"/>
      <c r="S447" s="62"/>
      <c r="T447" s="59"/>
      <c r="U447" s="59"/>
      <c r="V447" s="59"/>
      <c r="W447" s="59"/>
      <c r="X447" s="59"/>
      <c r="Y447" s="59"/>
      <c r="Z447" s="59"/>
      <c r="AA447" s="59"/>
      <c r="AB447" s="59"/>
      <c r="AC447" s="59"/>
      <c r="AD447" s="59"/>
      <c r="AE447" s="59"/>
      <c r="AF447" s="59"/>
      <c r="AG447" s="59"/>
      <c r="AH447" s="59"/>
      <c r="AI447" s="59"/>
      <c r="AJ447" s="59"/>
      <c r="AK447" s="56"/>
      <c r="AL447" s="57"/>
      <c r="AM447" s="57"/>
      <c r="AN447" s="58"/>
      <c r="AO447" s="24"/>
      <c r="AP447" s="66" t="str">
        <f t="shared" si="12"/>
        <v>未入力</v>
      </c>
      <c r="AQ447" s="67"/>
      <c r="AR447" s="68"/>
      <c r="AS447" s="69" t="str">
        <f t="shared" si="13"/>
        <v>メニュー番号が未選択です。提出書類・経費が未入力です。</v>
      </c>
      <c r="AT447" s="69"/>
      <c r="AU447" s="69"/>
      <c r="AV447" s="69"/>
      <c r="AW447" s="69"/>
      <c r="AX447" s="69"/>
      <c r="AY447" s="69"/>
      <c r="AZ447" s="69"/>
      <c r="BA447" s="69"/>
      <c r="BB447" s="69"/>
      <c r="BC447" s="69"/>
    </row>
    <row r="448" spans="2:55" x14ac:dyDescent="0.45">
      <c r="B448" s="39">
        <v>406</v>
      </c>
      <c r="C448" s="53"/>
      <c r="D448" s="54"/>
      <c r="E448" s="54"/>
      <c r="F448" s="54"/>
      <c r="G448" s="55"/>
      <c r="H448" s="60" t="str">
        <f>IFERROR(VLOOKUP(C448,参照用!$A$5:$C$13,3,FALSE),"")</f>
        <v/>
      </c>
      <c r="I448" s="61"/>
      <c r="J448" s="61"/>
      <c r="K448" s="61"/>
      <c r="L448" s="61"/>
      <c r="M448" s="61"/>
      <c r="N448" s="61"/>
      <c r="O448" s="61"/>
      <c r="P448" s="61"/>
      <c r="Q448" s="61"/>
      <c r="R448" s="61"/>
      <c r="S448" s="62"/>
      <c r="T448" s="59"/>
      <c r="U448" s="59"/>
      <c r="V448" s="59"/>
      <c r="W448" s="59"/>
      <c r="X448" s="59"/>
      <c r="Y448" s="59"/>
      <c r="Z448" s="59"/>
      <c r="AA448" s="59"/>
      <c r="AB448" s="59"/>
      <c r="AC448" s="59"/>
      <c r="AD448" s="59"/>
      <c r="AE448" s="59"/>
      <c r="AF448" s="59"/>
      <c r="AG448" s="59"/>
      <c r="AH448" s="59"/>
      <c r="AI448" s="59"/>
      <c r="AJ448" s="59"/>
      <c r="AK448" s="56"/>
      <c r="AL448" s="57"/>
      <c r="AM448" s="57"/>
      <c r="AN448" s="58"/>
      <c r="AO448" s="24"/>
      <c r="AP448" s="66" t="str">
        <f t="shared" si="12"/>
        <v>未入力</v>
      </c>
      <c r="AQ448" s="67"/>
      <c r="AR448" s="68"/>
      <c r="AS448" s="69" t="str">
        <f t="shared" si="13"/>
        <v>メニュー番号が未選択です。提出書類・経費が未入力です。</v>
      </c>
      <c r="AT448" s="69"/>
      <c r="AU448" s="69"/>
      <c r="AV448" s="69"/>
      <c r="AW448" s="69"/>
      <c r="AX448" s="69"/>
      <c r="AY448" s="69"/>
      <c r="AZ448" s="69"/>
      <c r="BA448" s="69"/>
      <c r="BB448" s="69"/>
      <c r="BC448" s="69"/>
    </row>
    <row r="449" spans="2:55" x14ac:dyDescent="0.45">
      <c r="B449" s="39">
        <v>407</v>
      </c>
      <c r="C449" s="53"/>
      <c r="D449" s="54"/>
      <c r="E449" s="54"/>
      <c r="F449" s="54"/>
      <c r="G449" s="55"/>
      <c r="H449" s="60" t="str">
        <f>IFERROR(VLOOKUP(C449,参照用!$A$5:$C$13,3,FALSE),"")</f>
        <v/>
      </c>
      <c r="I449" s="61"/>
      <c r="J449" s="61"/>
      <c r="K449" s="61"/>
      <c r="L449" s="61"/>
      <c r="M449" s="61"/>
      <c r="N449" s="61"/>
      <c r="O449" s="61"/>
      <c r="P449" s="61"/>
      <c r="Q449" s="61"/>
      <c r="R449" s="61"/>
      <c r="S449" s="62"/>
      <c r="T449" s="59"/>
      <c r="U449" s="59"/>
      <c r="V449" s="59"/>
      <c r="W449" s="59"/>
      <c r="X449" s="59"/>
      <c r="Y449" s="59"/>
      <c r="Z449" s="59"/>
      <c r="AA449" s="59"/>
      <c r="AB449" s="59"/>
      <c r="AC449" s="59"/>
      <c r="AD449" s="59"/>
      <c r="AE449" s="59"/>
      <c r="AF449" s="59"/>
      <c r="AG449" s="59"/>
      <c r="AH449" s="59"/>
      <c r="AI449" s="59"/>
      <c r="AJ449" s="59"/>
      <c r="AK449" s="56"/>
      <c r="AL449" s="57"/>
      <c r="AM449" s="57"/>
      <c r="AN449" s="58"/>
      <c r="AO449" s="24"/>
      <c r="AP449" s="66" t="str">
        <f t="shared" si="12"/>
        <v>未入力</v>
      </c>
      <c r="AQ449" s="67"/>
      <c r="AR449" s="68"/>
      <c r="AS449" s="69" t="str">
        <f t="shared" si="13"/>
        <v>メニュー番号が未選択です。提出書類・経費が未入力です。</v>
      </c>
      <c r="AT449" s="69"/>
      <c r="AU449" s="69"/>
      <c r="AV449" s="69"/>
      <c r="AW449" s="69"/>
      <c r="AX449" s="69"/>
      <c r="AY449" s="69"/>
      <c r="AZ449" s="69"/>
      <c r="BA449" s="69"/>
      <c r="BB449" s="69"/>
      <c r="BC449" s="69"/>
    </row>
    <row r="450" spans="2:55" x14ac:dyDescent="0.45">
      <c r="B450" s="39">
        <v>408</v>
      </c>
      <c r="C450" s="53"/>
      <c r="D450" s="54"/>
      <c r="E450" s="54"/>
      <c r="F450" s="54"/>
      <c r="G450" s="55"/>
      <c r="H450" s="60" t="str">
        <f>IFERROR(VLOOKUP(C450,参照用!$A$5:$C$13,3,FALSE),"")</f>
        <v/>
      </c>
      <c r="I450" s="61"/>
      <c r="J450" s="61"/>
      <c r="K450" s="61"/>
      <c r="L450" s="61"/>
      <c r="M450" s="61"/>
      <c r="N450" s="61"/>
      <c r="O450" s="61"/>
      <c r="P450" s="61"/>
      <c r="Q450" s="61"/>
      <c r="R450" s="61"/>
      <c r="S450" s="62"/>
      <c r="T450" s="59"/>
      <c r="U450" s="59"/>
      <c r="V450" s="59"/>
      <c r="W450" s="59"/>
      <c r="X450" s="59"/>
      <c r="Y450" s="59"/>
      <c r="Z450" s="59"/>
      <c r="AA450" s="59"/>
      <c r="AB450" s="59"/>
      <c r="AC450" s="59"/>
      <c r="AD450" s="59"/>
      <c r="AE450" s="59"/>
      <c r="AF450" s="59"/>
      <c r="AG450" s="59"/>
      <c r="AH450" s="59"/>
      <c r="AI450" s="59"/>
      <c r="AJ450" s="59"/>
      <c r="AK450" s="56"/>
      <c r="AL450" s="57"/>
      <c r="AM450" s="57"/>
      <c r="AN450" s="58"/>
      <c r="AO450" s="24"/>
      <c r="AP450" s="66" t="str">
        <f t="shared" si="12"/>
        <v>未入力</v>
      </c>
      <c r="AQ450" s="67"/>
      <c r="AR450" s="68"/>
      <c r="AS450" s="69" t="str">
        <f t="shared" si="13"/>
        <v>メニュー番号が未選択です。提出書類・経費が未入力です。</v>
      </c>
      <c r="AT450" s="69"/>
      <c r="AU450" s="69"/>
      <c r="AV450" s="69"/>
      <c r="AW450" s="69"/>
      <c r="AX450" s="69"/>
      <c r="AY450" s="69"/>
      <c r="AZ450" s="69"/>
      <c r="BA450" s="69"/>
      <c r="BB450" s="69"/>
      <c r="BC450" s="69"/>
    </row>
    <row r="451" spans="2:55" x14ac:dyDescent="0.45">
      <c r="B451" s="39">
        <v>409</v>
      </c>
      <c r="C451" s="53"/>
      <c r="D451" s="54"/>
      <c r="E451" s="54"/>
      <c r="F451" s="54"/>
      <c r="G451" s="55"/>
      <c r="H451" s="60" t="str">
        <f>IFERROR(VLOOKUP(C451,参照用!$A$5:$C$13,3,FALSE),"")</f>
        <v/>
      </c>
      <c r="I451" s="61"/>
      <c r="J451" s="61"/>
      <c r="K451" s="61"/>
      <c r="L451" s="61"/>
      <c r="M451" s="61"/>
      <c r="N451" s="61"/>
      <c r="O451" s="61"/>
      <c r="P451" s="61"/>
      <c r="Q451" s="61"/>
      <c r="R451" s="61"/>
      <c r="S451" s="62"/>
      <c r="T451" s="59"/>
      <c r="U451" s="59"/>
      <c r="V451" s="59"/>
      <c r="W451" s="59"/>
      <c r="X451" s="59"/>
      <c r="Y451" s="59"/>
      <c r="Z451" s="59"/>
      <c r="AA451" s="59"/>
      <c r="AB451" s="59"/>
      <c r="AC451" s="59"/>
      <c r="AD451" s="59"/>
      <c r="AE451" s="59"/>
      <c r="AF451" s="59"/>
      <c r="AG451" s="59"/>
      <c r="AH451" s="59"/>
      <c r="AI451" s="59"/>
      <c r="AJ451" s="59"/>
      <c r="AK451" s="56"/>
      <c r="AL451" s="57"/>
      <c r="AM451" s="57"/>
      <c r="AN451" s="58"/>
      <c r="AO451" s="24"/>
      <c r="AP451" s="66" t="str">
        <f t="shared" si="12"/>
        <v>未入力</v>
      </c>
      <c r="AQ451" s="67"/>
      <c r="AR451" s="68"/>
      <c r="AS451" s="69" t="str">
        <f t="shared" si="13"/>
        <v>メニュー番号が未選択です。提出書類・経費が未入力です。</v>
      </c>
      <c r="AT451" s="69"/>
      <c r="AU451" s="69"/>
      <c r="AV451" s="69"/>
      <c r="AW451" s="69"/>
      <c r="AX451" s="69"/>
      <c r="AY451" s="69"/>
      <c r="AZ451" s="69"/>
      <c r="BA451" s="69"/>
      <c r="BB451" s="69"/>
      <c r="BC451" s="69"/>
    </row>
    <row r="452" spans="2:55" x14ac:dyDescent="0.45">
      <c r="B452" s="39">
        <v>410</v>
      </c>
      <c r="C452" s="53"/>
      <c r="D452" s="54"/>
      <c r="E452" s="54"/>
      <c r="F452" s="54"/>
      <c r="G452" s="55"/>
      <c r="H452" s="60" t="str">
        <f>IFERROR(VLOOKUP(C452,参照用!$A$5:$C$13,3,FALSE),"")</f>
        <v/>
      </c>
      <c r="I452" s="61"/>
      <c r="J452" s="61"/>
      <c r="K452" s="61"/>
      <c r="L452" s="61"/>
      <c r="M452" s="61"/>
      <c r="N452" s="61"/>
      <c r="O452" s="61"/>
      <c r="P452" s="61"/>
      <c r="Q452" s="61"/>
      <c r="R452" s="61"/>
      <c r="S452" s="62"/>
      <c r="T452" s="59"/>
      <c r="U452" s="59"/>
      <c r="V452" s="59"/>
      <c r="W452" s="59"/>
      <c r="X452" s="59"/>
      <c r="Y452" s="59"/>
      <c r="Z452" s="59"/>
      <c r="AA452" s="59"/>
      <c r="AB452" s="59"/>
      <c r="AC452" s="59"/>
      <c r="AD452" s="59"/>
      <c r="AE452" s="59"/>
      <c r="AF452" s="59"/>
      <c r="AG452" s="59"/>
      <c r="AH452" s="59"/>
      <c r="AI452" s="59"/>
      <c r="AJ452" s="59"/>
      <c r="AK452" s="56"/>
      <c r="AL452" s="57"/>
      <c r="AM452" s="57"/>
      <c r="AN452" s="58"/>
      <c r="AO452" s="24"/>
      <c r="AP452" s="66" t="str">
        <f t="shared" si="12"/>
        <v>未入力</v>
      </c>
      <c r="AQ452" s="67"/>
      <c r="AR452" s="68"/>
      <c r="AS452" s="69" t="str">
        <f t="shared" si="13"/>
        <v>メニュー番号が未選択です。提出書類・経費が未入力です。</v>
      </c>
      <c r="AT452" s="69"/>
      <c r="AU452" s="69"/>
      <c r="AV452" s="69"/>
      <c r="AW452" s="69"/>
      <c r="AX452" s="69"/>
      <c r="AY452" s="69"/>
      <c r="AZ452" s="69"/>
      <c r="BA452" s="69"/>
      <c r="BB452" s="69"/>
      <c r="BC452" s="69"/>
    </row>
    <row r="453" spans="2:55" x14ac:dyDescent="0.45">
      <c r="B453" s="39">
        <v>411</v>
      </c>
      <c r="C453" s="53"/>
      <c r="D453" s="54"/>
      <c r="E453" s="54"/>
      <c r="F453" s="54"/>
      <c r="G453" s="55"/>
      <c r="H453" s="60" t="str">
        <f>IFERROR(VLOOKUP(C453,参照用!$A$5:$C$13,3,FALSE),"")</f>
        <v/>
      </c>
      <c r="I453" s="61"/>
      <c r="J453" s="61"/>
      <c r="K453" s="61"/>
      <c r="L453" s="61"/>
      <c r="M453" s="61"/>
      <c r="N453" s="61"/>
      <c r="O453" s="61"/>
      <c r="P453" s="61"/>
      <c r="Q453" s="61"/>
      <c r="R453" s="61"/>
      <c r="S453" s="62"/>
      <c r="T453" s="59"/>
      <c r="U453" s="59"/>
      <c r="V453" s="59"/>
      <c r="W453" s="59"/>
      <c r="X453" s="59"/>
      <c r="Y453" s="59"/>
      <c r="Z453" s="59"/>
      <c r="AA453" s="59"/>
      <c r="AB453" s="59"/>
      <c r="AC453" s="59"/>
      <c r="AD453" s="59"/>
      <c r="AE453" s="59"/>
      <c r="AF453" s="59"/>
      <c r="AG453" s="59"/>
      <c r="AH453" s="59"/>
      <c r="AI453" s="59"/>
      <c r="AJ453" s="59"/>
      <c r="AK453" s="56"/>
      <c r="AL453" s="57"/>
      <c r="AM453" s="57"/>
      <c r="AN453" s="58"/>
      <c r="AO453" s="24"/>
      <c r="AP453" s="66" t="str">
        <f t="shared" si="12"/>
        <v>未入力</v>
      </c>
      <c r="AQ453" s="67"/>
      <c r="AR453" s="68"/>
      <c r="AS453" s="69" t="str">
        <f t="shared" si="13"/>
        <v>メニュー番号が未選択です。提出書類・経費が未入力です。</v>
      </c>
      <c r="AT453" s="69"/>
      <c r="AU453" s="69"/>
      <c r="AV453" s="69"/>
      <c r="AW453" s="69"/>
      <c r="AX453" s="69"/>
      <c r="AY453" s="69"/>
      <c r="AZ453" s="69"/>
      <c r="BA453" s="69"/>
      <c r="BB453" s="69"/>
      <c r="BC453" s="69"/>
    </row>
    <row r="454" spans="2:55" x14ac:dyDescent="0.45">
      <c r="B454" s="39">
        <v>412</v>
      </c>
      <c r="C454" s="53"/>
      <c r="D454" s="54"/>
      <c r="E454" s="54"/>
      <c r="F454" s="54"/>
      <c r="G454" s="55"/>
      <c r="H454" s="60" t="str">
        <f>IFERROR(VLOOKUP(C454,参照用!$A$5:$C$13,3,FALSE),"")</f>
        <v/>
      </c>
      <c r="I454" s="61"/>
      <c r="J454" s="61"/>
      <c r="K454" s="61"/>
      <c r="L454" s="61"/>
      <c r="M454" s="61"/>
      <c r="N454" s="61"/>
      <c r="O454" s="61"/>
      <c r="P454" s="61"/>
      <c r="Q454" s="61"/>
      <c r="R454" s="61"/>
      <c r="S454" s="62"/>
      <c r="T454" s="59"/>
      <c r="U454" s="59"/>
      <c r="V454" s="59"/>
      <c r="W454" s="59"/>
      <c r="X454" s="59"/>
      <c r="Y454" s="59"/>
      <c r="Z454" s="59"/>
      <c r="AA454" s="59"/>
      <c r="AB454" s="59"/>
      <c r="AC454" s="59"/>
      <c r="AD454" s="59"/>
      <c r="AE454" s="59"/>
      <c r="AF454" s="59"/>
      <c r="AG454" s="59"/>
      <c r="AH454" s="59"/>
      <c r="AI454" s="59"/>
      <c r="AJ454" s="59"/>
      <c r="AK454" s="56"/>
      <c r="AL454" s="57"/>
      <c r="AM454" s="57"/>
      <c r="AN454" s="58"/>
      <c r="AO454" s="24"/>
      <c r="AP454" s="66" t="str">
        <f t="shared" si="12"/>
        <v>未入力</v>
      </c>
      <c r="AQ454" s="67"/>
      <c r="AR454" s="68"/>
      <c r="AS454" s="69" t="str">
        <f t="shared" si="13"/>
        <v>メニュー番号が未選択です。提出書類・経費が未入力です。</v>
      </c>
      <c r="AT454" s="69"/>
      <c r="AU454" s="69"/>
      <c r="AV454" s="69"/>
      <c r="AW454" s="69"/>
      <c r="AX454" s="69"/>
      <c r="AY454" s="69"/>
      <c r="AZ454" s="69"/>
      <c r="BA454" s="69"/>
      <c r="BB454" s="69"/>
      <c r="BC454" s="69"/>
    </row>
    <row r="455" spans="2:55" x14ac:dyDescent="0.45">
      <c r="B455" s="39">
        <v>413</v>
      </c>
      <c r="C455" s="53"/>
      <c r="D455" s="54"/>
      <c r="E455" s="54"/>
      <c r="F455" s="54"/>
      <c r="G455" s="55"/>
      <c r="H455" s="60" t="str">
        <f>IFERROR(VLOOKUP(C455,参照用!$A$5:$C$13,3,FALSE),"")</f>
        <v/>
      </c>
      <c r="I455" s="61"/>
      <c r="J455" s="61"/>
      <c r="K455" s="61"/>
      <c r="L455" s="61"/>
      <c r="M455" s="61"/>
      <c r="N455" s="61"/>
      <c r="O455" s="61"/>
      <c r="P455" s="61"/>
      <c r="Q455" s="61"/>
      <c r="R455" s="61"/>
      <c r="S455" s="62"/>
      <c r="T455" s="59"/>
      <c r="U455" s="59"/>
      <c r="V455" s="59"/>
      <c r="W455" s="59"/>
      <c r="X455" s="59"/>
      <c r="Y455" s="59"/>
      <c r="Z455" s="59"/>
      <c r="AA455" s="59"/>
      <c r="AB455" s="59"/>
      <c r="AC455" s="59"/>
      <c r="AD455" s="59"/>
      <c r="AE455" s="59"/>
      <c r="AF455" s="59"/>
      <c r="AG455" s="59"/>
      <c r="AH455" s="59"/>
      <c r="AI455" s="59"/>
      <c r="AJ455" s="59"/>
      <c r="AK455" s="56"/>
      <c r="AL455" s="57"/>
      <c r="AM455" s="57"/>
      <c r="AN455" s="58"/>
      <c r="AO455" s="24"/>
      <c r="AP455" s="66" t="str">
        <f t="shared" si="12"/>
        <v>未入力</v>
      </c>
      <c r="AQ455" s="67"/>
      <c r="AR455" s="68"/>
      <c r="AS455" s="69" t="str">
        <f t="shared" si="13"/>
        <v>メニュー番号が未選択です。提出書類・経費が未入力です。</v>
      </c>
      <c r="AT455" s="69"/>
      <c r="AU455" s="69"/>
      <c r="AV455" s="69"/>
      <c r="AW455" s="69"/>
      <c r="AX455" s="69"/>
      <c r="AY455" s="69"/>
      <c r="AZ455" s="69"/>
      <c r="BA455" s="69"/>
      <c r="BB455" s="69"/>
      <c r="BC455" s="69"/>
    </row>
    <row r="456" spans="2:55" x14ac:dyDescent="0.45">
      <c r="B456" s="39">
        <v>414</v>
      </c>
      <c r="C456" s="53"/>
      <c r="D456" s="54"/>
      <c r="E456" s="54"/>
      <c r="F456" s="54"/>
      <c r="G456" s="55"/>
      <c r="H456" s="60" t="str">
        <f>IFERROR(VLOOKUP(C456,参照用!$A$5:$C$13,3,FALSE),"")</f>
        <v/>
      </c>
      <c r="I456" s="61"/>
      <c r="J456" s="61"/>
      <c r="K456" s="61"/>
      <c r="L456" s="61"/>
      <c r="M456" s="61"/>
      <c r="N456" s="61"/>
      <c r="O456" s="61"/>
      <c r="P456" s="61"/>
      <c r="Q456" s="61"/>
      <c r="R456" s="61"/>
      <c r="S456" s="62"/>
      <c r="T456" s="59"/>
      <c r="U456" s="59"/>
      <c r="V456" s="59"/>
      <c r="W456" s="59"/>
      <c r="X456" s="59"/>
      <c r="Y456" s="59"/>
      <c r="Z456" s="59"/>
      <c r="AA456" s="59"/>
      <c r="AB456" s="59"/>
      <c r="AC456" s="59"/>
      <c r="AD456" s="59"/>
      <c r="AE456" s="59"/>
      <c r="AF456" s="59"/>
      <c r="AG456" s="59"/>
      <c r="AH456" s="59"/>
      <c r="AI456" s="59"/>
      <c r="AJ456" s="59"/>
      <c r="AK456" s="56"/>
      <c r="AL456" s="57"/>
      <c r="AM456" s="57"/>
      <c r="AN456" s="58"/>
      <c r="AO456" s="24"/>
      <c r="AP456" s="66" t="str">
        <f t="shared" si="12"/>
        <v>未入力</v>
      </c>
      <c r="AQ456" s="67"/>
      <c r="AR456" s="68"/>
      <c r="AS456" s="69" t="str">
        <f t="shared" si="13"/>
        <v>メニュー番号が未選択です。提出書類・経費が未入力です。</v>
      </c>
      <c r="AT456" s="69"/>
      <c r="AU456" s="69"/>
      <c r="AV456" s="69"/>
      <c r="AW456" s="69"/>
      <c r="AX456" s="69"/>
      <c r="AY456" s="69"/>
      <c r="AZ456" s="69"/>
      <c r="BA456" s="69"/>
      <c r="BB456" s="69"/>
      <c r="BC456" s="69"/>
    </row>
    <row r="457" spans="2:55" x14ac:dyDescent="0.45">
      <c r="B457" s="39">
        <v>415</v>
      </c>
      <c r="C457" s="53"/>
      <c r="D457" s="54"/>
      <c r="E457" s="54"/>
      <c r="F457" s="54"/>
      <c r="G457" s="55"/>
      <c r="H457" s="60" t="str">
        <f>IFERROR(VLOOKUP(C457,参照用!$A$5:$C$13,3,FALSE),"")</f>
        <v/>
      </c>
      <c r="I457" s="61"/>
      <c r="J457" s="61"/>
      <c r="K457" s="61"/>
      <c r="L457" s="61"/>
      <c r="M457" s="61"/>
      <c r="N457" s="61"/>
      <c r="O457" s="61"/>
      <c r="P457" s="61"/>
      <c r="Q457" s="61"/>
      <c r="R457" s="61"/>
      <c r="S457" s="62"/>
      <c r="T457" s="59"/>
      <c r="U457" s="59"/>
      <c r="V457" s="59"/>
      <c r="W457" s="59"/>
      <c r="X457" s="59"/>
      <c r="Y457" s="59"/>
      <c r="Z457" s="59"/>
      <c r="AA457" s="59"/>
      <c r="AB457" s="59"/>
      <c r="AC457" s="59"/>
      <c r="AD457" s="59"/>
      <c r="AE457" s="59"/>
      <c r="AF457" s="59"/>
      <c r="AG457" s="59"/>
      <c r="AH457" s="59"/>
      <c r="AI457" s="59"/>
      <c r="AJ457" s="59"/>
      <c r="AK457" s="56"/>
      <c r="AL457" s="57"/>
      <c r="AM457" s="57"/>
      <c r="AN457" s="58"/>
      <c r="AO457" s="24"/>
      <c r="AP457" s="66" t="str">
        <f t="shared" ref="AP457:AP520" si="14">IF(
    AND(ISBLANK($C457), ISBLANK($T457), ISBLANK($AK457)),
    "未入力",
    IF(
        OR(ISBLANK($C457), ISBLANK($T457), ISBLANK($AK457)),
        "NG",
        "OK"
    )
)</f>
        <v>未入力</v>
      </c>
      <c r="AQ457" s="67"/>
      <c r="AR457" s="68"/>
      <c r="AS457" s="69" t="str">
        <f t="shared" si="13"/>
        <v>メニュー番号が未選択です。提出書類・経費が未入力です。</v>
      </c>
      <c r="AT457" s="69"/>
      <c r="AU457" s="69"/>
      <c r="AV457" s="69"/>
      <c r="AW457" s="69"/>
      <c r="AX457" s="69"/>
      <c r="AY457" s="69"/>
      <c r="AZ457" s="69"/>
      <c r="BA457" s="69"/>
      <c r="BB457" s="69"/>
      <c r="BC457" s="69"/>
    </row>
    <row r="458" spans="2:55" x14ac:dyDescent="0.45">
      <c r="B458" s="39">
        <v>416</v>
      </c>
      <c r="C458" s="53"/>
      <c r="D458" s="54"/>
      <c r="E458" s="54"/>
      <c r="F458" s="54"/>
      <c r="G458" s="55"/>
      <c r="H458" s="60" t="str">
        <f>IFERROR(VLOOKUP(C458,参照用!$A$5:$C$13,3,FALSE),"")</f>
        <v/>
      </c>
      <c r="I458" s="61"/>
      <c r="J458" s="61"/>
      <c r="K458" s="61"/>
      <c r="L458" s="61"/>
      <c r="M458" s="61"/>
      <c r="N458" s="61"/>
      <c r="O458" s="61"/>
      <c r="P458" s="61"/>
      <c r="Q458" s="61"/>
      <c r="R458" s="61"/>
      <c r="S458" s="62"/>
      <c r="T458" s="59"/>
      <c r="U458" s="59"/>
      <c r="V458" s="59"/>
      <c r="W458" s="59"/>
      <c r="X458" s="59"/>
      <c r="Y458" s="59"/>
      <c r="Z458" s="59"/>
      <c r="AA458" s="59"/>
      <c r="AB458" s="59"/>
      <c r="AC458" s="59"/>
      <c r="AD458" s="59"/>
      <c r="AE458" s="59"/>
      <c r="AF458" s="59"/>
      <c r="AG458" s="59"/>
      <c r="AH458" s="59"/>
      <c r="AI458" s="59"/>
      <c r="AJ458" s="59"/>
      <c r="AK458" s="56"/>
      <c r="AL458" s="57"/>
      <c r="AM458" s="57"/>
      <c r="AN458" s="58"/>
      <c r="AO458" s="24"/>
      <c r="AP458" s="66" t="str">
        <f t="shared" si="14"/>
        <v>未入力</v>
      </c>
      <c r="AQ458" s="67"/>
      <c r="AR458" s="68"/>
      <c r="AS458" s="69" t="str">
        <f t="shared" si="13"/>
        <v>メニュー番号が未選択です。提出書類・経費が未入力です。</v>
      </c>
      <c r="AT458" s="69"/>
      <c r="AU458" s="69"/>
      <c r="AV458" s="69"/>
      <c r="AW458" s="69"/>
      <c r="AX458" s="69"/>
      <c r="AY458" s="69"/>
      <c r="AZ458" s="69"/>
      <c r="BA458" s="69"/>
      <c r="BB458" s="69"/>
      <c r="BC458" s="69"/>
    </row>
    <row r="459" spans="2:55" x14ac:dyDescent="0.45">
      <c r="B459" s="39">
        <v>417</v>
      </c>
      <c r="C459" s="53"/>
      <c r="D459" s="54"/>
      <c r="E459" s="54"/>
      <c r="F459" s="54"/>
      <c r="G459" s="55"/>
      <c r="H459" s="60" t="str">
        <f>IFERROR(VLOOKUP(C459,参照用!$A$5:$C$13,3,FALSE),"")</f>
        <v/>
      </c>
      <c r="I459" s="61"/>
      <c r="J459" s="61"/>
      <c r="K459" s="61"/>
      <c r="L459" s="61"/>
      <c r="M459" s="61"/>
      <c r="N459" s="61"/>
      <c r="O459" s="61"/>
      <c r="P459" s="61"/>
      <c r="Q459" s="61"/>
      <c r="R459" s="61"/>
      <c r="S459" s="62"/>
      <c r="T459" s="59"/>
      <c r="U459" s="59"/>
      <c r="V459" s="59"/>
      <c r="W459" s="59"/>
      <c r="X459" s="59"/>
      <c r="Y459" s="59"/>
      <c r="Z459" s="59"/>
      <c r="AA459" s="59"/>
      <c r="AB459" s="59"/>
      <c r="AC459" s="59"/>
      <c r="AD459" s="59"/>
      <c r="AE459" s="59"/>
      <c r="AF459" s="59"/>
      <c r="AG459" s="59"/>
      <c r="AH459" s="59"/>
      <c r="AI459" s="59"/>
      <c r="AJ459" s="59"/>
      <c r="AK459" s="56"/>
      <c r="AL459" s="57"/>
      <c r="AM459" s="57"/>
      <c r="AN459" s="58"/>
      <c r="AO459" s="24"/>
      <c r="AP459" s="66" t="str">
        <f t="shared" si="14"/>
        <v>未入力</v>
      </c>
      <c r="AQ459" s="67"/>
      <c r="AR459" s="68"/>
      <c r="AS459" s="69" t="str">
        <f t="shared" si="13"/>
        <v>メニュー番号が未選択です。提出書類・経費が未入力です。</v>
      </c>
      <c r="AT459" s="69"/>
      <c r="AU459" s="69"/>
      <c r="AV459" s="69"/>
      <c r="AW459" s="69"/>
      <c r="AX459" s="69"/>
      <c r="AY459" s="69"/>
      <c r="AZ459" s="69"/>
      <c r="BA459" s="69"/>
      <c r="BB459" s="69"/>
      <c r="BC459" s="69"/>
    </row>
    <row r="460" spans="2:55" x14ac:dyDescent="0.45">
      <c r="B460" s="39">
        <v>418</v>
      </c>
      <c r="C460" s="53"/>
      <c r="D460" s="54"/>
      <c r="E460" s="54"/>
      <c r="F460" s="54"/>
      <c r="G460" s="55"/>
      <c r="H460" s="60" t="str">
        <f>IFERROR(VLOOKUP(C460,参照用!$A$5:$C$13,3,FALSE),"")</f>
        <v/>
      </c>
      <c r="I460" s="61"/>
      <c r="J460" s="61"/>
      <c r="K460" s="61"/>
      <c r="L460" s="61"/>
      <c r="M460" s="61"/>
      <c r="N460" s="61"/>
      <c r="O460" s="61"/>
      <c r="P460" s="61"/>
      <c r="Q460" s="61"/>
      <c r="R460" s="61"/>
      <c r="S460" s="62"/>
      <c r="T460" s="59"/>
      <c r="U460" s="59"/>
      <c r="V460" s="59"/>
      <c r="W460" s="59"/>
      <c r="X460" s="59"/>
      <c r="Y460" s="59"/>
      <c r="Z460" s="59"/>
      <c r="AA460" s="59"/>
      <c r="AB460" s="59"/>
      <c r="AC460" s="59"/>
      <c r="AD460" s="59"/>
      <c r="AE460" s="59"/>
      <c r="AF460" s="59"/>
      <c r="AG460" s="59"/>
      <c r="AH460" s="59"/>
      <c r="AI460" s="59"/>
      <c r="AJ460" s="59"/>
      <c r="AK460" s="56"/>
      <c r="AL460" s="57"/>
      <c r="AM460" s="57"/>
      <c r="AN460" s="58"/>
      <c r="AO460" s="24"/>
      <c r="AP460" s="66" t="str">
        <f t="shared" si="14"/>
        <v>未入力</v>
      </c>
      <c r="AQ460" s="67"/>
      <c r="AR460" s="68"/>
      <c r="AS460" s="69" t="str">
        <f t="shared" si="13"/>
        <v>メニュー番号が未選択です。提出書類・経費が未入力です。</v>
      </c>
      <c r="AT460" s="69"/>
      <c r="AU460" s="69"/>
      <c r="AV460" s="69"/>
      <c r="AW460" s="69"/>
      <c r="AX460" s="69"/>
      <c r="AY460" s="69"/>
      <c r="AZ460" s="69"/>
      <c r="BA460" s="69"/>
      <c r="BB460" s="69"/>
      <c r="BC460" s="69"/>
    </row>
    <row r="461" spans="2:55" x14ac:dyDescent="0.45">
      <c r="B461" s="39">
        <v>419</v>
      </c>
      <c r="C461" s="53"/>
      <c r="D461" s="54"/>
      <c r="E461" s="54"/>
      <c r="F461" s="54"/>
      <c r="G461" s="55"/>
      <c r="H461" s="60" t="str">
        <f>IFERROR(VLOOKUP(C461,参照用!$A$5:$C$13,3,FALSE),"")</f>
        <v/>
      </c>
      <c r="I461" s="61"/>
      <c r="J461" s="61"/>
      <c r="K461" s="61"/>
      <c r="L461" s="61"/>
      <c r="M461" s="61"/>
      <c r="N461" s="61"/>
      <c r="O461" s="61"/>
      <c r="P461" s="61"/>
      <c r="Q461" s="61"/>
      <c r="R461" s="61"/>
      <c r="S461" s="62"/>
      <c r="T461" s="59"/>
      <c r="U461" s="59"/>
      <c r="V461" s="59"/>
      <c r="W461" s="59"/>
      <c r="X461" s="59"/>
      <c r="Y461" s="59"/>
      <c r="Z461" s="59"/>
      <c r="AA461" s="59"/>
      <c r="AB461" s="59"/>
      <c r="AC461" s="59"/>
      <c r="AD461" s="59"/>
      <c r="AE461" s="59"/>
      <c r="AF461" s="59"/>
      <c r="AG461" s="59"/>
      <c r="AH461" s="59"/>
      <c r="AI461" s="59"/>
      <c r="AJ461" s="59"/>
      <c r="AK461" s="56"/>
      <c r="AL461" s="57"/>
      <c r="AM461" s="57"/>
      <c r="AN461" s="58"/>
      <c r="AO461" s="24"/>
      <c r="AP461" s="66" t="str">
        <f t="shared" si="14"/>
        <v>未入力</v>
      </c>
      <c r="AQ461" s="67"/>
      <c r="AR461" s="68"/>
      <c r="AS461" s="69" t="str">
        <f t="shared" si="13"/>
        <v>メニュー番号が未選択です。提出書類・経費が未入力です。</v>
      </c>
      <c r="AT461" s="69"/>
      <c r="AU461" s="69"/>
      <c r="AV461" s="69"/>
      <c r="AW461" s="69"/>
      <c r="AX461" s="69"/>
      <c r="AY461" s="69"/>
      <c r="AZ461" s="69"/>
      <c r="BA461" s="69"/>
      <c r="BB461" s="69"/>
      <c r="BC461" s="69"/>
    </row>
    <row r="462" spans="2:55" x14ac:dyDescent="0.45">
      <c r="B462" s="39">
        <v>420</v>
      </c>
      <c r="C462" s="53"/>
      <c r="D462" s="54"/>
      <c r="E462" s="54"/>
      <c r="F462" s="54"/>
      <c r="G462" s="55"/>
      <c r="H462" s="60" t="str">
        <f>IFERROR(VLOOKUP(C462,参照用!$A$5:$C$13,3,FALSE),"")</f>
        <v/>
      </c>
      <c r="I462" s="61"/>
      <c r="J462" s="61"/>
      <c r="K462" s="61"/>
      <c r="L462" s="61"/>
      <c r="M462" s="61"/>
      <c r="N462" s="61"/>
      <c r="O462" s="61"/>
      <c r="P462" s="61"/>
      <c r="Q462" s="61"/>
      <c r="R462" s="61"/>
      <c r="S462" s="62"/>
      <c r="T462" s="59"/>
      <c r="U462" s="59"/>
      <c r="V462" s="59"/>
      <c r="W462" s="59"/>
      <c r="X462" s="59"/>
      <c r="Y462" s="59"/>
      <c r="Z462" s="59"/>
      <c r="AA462" s="59"/>
      <c r="AB462" s="59"/>
      <c r="AC462" s="59"/>
      <c r="AD462" s="59"/>
      <c r="AE462" s="59"/>
      <c r="AF462" s="59"/>
      <c r="AG462" s="59"/>
      <c r="AH462" s="59"/>
      <c r="AI462" s="59"/>
      <c r="AJ462" s="59"/>
      <c r="AK462" s="56"/>
      <c r="AL462" s="57"/>
      <c r="AM462" s="57"/>
      <c r="AN462" s="58"/>
      <c r="AO462" s="24"/>
      <c r="AP462" s="66" t="str">
        <f t="shared" si="14"/>
        <v>未入力</v>
      </c>
      <c r="AQ462" s="67"/>
      <c r="AR462" s="68"/>
      <c r="AS462" s="69" t="str">
        <f t="shared" si="13"/>
        <v>メニュー番号が未選択です。提出書類・経費が未入力です。</v>
      </c>
      <c r="AT462" s="69"/>
      <c r="AU462" s="69"/>
      <c r="AV462" s="69"/>
      <c r="AW462" s="69"/>
      <c r="AX462" s="69"/>
      <c r="AY462" s="69"/>
      <c r="AZ462" s="69"/>
      <c r="BA462" s="69"/>
      <c r="BB462" s="69"/>
      <c r="BC462" s="69"/>
    </row>
    <row r="463" spans="2:55" x14ac:dyDescent="0.45">
      <c r="B463" s="39">
        <v>421</v>
      </c>
      <c r="C463" s="53"/>
      <c r="D463" s="54"/>
      <c r="E463" s="54"/>
      <c r="F463" s="54"/>
      <c r="G463" s="55"/>
      <c r="H463" s="60" t="str">
        <f>IFERROR(VLOOKUP(C463,参照用!$A$5:$C$13,3,FALSE),"")</f>
        <v/>
      </c>
      <c r="I463" s="61"/>
      <c r="J463" s="61"/>
      <c r="K463" s="61"/>
      <c r="L463" s="61"/>
      <c r="M463" s="61"/>
      <c r="N463" s="61"/>
      <c r="O463" s="61"/>
      <c r="P463" s="61"/>
      <c r="Q463" s="61"/>
      <c r="R463" s="61"/>
      <c r="S463" s="62"/>
      <c r="T463" s="59"/>
      <c r="U463" s="59"/>
      <c r="V463" s="59"/>
      <c r="W463" s="59"/>
      <c r="X463" s="59"/>
      <c r="Y463" s="59"/>
      <c r="Z463" s="59"/>
      <c r="AA463" s="59"/>
      <c r="AB463" s="59"/>
      <c r="AC463" s="59"/>
      <c r="AD463" s="59"/>
      <c r="AE463" s="59"/>
      <c r="AF463" s="59"/>
      <c r="AG463" s="59"/>
      <c r="AH463" s="59"/>
      <c r="AI463" s="59"/>
      <c r="AJ463" s="59"/>
      <c r="AK463" s="56"/>
      <c r="AL463" s="57"/>
      <c r="AM463" s="57"/>
      <c r="AN463" s="58"/>
      <c r="AO463" s="24"/>
      <c r="AP463" s="66" t="str">
        <f t="shared" si="14"/>
        <v>未入力</v>
      </c>
      <c r="AQ463" s="67"/>
      <c r="AR463" s="68"/>
      <c r="AS463" s="69" t="str">
        <f t="shared" si="13"/>
        <v>メニュー番号が未選択です。提出書類・経費が未入力です。</v>
      </c>
      <c r="AT463" s="69"/>
      <c r="AU463" s="69"/>
      <c r="AV463" s="69"/>
      <c r="AW463" s="69"/>
      <c r="AX463" s="69"/>
      <c r="AY463" s="69"/>
      <c r="AZ463" s="69"/>
      <c r="BA463" s="69"/>
      <c r="BB463" s="69"/>
      <c r="BC463" s="69"/>
    </row>
    <row r="464" spans="2:55" x14ac:dyDescent="0.45">
      <c r="B464" s="39">
        <v>422</v>
      </c>
      <c r="C464" s="53"/>
      <c r="D464" s="54"/>
      <c r="E464" s="54"/>
      <c r="F464" s="54"/>
      <c r="G464" s="55"/>
      <c r="H464" s="60" t="str">
        <f>IFERROR(VLOOKUP(C464,参照用!$A$5:$C$13,3,FALSE),"")</f>
        <v/>
      </c>
      <c r="I464" s="61"/>
      <c r="J464" s="61"/>
      <c r="K464" s="61"/>
      <c r="L464" s="61"/>
      <c r="M464" s="61"/>
      <c r="N464" s="61"/>
      <c r="O464" s="61"/>
      <c r="P464" s="61"/>
      <c r="Q464" s="61"/>
      <c r="R464" s="61"/>
      <c r="S464" s="62"/>
      <c r="T464" s="59"/>
      <c r="U464" s="59"/>
      <c r="V464" s="59"/>
      <c r="W464" s="59"/>
      <c r="X464" s="59"/>
      <c r="Y464" s="59"/>
      <c r="Z464" s="59"/>
      <c r="AA464" s="59"/>
      <c r="AB464" s="59"/>
      <c r="AC464" s="59"/>
      <c r="AD464" s="59"/>
      <c r="AE464" s="59"/>
      <c r="AF464" s="59"/>
      <c r="AG464" s="59"/>
      <c r="AH464" s="59"/>
      <c r="AI464" s="59"/>
      <c r="AJ464" s="59"/>
      <c r="AK464" s="56"/>
      <c r="AL464" s="57"/>
      <c r="AM464" s="57"/>
      <c r="AN464" s="58"/>
      <c r="AO464" s="24"/>
      <c r="AP464" s="66" t="str">
        <f t="shared" si="14"/>
        <v>未入力</v>
      </c>
      <c r="AQ464" s="67"/>
      <c r="AR464" s="68"/>
      <c r="AS464" s="69" t="str">
        <f t="shared" si="13"/>
        <v>メニュー番号が未選択です。提出書類・経費が未入力です。</v>
      </c>
      <c r="AT464" s="69"/>
      <c r="AU464" s="69"/>
      <c r="AV464" s="69"/>
      <c r="AW464" s="69"/>
      <c r="AX464" s="69"/>
      <c r="AY464" s="69"/>
      <c r="AZ464" s="69"/>
      <c r="BA464" s="69"/>
      <c r="BB464" s="69"/>
      <c r="BC464" s="69"/>
    </row>
    <row r="465" spans="2:55" x14ac:dyDescent="0.45">
      <c r="B465" s="39">
        <v>423</v>
      </c>
      <c r="C465" s="53"/>
      <c r="D465" s="54"/>
      <c r="E465" s="54"/>
      <c r="F465" s="54"/>
      <c r="G465" s="55"/>
      <c r="H465" s="60" t="str">
        <f>IFERROR(VLOOKUP(C465,参照用!$A$5:$C$13,3,FALSE),"")</f>
        <v/>
      </c>
      <c r="I465" s="61"/>
      <c r="J465" s="61"/>
      <c r="K465" s="61"/>
      <c r="L465" s="61"/>
      <c r="M465" s="61"/>
      <c r="N465" s="61"/>
      <c r="O465" s="61"/>
      <c r="P465" s="61"/>
      <c r="Q465" s="61"/>
      <c r="R465" s="61"/>
      <c r="S465" s="62"/>
      <c r="T465" s="59"/>
      <c r="U465" s="59"/>
      <c r="V465" s="59"/>
      <c r="W465" s="59"/>
      <c r="X465" s="59"/>
      <c r="Y465" s="59"/>
      <c r="Z465" s="59"/>
      <c r="AA465" s="59"/>
      <c r="AB465" s="59"/>
      <c r="AC465" s="59"/>
      <c r="AD465" s="59"/>
      <c r="AE465" s="59"/>
      <c r="AF465" s="59"/>
      <c r="AG465" s="59"/>
      <c r="AH465" s="59"/>
      <c r="AI465" s="59"/>
      <c r="AJ465" s="59"/>
      <c r="AK465" s="56"/>
      <c r="AL465" s="57"/>
      <c r="AM465" s="57"/>
      <c r="AN465" s="58"/>
      <c r="AO465" s="24"/>
      <c r="AP465" s="66" t="str">
        <f t="shared" si="14"/>
        <v>未入力</v>
      </c>
      <c r="AQ465" s="67"/>
      <c r="AR465" s="68"/>
      <c r="AS465" s="69" t="str">
        <f t="shared" si="13"/>
        <v>メニュー番号が未選択です。提出書類・経費が未入力です。</v>
      </c>
      <c r="AT465" s="69"/>
      <c r="AU465" s="69"/>
      <c r="AV465" s="69"/>
      <c r="AW465" s="69"/>
      <c r="AX465" s="69"/>
      <c r="AY465" s="69"/>
      <c r="AZ465" s="69"/>
      <c r="BA465" s="69"/>
      <c r="BB465" s="69"/>
      <c r="BC465" s="69"/>
    </row>
    <row r="466" spans="2:55" x14ac:dyDescent="0.45">
      <c r="B466" s="39">
        <v>424</v>
      </c>
      <c r="C466" s="53"/>
      <c r="D466" s="54"/>
      <c r="E466" s="54"/>
      <c r="F466" s="54"/>
      <c r="G466" s="55"/>
      <c r="H466" s="60" t="str">
        <f>IFERROR(VLOOKUP(C466,参照用!$A$5:$C$13,3,FALSE),"")</f>
        <v/>
      </c>
      <c r="I466" s="61"/>
      <c r="J466" s="61"/>
      <c r="K466" s="61"/>
      <c r="L466" s="61"/>
      <c r="M466" s="61"/>
      <c r="N466" s="61"/>
      <c r="O466" s="61"/>
      <c r="P466" s="61"/>
      <c r="Q466" s="61"/>
      <c r="R466" s="61"/>
      <c r="S466" s="62"/>
      <c r="T466" s="59"/>
      <c r="U466" s="59"/>
      <c r="V466" s="59"/>
      <c r="W466" s="59"/>
      <c r="X466" s="59"/>
      <c r="Y466" s="59"/>
      <c r="Z466" s="59"/>
      <c r="AA466" s="59"/>
      <c r="AB466" s="59"/>
      <c r="AC466" s="59"/>
      <c r="AD466" s="59"/>
      <c r="AE466" s="59"/>
      <c r="AF466" s="59"/>
      <c r="AG466" s="59"/>
      <c r="AH466" s="59"/>
      <c r="AI466" s="59"/>
      <c r="AJ466" s="59"/>
      <c r="AK466" s="56"/>
      <c r="AL466" s="57"/>
      <c r="AM466" s="57"/>
      <c r="AN466" s="58"/>
      <c r="AO466" s="24"/>
      <c r="AP466" s="66" t="str">
        <f t="shared" si="14"/>
        <v>未入力</v>
      </c>
      <c r="AQ466" s="67"/>
      <c r="AR466" s="68"/>
      <c r="AS466" s="69" t="str">
        <f t="shared" si="13"/>
        <v>メニュー番号が未選択です。提出書類・経費が未入力です。</v>
      </c>
      <c r="AT466" s="69"/>
      <c r="AU466" s="69"/>
      <c r="AV466" s="69"/>
      <c r="AW466" s="69"/>
      <c r="AX466" s="69"/>
      <c r="AY466" s="69"/>
      <c r="AZ466" s="69"/>
      <c r="BA466" s="69"/>
      <c r="BB466" s="69"/>
      <c r="BC466" s="69"/>
    </row>
    <row r="467" spans="2:55" x14ac:dyDescent="0.45">
      <c r="B467" s="39">
        <v>425</v>
      </c>
      <c r="C467" s="53"/>
      <c r="D467" s="54"/>
      <c r="E467" s="54"/>
      <c r="F467" s="54"/>
      <c r="G467" s="55"/>
      <c r="H467" s="60" t="str">
        <f>IFERROR(VLOOKUP(C467,参照用!$A$5:$C$13,3,FALSE),"")</f>
        <v/>
      </c>
      <c r="I467" s="61"/>
      <c r="J467" s="61"/>
      <c r="K467" s="61"/>
      <c r="L467" s="61"/>
      <c r="M467" s="61"/>
      <c r="N467" s="61"/>
      <c r="O467" s="61"/>
      <c r="P467" s="61"/>
      <c r="Q467" s="61"/>
      <c r="R467" s="61"/>
      <c r="S467" s="62"/>
      <c r="T467" s="59"/>
      <c r="U467" s="59"/>
      <c r="V467" s="59"/>
      <c r="W467" s="59"/>
      <c r="X467" s="59"/>
      <c r="Y467" s="59"/>
      <c r="Z467" s="59"/>
      <c r="AA467" s="59"/>
      <c r="AB467" s="59"/>
      <c r="AC467" s="59"/>
      <c r="AD467" s="59"/>
      <c r="AE467" s="59"/>
      <c r="AF467" s="59"/>
      <c r="AG467" s="59"/>
      <c r="AH467" s="59"/>
      <c r="AI467" s="59"/>
      <c r="AJ467" s="59"/>
      <c r="AK467" s="56"/>
      <c r="AL467" s="57"/>
      <c r="AM467" s="57"/>
      <c r="AN467" s="58"/>
      <c r="AO467" s="24"/>
      <c r="AP467" s="66" t="str">
        <f t="shared" si="14"/>
        <v>未入力</v>
      </c>
      <c r="AQ467" s="67"/>
      <c r="AR467" s="68"/>
      <c r="AS467" s="69" t="str">
        <f t="shared" si="13"/>
        <v>メニュー番号が未選択です。提出書類・経費が未入力です。</v>
      </c>
      <c r="AT467" s="69"/>
      <c r="AU467" s="69"/>
      <c r="AV467" s="69"/>
      <c r="AW467" s="69"/>
      <c r="AX467" s="69"/>
      <c r="AY467" s="69"/>
      <c r="AZ467" s="69"/>
      <c r="BA467" s="69"/>
      <c r="BB467" s="69"/>
      <c r="BC467" s="69"/>
    </row>
    <row r="468" spans="2:55" x14ac:dyDescent="0.45">
      <c r="B468" s="39">
        <v>426</v>
      </c>
      <c r="C468" s="53"/>
      <c r="D468" s="54"/>
      <c r="E468" s="54"/>
      <c r="F468" s="54"/>
      <c r="G468" s="55"/>
      <c r="H468" s="60" t="str">
        <f>IFERROR(VLOOKUP(C468,参照用!$A$5:$C$13,3,FALSE),"")</f>
        <v/>
      </c>
      <c r="I468" s="61"/>
      <c r="J468" s="61"/>
      <c r="K468" s="61"/>
      <c r="L468" s="61"/>
      <c r="M468" s="61"/>
      <c r="N468" s="61"/>
      <c r="O468" s="61"/>
      <c r="P468" s="61"/>
      <c r="Q468" s="61"/>
      <c r="R468" s="61"/>
      <c r="S468" s="62"/>
      <c r="T468" s="59"/>
      <c r="U468" s="59"/>
      <c r="V468" s="59"/>
      <c r="W468" s="59"/>
      <c r="X468" s="59"/>
      <c r="Y468" s="59"/>
      <c r="Z468" s="59"/>
      <c r="AA468" s="59"/>
      <c r="AB468" s="59"/>
      <c r="AC468" s="59"/>
      <c r="AD468" s="59"/>
      <c r="AE468" s="59"/>
      <c r="AF468" s="59"/>
      <c r="AG468" s="59"/>
      <c r="AH468" s="59"/>
      <c r="AI468" s="59"/>
      <c r="AJ468" s="59"/>
      <c r="AK468" s="56"/>
      <c r="AL468" s="57"/>
      <c r="AM468" s="57"/>
      <c r="AN468" s="58"/>
      <c r="AO468" s="24"/>
      <c r="AP468" s="66" t="str">
        <f t="shared" si="14"/>
        <v>未入力</v>
      </c>
      <c r="AQ468" s="67"/>
      <c r="AR468" s="68"/>
      <c r="AS468" s="69" t="str">
        <f t="shared" si="13"/>
        <v>メニュー番号が未選択です。提出書類・経費が未入力です。</v>
      </c>
      <c r="AT468" s="69"/>
      <c r="AU468" s="69"/>
      <c r="AV468" s="69"/>
      <c r="AW468" s="69"/>
      <c r="AX468" s="69"/>
      <c r="AY468" s="69"/>
      <c r="AZ468" s="69"/>
      <c r="BA468" s="69"/>
      <c r="BB468" s="69"/>
      <c r="BC468" s="69"/>
    </row>
    <row r="469" spans="2:55" x14ac:dyDescent="0.45">
      <c r="B469" s="39">
        <v>427</v>
      </c>
      <c r="C469" s="53"/>
      <c r="D469" s="54"/>
      <c r="E469" s="54"/>
      <c r="F469" s="54"/>
      <c r="G469" s="55"/>
      <c r="H469" s="60" t="str">
        <f>IFERROR(VLOOKUP(C469,参照用!$A$5:$C$13,3,FALSE),"")</f>
        <v/>
      </c>
      <c r="I469" s="61"/>
      <c r="J469" s="61"/>
      <c r="K469" s="61"/>
      <c r="L469" s="61"/>
      <c r="M469" s="61"/>
      <c r="N469" s="61"/>
      <c r="O469" s="61"/>
      <c r="P469" s="61"/>
      <c r="Q469" s="61"/>
      <c r="R469" s="61"/>
      <c r="S469" s="62"/>
      <c r="T469" s="59"/>
      <c r="U469" s="59"/>
      <c r="V469" s="59"/>
      <c r="W469" s="59"/>
      <c r="X469" s="59"/>
      <c r="Y469" s="59"/>
      <c r="Z469" s="59"/>
      <c r="AA469" s="59"/>
      <c r="AB469" s="59"/>
      <c r="AC469" s="59"/>
      <c r="AD469" s="59"/>
      <c r="AE469" s="59"/>
      <c r="AF469" s="59"/>
      <c r="AG469" s="59"/>
      <c r="AH469" s="59"/>
      <c r="AI469" s="59"/>
      <c r="AJ469" s="59"/>
      <c r="AK469" s="56"/>
      <c r="AL469" s="57"/>
      <c r="AM469" s="57"/>
      <c r="AN469" s="58"/>
      <c r="AO469" s="24"/>
      <c r="AP469" s="66" t="str">
        <f t="shared" si="14"/>
        <v>未入力</v>
      </c>
      <c r="AQ469" s="67"/>
      <c r="AR469" s="68"/>
      <c r="AS469" s="69" t="str">
        <f t="shared" si="13"/>
        <v>メニュー番号が未選択です。提出書類・経費が未入力です。</v>
      </c>
      <c r="AT469" s="69"/>
      <c r="AU469" s="69"/>
      <c r="AV469" s="69"/>
      <c r="AW469" s="69"/>
      <c r="AX469" s="69"/>
      <c r="AY469" s="69"/>
      <c r="AZ469" s="69"/>
      <c r="BA469" s="69"/>
      <c r="BB469" s="69"/>
      <c r="BC469" s="69"/>
    </row>
    <row r="470" spans="2:55" x14ac:dyDescent="0.45">
      <c r="B470" s="39">
        <v>428</v>
      </c>
      <c r="C470" s="53"/>
      <c r="D470" s="54"/>
      <c r="E470" s="54"/>
      <c r="F470" s="54"/>
      <c r="G470" s="55"/>
      <c r="H470" s="60" t="str">
        <f>IFERROR(VLOOKUP(C470,参照用!$A$5:$C$13,3,FALSE),"")</f>
        <v/>
      </c>
      <c r="I470" s="61"/>
      <c r="J470" s="61"/>
      <c r="K470" s="61"/>
      <c r="L470" s="61"/>
      <c r="M470" s="61"/>
      <c r="N470" s="61"/>
      <c r="O470" s="61"/>
      <c r="P470" s="61"/>
      <c r="Q470" s="61"/>
      <c r="R470" s="61"/>
      <c r="S470" s="62"/>
      <c r="T470" s="59"/>
      <c r="U470" s="59"/>
      <c r="V470" s="59"/>
      <c r="W470" s="59"/>
      <c r="X470" s="59"/>
      <c r="Y470" s="59"/>
      <c r="Z470" s="59"/>
      <c r="AA470" s="59"/>
      <c r="AB470" s="59"/>
      <c r="AC470" s="59"/>
      <c r="AD470" s="59"/>
      <c r="AE470" s="59"/>
      <c r="AF470" s="59"/>
      <c r="AG470" s="59"/>
      <c r="AH470" s="59"/>
      <c r="AI470" s="59"/>
      <c r="AJ470" s="59"/>
      <c r="AK470" s="56"/>
      <c r="AL470" s="57"/>
      <c r="AM470" s="57"/>
      <c r="AN470" s="58"/>
      <c r="AO470" s="24"/>
      <c r="AP470" s="66" t="str">
        <f t="shared" si="14"/>
        <v>未入力</v>
      </c>
      <c r="AQ470" s="67"/>
      <c r="AR470" s="68"/>
      <c r="AS470" s="69" t="str">
        <f t="shared" si="13"/>
        <v>メニュー番号が未選択です。提出書類・経費が未入力です。</v>
      </c>
      <c r="AT470" s="69"/>
      <c r="AU470" s="69"/>
      <c r="AV470" s="69"/>
      <c r="AW470" s="69"/>
      <c r="AX470" s="69"/>
      <c r="AY470" s="69"/>
      <c r="AZ470" s="69"/>
      <c r="BA470" s="69"/>
      <c r="BB470" s="69"/>
      <c r="BC470" s="69"/>
    </row>
    <row r="471" spans="2:55" x14ac:dyDescent="0.45">
      <c r="B471" s="39">
        <v>429</v>
      </c>
      <c r="C471" s="53"/>
      <c r="D471" s="54"/>
      <c r="E471" s="54"/>
      <c r="F471" s="54"/>
      <c r="G471" s="55"/>
      <c r="H471" s="60" t="str">
        <f>IFERROR(VLOOKUP(C471,参照用!$A$5:$C$13,3,FALSE),"")</f>
        <v/>
      </c>
      <c r="I471" s="61"/>
      <c r="J471" s="61"/>
      <c r="K471" s="61"/>
      <c r="L471" s="61"/>
      <c r="M471" s="61"/>
      <c r="N471" s="61"/>
      <c r="O471" s="61"/>
      <c r="P471" s="61"/>
      <c r="Q471" s="61"/>
      <c r="R471" s="61"/>
      <c r="S471" s="62"/>
      <c r="T471" s="59"/>
      <c r="U471" s="59"/>
      <c r="V471" s="59"/>
      <c r="W471" s="59"/>
      <c r="X471" s="59"/>
      <c r="Y471" s="59"/>
      <c r="Z471" s="59"/>
      <c r="AA471" s="59"/>
      <c r="AB471" s="59"/>
      <c r="AC471" s="59"/>
      <c r="AD471" s="59"/>
      <c r="AE471" s="59"/>
      <c r="AF471" s="59"/>
      <c r="AG471" s="59"/>
      <c r="AH471" s="59"/>
      <c r="AI471" s="59"/>
      <c r="AJ471" s="59"/>
      <c r="AK471" s="56"/>
      <c r="AL471" s="57"/>
      <c r="AM471" s="57"/>
      <c r="AN471" s="58"/>
      <c r="AO471" s="24"/>
      <c r="AP471" s="66" t="str">
        <f t="shared" si="14"/>
        <v>未入力</v>
      </c>
      <c r="AQ471" s="67"/>
      <c r="AR471" s="68"/>
      <c r="AS471" s="69" t="str">
        <f t="shared" si="13"/>
        <v>メニュー番号が未選択です。提出書類・経費が未入力です。</v>
      </c>
      <c r="AT471" s="69"/>
      <c r="AU471" s="69"/>
      <c r="AV471" s="69"/>
      <c r="AW471" s="69"/>
      <c r="AX471" s="69"/>
      <c r="AY471" s="69"/>
      <c r="AZ471" s="69"/>
      <c r="BA471" s="69"/>
      <c r="BB471" s="69"/>
      <c r="BC471" s="69"/>
    </row>
    <row r="472" spans="2:55" x14ac:dyDescent="0.45">
      <c r="B472" s="39">
        <v>430</v>
      </c>
      <c r="C472" s="53"/>
      <c r="D472" s="54"/>
      <c r="E472" s="54"/>
      <c r="F472" s="54"/>
      <c r="G472" s="55"/>
      <c r="H472" s="60" t="str">
        <f>IFERROR(VLOOKUP(C472,参照用!$A$5:$C$13,3,FALSE),"")</f>
        <v/>
      </c>
      <c r="I472" s="61"/>
      <c r="J472" s="61"/>
      <c r="K472" s="61"/>
      <c r="L472" s="61"/>
      <c r="M472" s="61"/>
      <c r="N472" s="61"/>
      <c r="O472" s="61"/>
      <c r="P472" s="61"/>
      <c r="Q472" s="61"/>
      <c r="R472" s="61"/>
      <c r="S472" s="62"/>
      <c r="T472" s="59"/>
      <c r="U472" s="59"/>
      <c r="V472" s="59"/>
      <c r="W472" s="59"/>
      <c r="X472" s="59"/>
      <c r="Y472" s="59"/>
      <c r="Z472" s="59"/>
      <c r="AA472" s="59"/>
      <c r="AB472" s="59"/>
      <c r="AC472" s="59"/>
      <c r="AD472" s="59"/>
      <c r="AE472" s="59"/>
      <c r="AF472" s="59"/>
      <c r="AG472" s="59"/>
      <c r="AH472" s="59"/>
      <c r="AI472" s="59"/>
      <c r="AJ472" s="59"/>
      <c r="AK472" s="56"/>
      <c r="AL472" s="57"/>
      <c r="AM472" s="57"/>
      <c r="AN472" s="58"/>
      <c r="AO472" s="24"/>
      <c r="AP472" s="66" t="str">
        <f t="shared" si="14"/>
        <v>未入力</v>
      </c>
      <c r="AQ472" s="67"/>
      <c r="AR472" s="68"/>
      <c r="AS472" s="69" t="str">
        <f t="shared" si="13"/>
        <v>メニュー番号が未選択です。提出書類・経費が未入力です。</v>
      </c>
      <c r="AT472" s="69"/>
      <c r="AU472" s="69"/>
      <c r="AV472" s="69"/>
      <c r="AW472" s="69"/>
      <c r="AX472" s="69"/>
      <c r="AY472" s="69"/>
      <c r="AZ472" s="69"/>
      <c r="BA472" s="69"/>
      <c r="BB472" s="69"/>
      <c r="BC472" s="69"/>
    </row>
    <row r="473" spans="2:55" x14ac:dyDescent="0.45">
      <c r="B473" s="39">
        <v>431</v>
      </c>
      <c r="C473" s="53"/>
      <c r="D473" s="54"/>
      <c r="E473" s="54"/>
      <c r="F473" s="54"/>
      <c r="G473" s="55"/>
      <c r="H473" s="60" t="str">
        <f>IFERROR(VLOOKUP(C473,参照用!$A$5:$C$13,3,FALSE),"")</f>
        <v/>
      </c>
      <c r="I473" s="61"/>
      <c r="J473" s="61"/>
      <c r="K473" s="61"/>
      <c r="L473" s="61"/>
      <c r="M473" s="61"/>
      <c r="N473" s="61"/>
      <c r="O473" s="61"/>
      <c r="P473" s="61"/>
      <c r="Q473" s="61"/>
      <c r="R473" s="61"/>
      <c r="S473" s="62"/>
      <c r="T473" s="59"/>
      <c r="U473" s="59"/>
      <c r="V473" s="59"/>
      <c r="W473" s="59"/>
      <c r="X473" s="59"/>
      <c r="Y473" s="59"/>
      <c r="Z473" s="59"/>
      <c r="AA473" s="59"/>
      <c r="AB473" s="59"/>
      <c r="AC473" s="59"/>
      <c r="AD473" s="59"/>
      <c r="AE473" s="59"/>
      <c r="AF473" s="59"/>
      <c r="AG473" s="59"/>
      <c r="AH473" s="59"/>
      <c r="AI473" s="59"/>
      <c r="AJ473" s="59"/>
      <c r="AK473" s="56"/>
      <c r="AL473" s="57"/>
      <c r="AM473" s="57"/>
      <c r="AN473" s="58"/>
      <c r="AO473" s="24"/>
      <c r="AP473" s="66" t="str">
        <f t="shared" si="14"/>
        <v>未入力</v>
      </c>
      <c r="AQ473" s="67"/>
      <c r="AR473" s="68"/>
      <c r="AS473" s="69" t="str">
        <f t="shared" si="13"/>
        <v>メニュー番号が未選択です。提出書類・経費が未入力です。</v>
      </c>
      <c r="AT473" s="69"/>
      <c r="AU473" s="69"/>
      <c r="AV473" s="69"/>
      <c r="AW473" s="69"/>
      <c r="AX473" s="69"/>
      <c r="AY473" s="69"/>
      <c r="AZ473" s="69"/>
      <c r="BA473" s="69"/>
      <c r="BB473" s="69"/>
      <c r="BC473" s="69"/>
    </row>
    <row r="474" spans="2:55" x14ac:dyDescent="0.45">
      <c r="B474" s="39">
        <v>432</v>
      </c>
      <c r="C474" s="53"/>
      <c r="D474" s="54"/>
      <c r="E474" s="54"/>
      <c r="F474" s="54"/>
      <c r="G474" s="55"/>
      <c r="H474" s="60" t="str">
        <f>IFERROR(VLOOKUP(C474,参照用!$A$5:$C$13,3,FALSE),"")</f>
        <v/>
      </c>
      <c r="I474" s="61"/>
      <c r="J474" s="61"/>
      <c r="K474" s="61"/>
      <c r="L474" s="61"/>
      <c r="M474" s="61"/>
      <c r="N474" s="61"/>
      <c r="O474" s="61"/>
      <c r="P474" s="61"/>
      <c r="Q474" s="61"/>
      <c r="R474" s="61"/>
      <c r="S474" s="62"/>
      <c r="T474" s="59"/>
      <c r="U474" s="59"/>
      <c r="V474" s="59"/>
      <c r="W474" s="59"/>
      <c r="X474" s="59"/>
      <c r="Y474" s="59"/>
      <c r="Z474" s="59"/>
      <c r="AA474" s="59"/>
      <c r="AB474" s="59"/>
      <c r="AC474" s="59"/>
      <c r="AD474" s="59"/>
      <c r="AE474" s="59"/>
      <c r="AF474" s="59"/>
      <c r="AG474" s="59"/>
      <c r="AH474" s="59"/>
      <c r="AI474" s="59"/>
      <c r="AJ474" s="59"/>
      <c r="AK474" s="56"/>
      <c r="AL474" s="57"/>
      <c r="AM474" s="57"/>
      <c r="AN474" s="58"/>
      <c r="AO474" s="24"/>
      <c r="AP474" s="66" t="str">
        <f t="shared" si="14"/>
        <v>未入力</v>
      </c>
      <c r="AQ474" s="67"/>
      <c r="AR474" s="68"/>
      <c r="AS474" s="69" t="str">
        <f t="shared" si="13"/>
        <v>メニュー番号が未選択です。提出書類・経費が未入力です。</v>
      </c>
      <c r="AT474" s="69"/>
      <c r="AU474" s="69"/>
      <c r="AV474" s="69"/>
      <c r="AW474" s="69"/>
      <c r="AX474" s="69"/>
      <c r="AY474" s="69"/>
      <c r="AZ474" s="69"/>
      <c r="BA474" s="69"/>
      <c r="BB474" s="69"/>
      <c r="BC474" s="69"/>
    </row>
    <row r="475" spans="2:55" x14ac:dyDescent="0.45">
      <c r="B475" s="39">
        <v>433</v>
      </c>
      <c r="C475" s="53"/>
      <c r="D475" s="54"/>
      <c r="E475" s="54"/>
      <c r="F475" s="54"/>
      <c r="G475" s="55"/>
      <c r="H475" s="60" t="str">
        <f>IFERROR(VLOOKUP(C475,参照用!$A$5:$C$13,3,FALSE),"")</f>
        <v/>
      </c>
      <c r="I475" s="61"/>
      <c r="J475" s="61"/>
      <c r="K475" s="61"/>
      <c r="L475" s="61"/>
      <c r="M475" s="61"/>
      <c r="N475" s="61"/>
      <c r="O475" s="61"/>
      <c r="P475" s="61"/>
      <c r="Q475" s="61"/>
      <c r="R475" s="61"/>
      <c r="S475" s="62"/>
      <c r="T475" s="59"/>
      <c r="U475" s="59"/>
      <c r="V475" s="59"/>
      <c r="W475" s="59"/>
      <c r="X475" s="59"/>
      <c r="Y475" s="59"/>
      <c r="Z475" s="59"/>
      <c r="AA475" s="59"/>
      <c r="AB475" s="59"/>
      <c r="AC475" s="59"/>
      <c r="AD475" s="59"/>
      <c r="AE475" s="59"/>
      <c r="AF475" s="59"/>
      <c r="AG475" s="59"/>
      <c r="AH475" s="59"/>
      <c r="AI475" s="59"/>
      <c r="AJ475" s="59"/>
      <c r="AK475" s="56"/>
      <c r="AL475" s="57"/>
      <c r="AM475" s="57"/>
      <c r="AN475" s="58"/>
      <c r="AO475" s="24"/>
      <c r="AP475" s="66" t="str">
        <f t="shared" si="14"/>
        <v>未入力</v>
      </c>
      <c r="AQ475" s="67"/>
      <c r="AR475" s="68"/>
      <c r="AS475" s="69" t="str">
        <f t="shared" si="13"/>
        <v>メニュー番号が未選択です。提出書類・経費が未入力です。</v>
      </c>
      <c r="AT475" s="69"/>
      <c r="AU475" s="69"/>
      <c r="AV475" s="69"/>
      <c r="AW475" s="69"/>
      <c r="AX475" s="69"/>
      <c r="AY475" s="69"/>
      <c r="AZ475" s="69"/>
      <c r="BA475" s="69"/>
      <c r="BB475" s="69"/>
      <c r="BC475" s="69"/>
    </row>
    <row r="476" spans="2:55" x14ac:dyDescent="0.45">
      <c r="B476" s="39">
        <v>434</v>
      </c>
      <c r="C476" s="53"/>
      <c r="D476" s="54"/>
      <c r="E476" s="54"/>
      <c r="F476" s="54"/>
      <c r="G476" s="55"/>
      <c r="H476" s="60" t="str">
        <f>IFERROR(VLOOKUP(C476,参照用!$A$5:$C$13,3,FALSE),"")</f>
        <v/>
      </c>
      <c r="I476" s="61"/>
      <c r="J476" s="61"/>
      <c r="K476" s="61"/>
      <c r="L476" s="61"/>
      <c r="M476" s="61"/>
      <c r="N476" s="61"/>
      <c r="O476" s="61"/>
      <c r="P476" s="61"/>
      <c r="Q476" s="61"/>
      <c r="R476" s="61"/>
      <c r="S476" s="62"/>
      <c r="T476" s="59"/>
      <c r="U476" s="59"/>
      <c r="V476" s="59"/>
      <c r="W476" s="59"/>
      <c r="X476" s="59"/>
      <c r="Y476" s="59"/>
      <c r="Z476" s="59"/>
      <c r="AA476" s="59"/>
      <c r="AB476" s="59"/>
      <c r="AC476" s="59"/>
      <c r="AD476" s="59"/>
      <c r="AE476" s="59"/>
      <c r="AF476" s="59"/>
      <c r="AG476" s="59"/>
      <c r="AH476" s="59"/>
      <c r="AI476" s="59"/>
      <c r="AJ476" s="59"/>
      <c r="AK476" s="56"/>
      <c r="AL476" s="57"/>
      <c r="AM476" s="57"/>
      <c r="AN476" s="58"/>
      <c r="AO476" s="24"/>
      <c r="AP476" s="66" t="str">
        <f t="shared" si="14"/>
        <v>未入力</v>
      </c>
      <c r="AQ476" s="67"/>
      <c r="AR476" s="68"/>
      <c r="AS476" s="69" t="str">
        <f t="shared" si="13"/>
        <v>メニュー番号が未選択です。提出書類・経費が未入力です。</v>
      </c>
      <c r="AT476" s="69"/>
      <c r="AU476" s="69"/>
      <c r="AV476" s="69"/>
      <c r="AW476" s="69"/>
      <c r="AX476" s="69"/>
      <c r="AY476" s="69"/>
      <c r="AZ476" s="69"/>
      <c r="BA476" s="69"/>
      <c r="BB476" s="69"/>
      <c r="BC476" s="69"/>
    </row>
    <row r="477" spans="2:55" x14ac:dyDescent="0.45">
      <c r="B477" s="39">
        <v>435</v>
      </c>
      <c r="C477" s="53"/>
      <c r="D477" s="54"/>
      <c r="E477" s="54"/>
      <c r="F477" s="54"/>
      <c r="G477" s="55"/>
      <c r="H477" s="60" t="str">
        <f>IFERROR(VLOOKUP(C477,参照用!$A$5:$C$13,3,FALSE),"")</f>
        <v/>
      </c>
      <c r="I477" s="61"/>
      <c r="J477" s="61"/>
      <c r="K477" s="61"/>
      <c r="L477" s="61"/>
      <c r="M477" s="61"/>
      <c r="N477" s="61"/>
      <c r="O477" s="61"/>
      <c r="P477" s="61"/>
      <c r="Q477" s="61"/>
      <c r="R477" s="61"/>
      <c r="S477" s="62"/>
      <c r="T477" s="59"/>
      <c r="U477" s="59"/>
      <c r="V477" s="59"/>
      <c r="W477" s="59"/>
      <c r="X477" s="59"/>
      <c r="Y477" s="59"/>
      <c r="Z477" s="59"/>
      <c r="AA477" s="59"/>
      <c r="AB477" s="59"/>
      <c r="AC477" s="59"/>
      <c r="AD477" s="59"/>
      <c r="AE477" s="59"/>
      <c r="AF477" s="59"/>
      <c r="AG477" s="59"/>
      <c r="AH477" s="59"/>
      <c r="AI477" s="59"/>
      <c r="AJ477" s="59"/>
      <c r="AK477" s="56"/>
      <c r="AL477" s="57"/>
      <c r="AM477" s="57"/>
      <c r="AN477" s="58"/>
      <c r="AO477" s="24"/>
      <c r="AP477" s="66" t="str">
        <f t="shared" si="14"/>
        <v>未入力</v>
      </c>
      <c r="AQ477" s="67"/>
      <c r="AR477" s="68"/>
      <c r="AS477" s="69" t="str">
        <f t="shared" si="13"/>
        <v>メニュー番号が未選択です。提出書類・経費が未入力です。</v>
      </c>
      <c r="AT477" s="69"/>
      <c r="AU477" s="69"/>
      <c r="AV477" s="69"/>
      <c r="AW477" s="69"/>
      <c r="AX477" s="69"/>
      <c r="AY477" s="69"/>
      <c r="AZ477" s="69"/>
      <c r="BA477" s="69"/>
      <c r="BB477" s="69"/>
      <c r="BC477" s="69"/>
    </row>
    <row r="478" spans="2:55" x14ac:dyDescent="0.45">
      <c r="B478" s="39">
        <v>436</v>
      </c>
      <c r="C478" s="53"/>
      <c r="D478" s="54"/>
      <c r="E478" s="54"/>
      <c r="F478" s="54"/>
      <c r="G478" s="55"/>
      <c r="H478" s="60" t="str">
        <f>IFERROR(VLOOKUP(C478,参照用!$A$5:$C$13,3,FALSE),"")</f>
        <v/>
      </c>
      <c r="I478" s="61"/>
      <c r="J478" s="61"/>
      <c r="K478" s="61"/>
      <c r="L478" s="61"/>
      <c r="M478" s="61"/>
      <c r="N478" s="61"/>
      <c r="O478" s="61"/>
      <c r="P478" s="61"/>
      <c r="Q478" s="61"/>
      <c r="R478" s="61"/>
      <c r="S478" s="62"/>
      <c r="T478" s="59"/>
      <c r="U478" s="59"/>
      <c r="V478" s="59"/>
      <c r="W478" s="59"/>
      <c r="X478" s="59"/>
      <c r="Y478" s="59"/>
      <c r="Z478" s="59"/>
      <c r="AA478" s="59"/>
      <c r="AB478" s="59"/>
      <c r="AC478" s="59"/>
      <c r="AD478" s="59"/>
      <c r="AE478" s="59"/>
      <c r="AF478" s="59"/>
      <c r="AG478" s="59"/>
      <c r="AH478" s="59"/>
      <c r="AI478" s="59"/>
      <c r="AJ478" s="59"/>
      <c r="AK478" s="56"/>
      <c r="AL478" s="57"/>
      <c r="AM478" s="57"/>
      <c r="AN478" s="58"/>
      <c r="AO478" s="24"/>
      <c r="AP478" s="66" t="str">
        <f t="shared" si="14"/>
        <v>未入力</v>
      </c>
      <c r="AQ478" s="67"/>
      <c r="AR478" s="68"/>
      <c r="AS478" s="69" t="str">
        <f t="shared" si="13"/>
        <v>メニュー番号が未選択です。提出書類・経費が未入力です。</v>
      </c>
      <c r="AT478" s="69"/>
      <c r="AU478" s="69"/>
      <c r="AV478" s="69"/>
      <c r="AW478" s="69"/>
      <c r="AX478" s="69"/>
      <c r="AY478" s="69"/>
      <c r="AZ478" s="69"/>
      <c r="BA478" s="69"/>
      <c r="BB478" s="69"/>
      <c r="BC478" s="69"/>
    </row>
    <row r="479" spans="2:55" x14ac:dyDescent="0.45">
      <c r="B479" s="39">
        <v>437</v>
      </c>
      <c r="C479" s="53"/>
      <c r="D479" s="54"/>
      <c r="E479" s="54"/>
      <c r="F479" s="54"/>
      <c r="G479" s="55"/>
      <c r="H479" s="60" t="str">
        <f>IFERROR(VLOOKUP(C479,参照用!$A$5:$C$13,3,FALSE),"")</f>
        <v/>
      </c>
      <c r="I479" s="61"/>
      <c r="J479" s="61"/>
      <c r="K479" s="61"/>
      <c r="L479" s="61"/>
      <c r="M479" s="61"/>
      <c r="N479" s="61"/>
      <c r="O479" s="61"/>
      <c r="P479" s="61"/>
      <c r="Q479" s="61"/>
      <c r="R479" s="61"/>
      <c r="S479" s="62"/>
      <c r="T479" s="59"/>
      <c r="U479" s="59"/>
      <c r="V479" s="59"/>
      <c r="W479" s="59"/>
      <c r="X479" s="59"/>
      <c r="Y479" s="59"/>
      <c r="Z479" s="59"/>
      <c r="AA479" s="59"/>
      <c r="AB479" s="59"/>
      <c r="AC479" s="59"/>
      <c r="AD479" s="59"/>
      <c r="AE479" s="59"/>
      <c r="AF479" s="59"/>
      <c r="AG479" s="59"/>
      <c r="AH479" s="59"/>
      <c r="AI479" s="59"/>
      <c r="AJ479" s="59"/>
      <c r="AK479" s="56"/>
      <c r="AL479" s="57"/>
      <c r="AM479" s="57"/>
      <c r="AN479" s="58"/>
      <c r="AO479" s="24"/>
      <c r="AP479" s="66" t="str">
        <f t="shared" si="14"/>
        <v>未入力</v>
      </c>
      <c r="AQ479" s="67"/>
      <c r="AR479" s="68"/>
      <c r="AS479" s="69" t="str">
        <f t="shared" si="13"/>
        <v>メニュー番号が未選択です。提出書類・経費が未入力です。</v>
      </c>
      <c r="AT479" s="69"/>
      <c r="AU479" s="69"/>
      <c r="AV479" s="69"/>
      <c r="AW479" s="69"/>
      <c r="AX479" s="69"/>
      <c r="AY479" s="69"/>
      <c r="AZ479" s="69"/>
      <c r="BA479" s="69"/>
      <c r="BB479" s="69"/>
      <c r="BC479" s="69"/>
    </row>
    <row r="480" spans="2:55" x14ac:dyDescent="0.45">
      <c r="B480" s="39">
        <v>438</v>
      </c>
      <c r="C480" s="53"/>
      <c r="D480" s="54"/>
      <c r="E480" s="54"/>
      <c r="F480" s="54"/>
      <c r="G480" s="55"/>
      <c r="H480" s="60" t="str">
        <f>IFERROR(VLOOKUP(C480,参照用!$A$5:$C$13,3,FALSE),"")</f>
        <v/>
      </c>
      <c r="I480" s="61"/>
      <c r="J480" s="61"/>
      <c r="K480" s="61"/>
      <c r="L480" s="61"/>
      <c r="M480" s="61"/>
      <c r="N480" s="61"/>
      <c r="O480" s="61"/>
      <c r="P480" s="61"/>
      <c r="Q480" s="61"/>
      <c r="R480" s="61"/>
      <c r="S480" s="62"/>
      <c r="T480" s="59"/>
      <c r="U480" s="59"/>
      <c r="V480" s="59"/>
      <c r="W480" s="59"/>
      <c r="X480" s="59"/>
      <c r="Y480" s="59"/>
      <c r="Z480" s="59"/>
      <c r="AA480" s="59"/>
      <c r="AB480" s="59"/>
      <c r="AC480" s="59"/>
      <c r="AD480" s="59"/>
      <c r="AE480" s="59"/>
      <c r="AF480" s="59"/>
      <c r="AG480" s="59"/>
      <c r="AH480" s="59"/>
      <c r="AI480" s="59"/>
      <c r="AJ480" s="59"/>
      <c r="AK480" s="56"/>
      <c r="AL480" s="57"/>
      <c r="AM480" s="57"/>
      <c r="AN480" s="58"/>
      <c r="AO480" s="24"/>
      <c r="AP480" s="66" t="str">
        <f t="shared" si="14"/>
        <v>未入力</v>
      </c>
      <c r="AQ480" s="67"/>
      <c r="AR480" s="68"/>
      <c r="AS480" s="69" t="str">
        <f t="shared" si="13"/>
        <v>メニュー番号が未選択です。提出書類・経費が未入力です。</v>
      </c>
      <c r="AT480" s="69"/>
      <c r="AU480" s="69"/>
      <c r="AV480" s="69"/>
      <c r="AW480" s="69"/>
      <c r="AX480" s="69"/>
      <c r="AY480" s="69"/>
      <c r="AZ480" s="69"/>
      <c r="BA480" s="69"/>
      <c r="BB480" s="69"/>
      <c r="BC480" s="69"/>
    </row>
    <row r="481" spans="2:55" x14ac:dyDescent="0.45">
      <c r="B481" s="39">
        <v>439</v>
      </c>
      <c r="C481" s="53"/>
      <c r="D481" s="54"/>
      <c r="E481" s="54"/>
      <c r="F481" s="54"/>
      <c r="G481" s="55"/>
      <c r="H481" s="60" t="str">
        <f>IFERROR(VLOOKUP(C481,参照用!$A$5:$C$13,3,FALSE),"")</f>
        <v/>
      </c>
      <c r="I481" s="61"/>
      <c r="J481" s="61"/>
      <c r="K481" s="61"/>
      <c r="L481" s="61"/>
      <c r="M481" s="61"/>
      <c r="N481" s="61"/>
      <c r="O481" s="61"/>
      <c r="P481" s="61"/>
      <c r="Q481" s="61"/>
      <c r="R481" s="61"/>
      <c r="S481" s="62"/>
      <c r="T481" s="59"/>
      <c r="U481" s="59"/>
      <c r="V481" s="59"/>
      <c r="W481" s="59"/>
      <c r="X481" s="59"/>
      <c r="Y481" s="59"/>
      <c r="Z481" s="59"/>
      <c r="AA481" s="59"/>
      <c r="AB481" s="59"/>
      <c r="AC481" s="59"/>
      <c r="AD481" s="59"/>
      <c r="AE481" s="59"/>
      <c r="AF481" s="59"/>
      <c r="AG481" s="59"/>
      <c r="AH481" s="59"/>
      <c r="AI481" s="59"/>
      <c r="AJ481" s="59"/>
      <c r="AK481" s="56"/>
      <c r="AL481" s="57"/>
      <c r="AM481" s="57"/>
      <c r="AN481" s="58"/>
      <c r="AO481" s="24"/>
      <c r="AP481" s="66" t="str">
        <f t="shared" si="14"/>
        <v>未入力</v>
      </c>
      <c r="AQ481" s="67"/>
      <c r="AR481" s="68"/>
      <c r="AS481" s="69" t="str">
        <f t="shared" si="13"/>
        <v>メニュー番号が未選択です。提出書類・経費が未入力です。</v>
      </c>
      <c r="AT481" s="69"/>
      <c r="AU481" s="69"/>
      <c r="AV481" s="69"/>
      <c r="AW481" s="69"/>
      <c r="AX481" s="69"/>
      <c r="AY481" s="69"/>
      <c r="AZ481" s="69"/>
      <c r="BA481" s="69"/>
      <c r="BB481" s="69"/>
      <c r="BC481" s="69"/>
    </row>
    <row r="482" spans="2:55" x14ac:dyDescent="0.45">
      <c r="B482" s="39">
        <v>440</v>
      </c>
      <c r="C482" s="53"/>
      <c r="D482" s="54"/>
      <c r="E482" s="54"/>
      <c r="F482" s="54"/>
      <c r="G482" s="55"/>
      <c r="H482" s="60" t="str">
        <f>IFERROR(VLOOKUP(C482,参照用!$A$5:$C$13,3,FALSE),"")</f>
        <v/>
      </c>
      <c r="I482" s="61"/>
      <c r="J482" s="61"/>
      <c r="K482" s="61"/>
      <c r="L482" s="61"/>
      <c r="M482" s="61"/>
      <c r="N482" s="61"/>
      <c r="O482" s="61"/>
      <c r="P482" s="61"/>
      <c r="Q482" s="61"/>
      <c r="R482" s="61"/>
      <c r="S482" s="62"/>
      <c r="T482" s="59"/>
      <c r="U482" s="59"/>
      <c r="V482" s="59"/>
      <c r="W482" s="59"/>
      <c r="X482" s="59"/>
      <c r="Y482" s="59"/>
      <c r="Z482" s="59"/>
      <c r="AA482" s="59"/>
      <c r="AB482" s="59"/>
      <c r="AC482" s="59"/>
      <c r="AD482" s="59"/>
      <c r="AE482" s="59"/>
      <c r="AF482" s="59"/>
      <c r="AG482" s="59"/>
      <c r="AH482" s="59"/>
      <c r="AI482" s="59"/>
      <c r="AJ482" s="59"/>
      <c r="AK482" s="56"/>
      <c r="AL482" s="57"/>
      <c r="AM482" s="57"/>
      <c r="AN482" s="58"/>
      <c r="AO482" s="24"/>
      <c r="AP482" s="66" t="str">
        <f t="shared" si="14"/>
        <v>未入力</v>
      </c>
      <c r="AQ482" s="67"/>
      <c r="AR482" s="68"/>
      <c r="AS482" s="69" t="str">
        <f t="shared" si="13"/>
        <v>メニュー番号が未選択です。提出書類・経費が未入力です。</v>
      </c>
      <c r="AT482" s="69"/>
      <c r="AU482" s="69"/>
      <c r="AV482" s="69"/>
      <c r="AW482" s="69"/>
      <c r="AX482" s="69"/>
      <c r="AY482" s="69"/>
      <c r="AZ482" s="69"/>
      <c r="BA482" s="69"/>
      <c r="BB482" s="69"/>
      <c r="BC482" s="69"/>
    </row>
    <row r="483" spans="2:55" x14ac:dyDescent="0.45">
      <c r="B483" s="39">
        <v>441</v>
      </c>
      <c r="C483" s="53"/>
      <c r="D483" s="54"/>
      <c r="E483" s="54"/>
      <c r="F483" s="54"/>
      <c r="G483" s="55"/>
      <c r="H483" s="60" t="str">
        <f>IFERROR(VLOOKUP(C483,参照用!$A$5:$C$13,3,FALSE),"")</f>
        <v/>
      </c>
      <c r="I483" s="61"/>
      <c r="J483" s="61"/>
      <c r="K483" s="61"/>
      <c r="L483" s="61"/>
      <c r="M483" s="61"/>
      <c r="N483" s="61"/>
      <c r="O483" s="61"/>
      <c r="P483" s="61"/>
      <c r="Q483" s="61"/>
      <c r="R483" s="61"/>
      <c r="S483" s="62"/>
      <c r="T483" s="59"/>
      <c r="U483" s="59"/>
      <c r="V483" s="59"/>
      <c r="W483" s="59"/>
      <c r="X483" s="59"/>
      <c r="Y483" s="59"/>
      <c r="Z483" s="59"/>
      <c r="AA483" s="59"/>
      <c r="AB483" s="59"/>
      <c r="AC483" s="59"/>
      <c r="AD483" s="59"/>
      <c r="AE483" s="59"/>
      <c r="AF483" s="59"/>
      <c r="AG483" s="59"/>
      <c r="AH483" s="59"/>
      <c r="AI483" s="59"/>
      <c r="AJ483" s="59"/>
      <c r="AK483" s="56"/>
      <c r="AL483" s="57"/>
      <c r="AM483" s="57"/>
      <c r="AN483" s="58"/>
      <c r="AO483" s="24"/>
      <c r="AP483" s="66" t="str">
        <f t="shared" si="14"/>
        <v>未入力</v>
      </c>
      <c r="AQ483" s="67"/>
      <c r="AR483" s="68"/>
      <c r="AS483" s="69" t="str">
        <f t="shared" si="13"/>
        <v>メニュー番号が未選択です。提出書類・経費が未入力です。</v>
      </c>
      <c r="AT483" s="69"/>
      <c r="AU483" s="69"/>
      <c r="AV483" s="69"/>
      <c r="AW483" s="69"/>
      <c r="AX483" s="69"/>
      <c r="AY483" s="69"/>
      <c r="AZ483" s="69"/>
      <c r="BA483" s="69"/>
      <c r="BB483" s="69"/>
      <c r="BC483" s="69"/>
    </row>
    <row r="484" spans="2:55" x14ac:dyDescent="0.45">
      <c r="B484" s="39">
        <v>442</v>
      </c>
      <c r="C484" s="53"/>
      <c r="D484" s="54"/>
      <c r="E484" s="54"/>
      <c r="F484" s="54"/>
      <c r="G484" s="55"/>
      <c r="H484" s="60" t="str">
        <f>IFERROR(VLOOKUP(C484,参照用!$A$5:$C$13,3,FALSE),"")</f>
        <v/>
      </c>
      <c r="I484" s="61"/>
      <c r="J484" s="61"/>
      <c r="K484" s="61"/>
      <c r="L484" s="61"/>
      <c r="M484" s="61"/>
      <c r="N484" s="61"/>
      <c r="O484" s="61"/>
      <c r="P484" s="61"/>
      <c r="Q484" s="61"/>
      <c r="R484" s="61"/>
      <c r="S484" s="62"/>
      <c r="T484" s="59"/>
      <c r="U484" s="59"/>
      <c r="V484" s="59"/>
      <c r="W484" s="59"/>
      <c r="X484" s="59"/>
      <c r="Y484" s="59"/>
      <c r="Z484" s="59"/>
      <c r="AA484" s="59"/>
      <c r="AB484" s="59"/>
      <c r="AC484" s="59"/>
      <c r="AD484" s="59"/>
      <c r="AE484" s="59"/>
      <c r="AF484" s="59"/>
      <c r="AG484" s="59"/>
      <c r="AH484" s="59"/>
      <c r="AI484" s="59"/>
      <c r="AJ484" s="59"/>
      <c r="AK484" s="56"/>
      <c r="AL484" s="57"/>
      <c r="AM484" s="57"/>
      <c r="AN484" s="58"/>
      <c r="AO484" s="24"/>
      <c r="AP484" s="66" t="str">
        <f t="shared" si="14"/>
        <v>未入力</v>
      </c>
      <c r="AQ484" s="67"/>
      <c r="AR484" s="68"/>
      <c r="AS484" s="69" t="str">
        <f t="shared" si="13"/>
        <v>メニュー番号が未選択です。提出書類・経費が未入力です。</v>
      </c>
      <c r="AT484" s="69"/>
      <c r="AU484" s="69"/>
      <c r="AV484" s="69"/>
      <c r="AW484" s="69"/>
      <c r="AX484" s="69"/>
      <c r="AY484" s="69"/>
      <c r="AZ484" s="69"/>
      <c r="BA484" s="69"/>
      <c r="BB484" s="69"/>
      <c r="BC484" s="69"/>
    </row>
    <row r="485" spans="2:55" x14ac:dyDescent="0.45">
      <c r="B485" s="39">
        <v>443</v>
      </c>
      <c r="C485" s="53"/>
      <c r="D485" s="54"/>
      <c r="E485" s="54"/>
      <c r="F485" s="54"/>
      <c r="G485" s="55"/>
      <c r="H485" s="60" t="str">
        <f>IFERROR(VLOOKUP(C485,参照用!$A$5:$C$13,3,FALSE),"")</f>
        <v/>
      </c>
      <c r="I485" s="61"/>
      <c r="J485" s="61"/>
      <c r="K485" s="61"/>
      <c r="L485" s="61"/>
      <c r="M485" s="61"/>
      <c r="N485" s="61"/>
      <c r="O485" s="61"/>
      <c r="P485" s="61"/>
      <c r="Q485" s="61"/>
      <c r="R485" s="61"/>
      <c r="S485" s="62"/>
      <c r="T485" s="59"/>
      <c r="U485" s="59"/>
      <c r="V485" s="59"/>
      <c r="W485" s="59"/>
      <c r="X485" s="59"/>
      <c r="Y485" s="59"/>
      <c r="Z485" s="59"/>
      <c r="AA485" s="59"/>
      <c r="AB485" s="59"/>
      <c r="AC485" s="59"/>
      <c r="AD485" s="59"/>
      <c r="AE485" s="59"/>
      <c r="AF485" s="59"/>
      <c r="AG485" s="59"/>
      <c r="AH485" s="59"/>
      <c r="AI485" s="59"/>
      <c r="AJ485" s="59"/>
      <c r="AK485" s="56"/>
      <c r="AL485" s="57"/>
      <c r="AM485" s="57"/>
      <c r="AN485" s="58"/>
      <c r="AO485" s="24"/>
      <c r="AP485" s="66" t="str">
        <f t="shared" si="14"/>
        <v>未入力</v>
      </c>
      <c r="AQ485" s="67"/>
      <c r="AR485" s="68"/>
      <c r="AS485" s="69" t="str">
        <f t="shared" si="13"/>
        <v>メニュー番号が未選択です。提出書類・経費が未入力です。</v>
      </c>
      <c r="AT485" s="69"/>
      <c r="AU485" s="69"/>
      <c r="AV485" s="69"/>
      <c r="AW485" s="69"/>
      <c r="AX485" s="69"/>
      <c r="AY485" s="69"/>
      <c r="AZ485" s="69"/>
      <c r="BA485" s="69"/>
      <c r="BB485" s="69"/>
      <c r="BC485" s="69"/>
    </row>
    <row r="486" spans="2:55" x14ac:dyDescent="0.45">
      <c r="B486" s="39">
        <v>444</v>
      </c>
      <c r="C486" s="53"/>
      <c r="D486" s="54"/>
      <c r="E486" s="54"/>
      <c r="F486" s="54"/>
      <c r="G486" s="55"/>
      <c r="H486" s="60" t="str">
        <f>IFERROR(VLOOKUP(C486,参照用!$A$5:$C$13,3,FALSE),"")</f>
        <v/>
      </c>
      <c r="I486" s="61"/>
      <c r="J486" s="61"/>
      <c r="K486" s="61"/>
      <c r="L486" s="61"/>
      <c r="M486" s="61"/>
      <c r="N486" s="61"/>
      <c r="O486" s="61"/>
      <c r="P486" s="61"/>
      <c r="Q486" s="61"/>
      <c r="R486" s="61"/>
      <c r="S486" s="62"/>
      <c r="T486" s="59"/>
      <c r="U486" s="59"/>
      <c r="V486" s="59"/>
      <c r="W486" s="59"/>
      <c r="X486" s="59"/>
      <c r="Y486" s="59"/>
      <c r="Z486" s="59"/>
      <c r="AA486" s="59"/>
      <c r="AB486" s="59"/>
      <c r="AC486" s="59"/>
      <c r="AD486" s="59"/>
      <c r="AE486" s="59"/>
      <c r="AF486" s="59"/>
      <c r="AG486" s="59"/>
      <c r="AH486" s="59"/>
      <c r="AI486" s="59"/>
      <c r="AJ486" s="59"/>
      <c r="AK486" s="56"/>
      <c r="AL486" s="57"/>
      <c r="AM486" s="57"/>
      <c r="AN486" s="58"/>
      <c r="AO486" s="24"/>
      <c r="AP486" s="66" t="str">
        <f t="shared" si="14"/>
        <v>未入力</v>
      </c>
      <c r="AQ486" s="67"/>
      <c r="AR486" s="68"/>
      <c r="AS486" s="69" t="str">
        <f t="shared" si="13"/>
        <v>メニュー番号が未選択です。提出書類・経費が未入力です。</v>
      </c>
      <c r="AT486" s="69"/>
      <c r="AU486" s="69"/>
      <c r="AV486" s="69"/>
      <c r="AW486" s="69"/>
      <c r="AX486" s="69"/>
      <c r="AY486" s="69"/>
      <c r="AZ486" s="69"/>
      <c r="BA486" s="69"/>
      <c r="BB486" s="69"/>
      <c r="BC486" s="69"/>
    </row>
    <row r="487" spans="2:55" x14ac:dyDescent="0.45">
      <c r="B487" s="39">
        <v>445</v>
      </c>
      <c r="C487" s="53"/>
      <c r="D487" s="54"/>
      <c r="E487" s="54"/>
      <c r="F487" s="54"/>
      <c r="G487" s="55"/>
      <c r="H487" s="60" t="str">
        <f>IFERROR(VLOOKUP(C487,参照用!$A$5:$C$13,3,FALSE),"")</f>
        <v/>
      </c>
      <c r="I487" s="61"/>
      <c r="J487" s="61"/>
      <c r="K487" s="61"/>
      <c r="L487" s="61"/>
      <c r="M487" s="61"/>
      <c r="N487" s="61"/>
      <c r="O487" s="61"/>
      <c r="P487" s="61"/>
      <c r="Q487" s="61"/>
      <c r="R487" s="61"/>
      <c r="S487" s="62"/>
      <c r="T487" s="59"/>
      <c r="U487" s="59"/>
      <c r="V487" s="59"/>
      <c r="W487" s="59"/>
      <c r="X487" s="59"/>
      <c r="Y487" s="59"/>
      <c r="Z487" s="59"/>
      <c r="AA487" s="59"/>
      <c r="AB487" s="59"/>
      <c r="AC487" s="59"/>
      <c r="AD487" s="59"/>
      <c r="AE487" s="59"/>
      <c r="AF487" s="59"/>
      <c r="AG487" s="59"/>
      <c r="AH487" s="59"/>
      <c r="AI487" s="59"/>
      <c r="AJ487" s="59"/>
      <c r="AK487" s="56"/>
      <c r="AL487" s="57"/>
      <c r="AM487" s="57"/>
      <c r="AN487" s="58"/>
      <c r="AO487" s="24"/>
      <c r="AP487" s="66" t="str">
        <f t="shared" si="14"/>
        <v>未入力</v>
      </c>
      <c r="AQ487" s="67"/>
      <c r="AR487" s="68"/>
      <c r="AS487" s="69" t="str">
        <f t="shared" si="13"/>
        <v>メニュー番号が未選択です。提出書類・経費が未入力です。</v>
      </c>
      <c r="AT487" s="69"/>
      <c r="AU487" s="69"/>
      <c r="AV487" s="69"/>
      <c r="AW487" s="69"/>
      <c r="AX487" s="69"/>
      <c r="AY487" s="69"/>
      <c r="AZ487" s="69"/>
      <c r="BA487" s="69"/>
      <c r="BB487" s="69"/>
      <c r="BC487" s="69"/>
    </row>
    <row r="488" spans="2:55" x14ac:dyDescent="0.45">
      <c r="B488" s="39">
        <v>446</v>
      </c>
      <c r="C488" s="53"/>
      <c r="D488" s="54"/>
      <c r="E488" s="54"/>
      <c r="F488" s="54"/>
      <c r="G488" s="55"/>
      <c r="H488" s="60" t="str">
        <f>IFERROR(VLOOKUP(C488,参照用!$A$5:$C$13,3,FALSE),"")</f>
        <v/>
      </c>
      <c r="I488" s="61"/>
      <c r="J488" s="61"/>
      <c r="K488" s="61"/>
      <c r="L488" s="61"/>
      <c r="M488" s="61"/>
      <c r="N488" s="61"/>
      <c r="O488" s="61"/>
      <c r="P488" s="61"/>
      <c r="Q488" s="61"/>
      <c r="R488" s="61"/>
      <c r="S488" s="62"/>
      <c r="T488" s="59"/>
      <c r="U488" s="59"/>
      <c r="V488" s="59"/>
      <c r="W488" s="59"/>
      <c r="X488" s="59"/>
      <c r="Y488" s="59"/>
      <c r="Z488" s="59"/>
      <c r="AA488" s="59"/>
      <c r="AB488" s="59"/>
      <c r="AC488" s="59"/>
      <c r="AD488" s="59"/>
      <c r="AE488" s="59"/>
      <c r="AF488" s="59"/>
      <c r="AG488" s="59"/>
      <c r="AH488" s="59"/>
      <c r="AI488" s="59"/>
      <c r="AJ488" s="59"/>
      <c r="AK488" s="56"/>
      <c r="AL488" s="57"/>
      <c r="AM488" s="57"/>
      <c r="AN488" s="58"/>
      <c r="AO488" s="24"/>
      <c r="AP488" s="66" t="str">
        <f t="shared" si="14"/>
        <v>未入力</v>
      </c>
      <c r="AQ488" s="67"/>
      <c r="AR488" s="68"/>
      <c r="AS488" s="69" t="str">
        <f t="shared" si="13"/>
        <v>メニュー番号が未選択です。提出書類・経費が未入力です。</v>
      </c>
      <c r="AT488" s="69"/>
      <c r="AU488" s="69"/>
      <c r="AV488" s="69"/>
      <c r="AW488" s="69"/>
      <c r="AX488" s="69"/>
      <c r="AY488" s="69"/>
      <c r="AZ488" s="69"/>
      <c r="BA488" s="69"/>
      <c r="BB488" s="69"/>
      <c r="BC488" s="69"/>
    </row>
    <row r="489" spans="2:55" x14ac:dyDescent="0.45">
      <c r="B489" s="39">
        <v>447</v>
      </c>
      <c r="C489" s="53"/>
      <c r="D489" s="54"/>
      <c r="E489" s="54"/>
      <c r="F489" s="54"/>
      <c r="G489" s="55"/>
      <c r="H489" s="60" t="str">
        <f>IFERROR(VLOOKUP(C489,参照用!$A$5:$C$13,3,FALSE),"")</f>
        <v/>
      </c>
      <c r="I489" s="61"/>
      <c r="J489" s="61"/>
      <c r="K489" s="61"/>
      <c r="L489" s="61"/>
      <c r="M489" s="61"/>
      <c r="N489" s="61"/>
      <c r="O489" s="61"/>
      <c r="P489" s="61"/>
      <c r="Q489" s="61"/>
      <c r="R489" s="61"/>
      <c r="S489" s="62"/>
      <c r="T489" s="59"/>
      <c r="U489" s="59"/>
      <c r="V489" s="59"/>
      <c r="W489" s="59"/>
      <c r="X489" s="59"/>
      <c r="Y489" s="59"/>
      <c r="Z489" s="59"/>
      <c r="AA489" s="59"/>
      <c r="AB489" s="59"/>
      <c r="AC489" s="59"/>
      <c r="AD489" s="59"/>
      <c r="AE489" s="59"/>
      <c r="AF489" s="59"/>
      <c r="AG489" s="59"/>
      <c r="AH489" s="59"/>
      <c r="AI489" s="59"/>
      <c r="AJ489" s="59"/>
      <c r="AK489" s="56"/>
      <c r="AL489" s="57"/>
      <c r="AM489" s="57"/>
      <c r="AN489" s="58"/>
      <c r="AO489" s="24"/>
      <c r="AP489" s="66" t="str">
        <f t="shared" si="14"/>
        <v>未入力</v>
      </c>
      <c r="AQ489" s="67"/>
      <c r="AR489" s="68"/>
      <c r="AS489" s="69" t="str">
        <f t="shared" si="13"/>
        <v>メニュー番号が未選択です。提出書類・経費が未入力です。</v>
      </c>
      <c r="AT489" s="69"/>
      <c r="AU489" s="69"/>
      <c r="AV489" s="69"/>
      <c r="AW489" s="69"/>
      <c r="AX489" s="69"/>
      <c r="AY489" s="69"/>
      <c r="AZ489" s="69"/>
      <c r="BA489" s="69"/>
      <c r="BB489" s="69"/>
      <c r="BC489" s="69"/>
    </row>
    <row r="490" spans="2:55" x14ac:dyDescent="0.45">
      <c r="B490" s="39">
        <v>448</v>
      </c>
      <c r="C490" s="53"/>
      <c r="D490" s="54"/>
      <c r="E490" s="54"/>
      <c r="F490" s="54"/>
      <c r="G490" s="55"/>
      <c r="H490" s="60" t="str">
        <f>IFERROR(VLOOKUP(C490,参照用!$A$5:$C$13,3,FALSE),"")</f>
        <v/>
      </c>
      <c r="I490" s="61"/>
      <c r="J490" s="61"/>
      <c r="K490" s="61"/>
      <c r="L490" s="61"/>
      <c r="M490" s="61"/>
      <c r="N490" s="61"/>
      <c r="O490" s="61"/>
      <c r="P490" s="61"/>
      <c r="Q490" s="61"/>
      <c r="R490" s="61"/>
      <c r="S490" s="62"/>
      <c r="T490" s="59"/>
      <c r="U490" s="59"/>
      <c r="V490" s="59"/>
      <c r="W490" s="59"/>
      <c r="X490" s="59"/>
      <c r="Y490" s="59"/>
      <c r="Z490" s="59"/>
      <c r="AA490" s="59"/>
      <c r="AB490" s="59"/>
      <c r="AC490" s="59"/>
      <c r="AD490" s="59"/>
      <c r="AE490" s="59"/>
      <c r="AF490" s="59"/>
      <c r="AG490" s="59"/>
      <c r="AH490" s="59"/>
      <c r="AI490" s="59"/>
      <c r="AJ490" s="59"/>
      <c r="AK490" s="56"/>
      <c r="AL490" s="57"/>
      <c r="AM490" s="57"/>
      <c r="AN490" s="58"/>
      <c r="AO490" s="24"/>
      <c r="AP490" s="66" t="str">
        <f t="shared" si="14"/>
        <v>未入力</v>
      </c>
      <c r="AQ490" s="67"/>
      <c r="AR490" s="68"/>
      <c r="AS490" s="69" t="str">
        <f t="shared" si="13"/>
        <v>メニュー番号が未選択です。提出書類・経費が未入力です。</v>
      </c>
      <c r="AT490" s="69"/>
      <c r="AU490" s="69"/>
      <c r="AV490" s="69"/>
      <c r="AW490" s="69"/>
      <c r="AX490" s="69"/>
      <c r="AY490" s="69"/>
      <c r="AZ490" s="69"/>
      <c r="BA490" s="69"/>
      <c r="BB490" s="69"/>
      <c r="BC490" s="69"/>
    </row>
    <row r="491" spans="2:55" x14ac:dyDescent="0.45">
      <c r="B491" s="39">
        <v>449</v>
      </c>
      <c r="C491" s="53"/>
      <c r="D491" s="54"/>
      <c r="E491" s="54"/>
      <c r="F491" s="54"/>
      <c r="G491" s="55"/>
      <c r="H491" s="60" t="str">
        <f>IFERROR(VLOOKUP(C491,参照用!$A$5:$C$13,3,FALSE),"")</f>
        <v/>
      </c>
      <c r="I491" s="61"/>
      <c r="J491" s="61"/>
      <c r="K491" s="61"/>
      <c r="L491" s="61"/>
      <c r="M491" s="61"/>
      <c r="N491" s="61"/>
      <c r="O491" s="61"/>
      <c r="P491" s="61"/>
      <c r="Q491" s="61"/>
      <c r="R491" s="61"/>
      <c r="S491" s="62"/>
      <c r="T491" s="59"/>
      <c r="U491" s="59"/>
      <c r="V491" s="59"/>
      <c r="W491" s="59"/>
      <c r="X491" s="59"/>
      <c r="Y491" s="59"/>
      <c r="Z491" s="59"/>
      <c r="AA491" s="59"/>
      <c r="AB491" s="59"/>
      <c r="AC491" s="59"/>
      <c r="AD491" s="59"/>
      <c r="AE491" s="59"/>
      <c r="AF491" s="59"/>
      <c r="AG491" s="59"/>
      <c r="AH491" s="59"/>
      <c r="AI491" s="59"/>
      <c r="AJ491" s="59"/>
      <c r="AK491" s="56"/>
      <c r="AL491" s="57"/>
      <c r="AM491" s="57"/>
      <c r="AN491" s="58"/>
      <c r="AO491" s="24"/>
      <c r="AP491" s="66" t="str">
        <f t="shared" si="14"/>
        <v>未入力</v>
      </c>
      <c r="AQ491" s="67"/>
      <c r="AR491" s="68"/>
      <c r="AS491" s="69" t="str">
        <f t="shared" si="13"/>
        <v>メニュー番号が未選択です。提出書類・経費が未入力です。</v>
      </c>
      <c r="AT491" s="69"/>
      <c r="AU491" s="69"/>
      <c r="AV491" s="69"/>
      <c r="AW491" s="69"/>
      <c r="AX491" s="69"/>
      <c r="AY491" s="69"/>
      <c r="AZ491" s="69"/>
      <c r="BA491" s="69"/>
      <c r="BB491" s="69"/>
      <c r="BC491" s="69"/>
    </row>
    <row r="492" spans="2:55" x14ac:dyDescent="0.45">
      <c r="B492" s="39">
        <v>450</v>
      </c>
      <c r="C492" s="53"/>
      <c r="D492" s="54"/>
      <c r="E492" s="54"/>
      <c r="F492" s="54"/>
      <c r="G492" s="55"/>
      <c r="H492" s="60" t="str">
        <f>IFERROR(VLOOKUP(C492,参照用!$A$5:$C$13,3,FALSE),"")</f>
        <v/>
      </c>
      <c r="I492" s="61"/>
      <c r="J492" s="61"/>
      <c r="K492" s="61"/>
      <c r="L492" s="61"/>
      <c r="M492" s="61"/>
      <c r="N492" s="61"/>
      <c r="O492" s="61"/>
      <c r="P492" s="61"/>
      <c r="Q492" s="61"/>
      <c r="R492" s="61"/>
      <c r="S492" s="62"/>
      <c r="T492" s="59"/>
      <c r="U492" s="59"/>
      <c r="V492" s="59"/>
      <c r="W492" s="59"/>
      <c r="X492" s="59"/>
      <c r="Y492" s="59"/>
      <c r="Z492" s="59"/>
      <c r="AA492" s="59"/>
      <c r="AB492" s="59"/>
      <c r="AC492" s="59"/>
      <c r="AD492" s="59"/>
      <c r="AE492" s="59"/>
      <c r="AF492" s="59"/>
      <c r="AG492" s="59"/>
      <c r="AH492" s="59"/>
      <c r="AI492" s="59"/>
      <c r="AJ492" s="59"/>
      <c r="AK492" s="56"/>
      <c r="AL492" s="57"/>
      <c r="AM492" s="57"/>
      <c r="AN492" s="58"/>
      <c r="AO492" s="24"/>
      <c r="AP492" s="66" t="str">
        <f t="shared" si="14"/>
        <v>未入力</v>
      </c>
      <c r="AQ492" s="67"/>
      <c r="AR492" s="68"/>
      <c r="AS492" s="69" t="str">
        <f t="shared" ref="AS492:AS555" si="15">IF(
  OR(ISBLANK($C492), ISBLANK($T492), ISBLANK($AK492)),
  IF(
    AND(ISBLANK($C492), NOT(ISBLANK($T492)), NOT(ISBLANK($AK492))),
    "メニュー番号が未選択です。",
    IF(
      ISBLANK($C492),
      "メニュー番号が未選択です。" &amp;
        IF(OR(ISBLANK($T492), ISBLANK($AK492)),
          _xlfn.TEXTJOIN("・", TRUE,
            IF(ISBLANK($T492), "提出書類", ""),
            IF(ISBLANK($AK492), "経費", "")
          ) &amp; "が未入力です。",
          ""
        ),
      _xlfn.TEXTJOIN("・", TRUE,
        IF(ISBLANK($T492), "提出書類", ""),
        IF(ISBLANK($AK492), "経費", "")
      ) &amp; "が未入力です。"
    )
  ),
  ""
)</f>
        <v>メニュー番号が未選択です。提出書類・経費が未入力です。</v>
      </c>
      <c r="AT492" s="69"/>
      <c r="AU492" s="69"/>
      <c r="AV492" s="69"/>
      <c r="AW492" s="69"/>
      <c r="AX492" s="69"/>
      <c r="AY492" s="69"/>
      <c r="AZ492" s="69"/>
      <c r="BA492" s="69"/>
      <c r="BB492" s="69"/>
      <c r="BC492" s="69"/>
    </row>
    <row r="493" spans="2:55" x14ac:dyDescent="0.45">
      <c r="B493" s="39">
        <v>451</v>
      </c>
      <c r="C493" s="53"/>
      <c r="D493" s="54"/>
      <c r="E493" s="54"/>
      <c r="F493" s="54"/>
      <c r="G493" s="55"/>
      <c r="H493" s="60" t="str">
        <f>IFERROR(VLOOKUP(C493,参照用!$A$5:$C$13,3,FALSE),"")</f>
        <v/>
      </c>
      <c r="I493" s="61"/>
      <c r="J493" s="61"/>
      <c r="K493" s="61"/>
      <c r="L493" s="61"/>
      <c r="M493" s="61"/>
      <c r="N493" s="61"/>
      <c r="O493" s="61"/>
      <c r="P493" s="61"/>
      <c r="Q493" s="61"/>
      <c r="R493" s="61"/>
      <c r="S493" s="62"/>
      <c r="T493" s="59"/>
      <c r="U493" s="59"/>
      <c r="V493" s="59"/>
      <c r="W493" s="59"/>
      <c r="X493" s="59"/>
      <c r="Y493" s="59"/>
      <c r="Z493" s="59"/>
      <c r="AA493" s="59"/>
      <c r="AB493" s="59"/>
      <c r="AC493" s="59"/>
      <c r="AD493" s="59"/>
      <c r="AE493" s="59"/>
      <c r="AF493" s="59"/>
      <c r="AG493" s="59"/>
      <c r="AH493" s="59"/>
      <c r="AI493" s="59"/>
      <c r="AJ493" s="59"/>
      <c r="AK493" s="56"/>
      <c r="AL493" s="57"/>
      <c r="AM493" s="57"/>
      <c r="AN493" s="58"/>
      <c r="AO493" s="24"/>
      <c r="AP493" s="66" t="str">
        <f t="shared" si="14"/>
        <v>未入力</v>
      </c>
      <c r="AQ493" s="67"/>
      <c r="AR493" s="68"/>
      <c r="AS493" s="69" t="str">
        <f t="shared" si="15"/>
        <v>メニュー番号が未選択です。提出書類・経費が未入力です。</v>
      </c>
      <c r="AT493" s="69"/>
      <c r="AU493" s="69"/>
      <c r="AV493" s="69"/>
      <c r="AW493" s="69"/>
      <c r="AX493" s="69"/>
      <c r="AY493" s="69"/>
      <c r="AZ493" s="69"/>
      <c r="BA493" s="69"/>
      <c r="BB493" s="69"/>
      <c r="BC493" s="69"/>
    </row>
    <row r="494" spans="2:55" x14ac:dyDescent="0.45">
      <c r="B494" s="39">
        <v>452</v>
      </c>
      <c r="C494" s="53"/>
      <c r="D494" s="54"/>
      <c r="E494" s="54"/>
      <c r="F494" s="54"/>
      <c r="G494" s="55"/>
      <c r="H494" s="60" t="str">
        <f>IFERROR(VLOOKUP(C494,参照用!$A$5:$C$13,3,FALSE),"")</f>
        <v/>
      </c>
      <c r="I494" s="61"/>
      <c r="J494" s="61"/>
      <c r="K494" s="61"/>
      <c r="L494" s="61"/>
      <c r="M494" s="61"/>
      <c r="N494" s="61"/>
      <c r="O494" s="61"/>
      <c r="P494" s="61"/>
      <c r="Q494" s="61"/>
      <c r="R494" s="61"/>
      <c r="S494" s="62"/>
      <c r="T494" s="59"/>
      <c r="U494" s="59"/>
      <c r="V494" s="59"/>
      <c r="W494" s="59"/>
      <c r="X494" s="59"/>
      <c r="Y494" s="59"/>
      <c r="Z494" s="59"/>
      <c r="AA494" s="59"/>
      <c r="AB494" s="59"/>
      <c r="AC494" s="59"/>
      <c r="AD494" s="59"/>
      <c r="AE494" s="59"/>
      <c r="AF494" s="59"/>
      <c r="AG494" s="59"/>
      <c r="AH494" s="59"/>
      <c r="AI494" s="59"/>
      <c r="AJ494" s="59"/>
      <c r="AK494" s="56"/>
      <c r="AL494" s="57"/>
      <c r="AM494" s="57"/>
      <c r="AN494" s="58"/>
      <c r="AO494" s="24"/>
      <c r="AP494" s="66" t="str">
        <f t="shared" si="14"/>
        <v>未入力</v>
      </c>
      <c r="AQ494" s="67"/>
      <c r="AR494" s="68"/>
      <c r="AS494" s="69" t="str">
        <f t="shared" si="15"/>
        <v>メニュー番号が未選択です。提出書類・経費が未入力です。</v>
      </c>
      <c r="AT494" s="69"/>
      <c r="AU494" s="69"/>
      <c r="AV494" s="69"/>
      <c r="AW494" s="69"/>
      <c r="AX494" s="69"/>
      <c r="AY494" s="69"/>
      <c r="AZ494" s="69"/>
      <c r="BA494" s="69"/>
      <c r="BB494" s="69"/>
      <c r="BC494" s="69"/>
    </row>
    <row r="495" spans="2:55" x14ac:dyDescent="0.45">
      <c r="B495" s="39">
        <v>453</v>
      </c>
      <c r="C495" s="53"/>
      <c r="D495" s="54"/>
      <c r="E495" s="54"/>
      <c r="F495" s="54"/>
      <c r="G495" s="55"/>
      <c r="H495" s="60" t="str">
        <f>IFERROR(VLOOKUP(C495,参照用!$A$5:$C$13,3,FALSE),"")</f>
        <v/>
      </c>
      <c r="I495" s="61"/>
      <c r="J495" s="61"/>
      <c r="K495" s="61"/>
      <c r="L495" s="61"/>
      <c r="M495" s="61"/>
      <c r="N495" s="61"/>
      <c r="O495" s="61"/>
      <c r="P495" s="61"/>
      <c r="Q495" s="61"/>
      <c r="R495" s="61"/>
      <c r="S495" s="62"/>
      <c r="T495" s="59"/>
      <c r="U495" s="59"/>
      <c r="V495" s="59"/>
      <c r="W495" s="59"/>
      <c r="X495" s="59"/>
      <c r="Y495" s="59"/>
      <c r="Z495" s="59"/>
      <c r="AA495" s="59"/>
      <c r="AB495" s="59"/>
      <c r="AC495" s="59"/>
      <c r="AD495" s="59"/>
      <c r="AE495" s="59"/>
      <c r="AF495" s="59"/>
      <c r="AG495" s="59"/>
      <c r="AH495" s="59"/>
      <c r="AI495" s="59"/>
      <c r="AJ495" s="59"/>
      <c r="AK495" s="56"/>
      <c r="AL495" s="57"/>
      <c r="AM495" s="57"/>
      <c r="AN495" s="58"/>
      <c r="AO495" s="24"/>
      <c r="AP495" s="66" t="str">
        <f t="shared" si="14"/>
        <v>未入力</v>
      </c>
      <c r="AQ495" s="67"/>
      <c r="AR495" s="68"/>
      <c r="AS495" s="69" t="str">
        <f t="shared" si="15"/>
        <v>メニュー番号が未選択です。提出書類・経費が未入力です。</v>
      </c>
      <c r="AT495" s="69"/>
      <c r="AU495" s="69"/>
      <c r="AV495" s="69"/>
      <c r="AW495" s="69"/>
      <c r="AX495" s="69"/>
      <c r="AY495" s="69"/>
      <c r="AZ495" s="69"/>
      <c r="BA495" s="69"/>
      <c r="BB495" s="69"/>
      <c r="BC495" s="69"/>
    </row>
    <row r="496" spans="2:55" x14ac:dyDescent="0.45">
      <c r="B496" s="39">
        <v>454</v>
      </c>
      <c r="C496" s="53"/>
      <c r="D496" s="54"/>
      <c r="E496" s="54"/>
      <c r="F496" s="54"/>
      <c r="G496" s="55"/>
      <c r="H496" s="60" t="str">
        <f>IFERROR(VLOOKUP(C496,参照用!$A$5:$C$13,3,FALSE),"")</f>
        <v/>
      </c>
      <c r="I496" s="61"/>
      <c r="J496" s="61"/>
      <c r="K496" s="61"/>
      <c r="L496" s="61"/>
      <c r="M496" s="61"/>
      <c r="N496" s="61"/>
      <c r="O496" s="61"/>
      <c r="P496" s="61"/>
      <c r="Q496" s="61"/>
      <c r="R496" s="61"/>
      <c r="S496" s="62"/>
      <c r="T496" s="59"/>
      <c r="U496" s="59"/>
      <c r="V496" s="59"/>
      <c r="W496" s="59"/>
      <c r="X496" s="59"/>
      <c r="Y496" s="59"/>
      <c r="Z496" s="59"/>
      <c r="AA496" s="59"/>
      <c r="AB496" s="59"/>
      <c r="AC496" s="59"/>
      <c r="AD496" s="59"/>
      <c r="AE496" s="59"/>
      <c r="AF496" s="59"/>
      <c r="AG496" s="59"/>
      <c r="AH496" s="59"/>
      <c r="AI496" s="59"/>
      <c r="AJ496" s="59"/>
      <c r="AK496" s="56"/>
      <c r="AL496" s="57"/>
      <c r="AM496" s="57"/>
      <c r="AN496" s="58"/>
      <c r="AO496" s="24"/>
      <c r="AP496" s="66" t="str">
        <f t="shared" si="14"/>
        <v>未入力</v>
      </c>
      <c r="AQ496" s="67"/>
      <c r="AR496" s="68"/>
      <c r="AS496" s="69" t="str">
        <f t="shared" si="15"/>
        <v>メニュー番号が未選択です。提出書類・経費が未入力です。</v>
      </c>
      <c r="AT496" s="69"/>
      <c r="AU496" s="69"/>
      <c r="AV496" s="69"/>
      <c r="AW496" s="69"/>
      <c r="AX496" s="69"/>
      <c r="AY496" s="69"/>
      <c r="AZ496" s="69"/>
      <c r="BA496" s="69"/>
      <c r="BB496" s="69"/>
      <c r="BC496" s="69"/>
    </row>
    <row r="497" spans="2:55" x14ac:dyDescent="0.45">
      <c r="B497" s="39">
        <v>455</v>
      </c>
      <c r="C497" s="53"/>
      <c r="D497" s="54"/>
      <c r="E497" s="54"/>
      <c r="F497" s="54"/>
      <c r="G497" s="55"/>
      <c r="H497" s="60" t="str">
        <f>IFERROR(VLOOKUP(C497,参照用!$A$5:$C$13,3,FALSE),"")</f>
        <v/>
      </c>
      <c r="I497" s="61"/>
      <c r="J497" s="61"/>
      <c r="K497" s="61"/>
      <c r="L497" s="61"/>
      <c r="M497" s="61"/>
      <c r="N497" s="61"/>
      <c r="O497" s="61"/>
      <c r="P497" s="61"/>
      <c r="Q497" s="61"/>
      <c r="R497" s="61"/>
      <c r="S497" s="62"/>
      <c r="T497" s="59"/>
      <c r="U497" s="59"/>
      <c r="V497" s="59"/>
      <c r="W497" s="59"/>
      <c r="X497" s="59"/>
      <c r="Y497" s="59"/>
      <c r="Z497" s="59"/>
      <c r="AA497" s="59"/>
      <c r="AB497" s="59"/>
      <c r="AC497" s="59"/>
      <c r="AD497" s="59"/>
      <c r="AE497" s="59"/>
      <c r="AF497" s="59"/>
      <c r="AG497" s="59"/>
      <c r="AH497" s="59"/>
      <c r="AI497" s="59"/>
      <c r="AJ497" s="59"/>
      <c r="AK497" s="56"/>
      <c r="AL497" s="57"/>
      <c r="AM497" s="57"/>
      <c r="AN497" s="58"/>
      <c r="AO497" s="24"/>
      <c r="AP497" s="66" t="str">
        <f t="shared" si="14"/>
        <v>未入力</v>
      </c>
      <c r="AQ497" s="67"/>
      <c r="AR497" s="68"/>
      <c r="AS497" s="69" t="str">
        <f t="shared" si="15"/>
        <v>メニュー番号が未選択です。提出書類・経費が未入力です。</v>
      </c>
      <c r="AT497" s="69"/>
      <c r="AU497" s="69"/>
      <c r="AV497" s="69"/>
      <c r="AW497" s="69"/>
      <c r="AX497" s="69"/>
      <c r="AY497" s="69"/>
      <c r="AZ497" s="69"/>
      <c r="BA497" s="69"/>
      <c r="BB497" s="69"/>
      <c r="BC497" s="69"/>
    </row>
    <row r="498" spans="2:55" x14ac:dyDescent="0.45">
      <c r="B498" s="39">
        <v>456</v>
      </c>
      <c r="C498" s="53"/>
      <c r="D498" s="54"/>
      <c r="E498" s="54"/>
      <c r="F498" s="54"/>
      <c r="G498" s="55"/>
      <c r="H498" s="60" t="str">
        <f>IFERROR(VLOOKUP(C498,参照用!$A$5:$C$13,3,FALSE),"")</f>
        <v/>
      </c>
      <c r="I498" s="61"/>
      <c r="J498" s="61"/>
      <c r="K498" s="61"/>
      <c r="L498" s="61"/>
      <c r="M498" s="61"/>
      <c r="N498" s="61"/>
      <c r="O498" s="61"/>
      <c r="P498" s="61"/>
      <c r="Q498" s="61"/>
      <c r="R498" s="61"/>
      <c r="S498" s="62"/>
      <c r="T498" s="59"/>
      <c r="U498" s="59"/>
      <c r="V498" s="59"/>
      <c r="W498" s="59"/>
      <c r="X498" s="59"/>
      <c r="Y498" s="59"/>
      <c r="Z498" s="59"/>
      <c r="AA498" s="59"/>
      <c r="AB498" s="59"/>
      <c r="AC498" s="59"/>
      <c r="AD498" s="59"/>
      <c r="AE498" s="59"/>
      <c r="AF498" s="59"/>
      <c r="AG498" s="59"/>
      <c r="AH498" s="59"/>
      <c r="AI498" s="59"/>
      <c r="AJ498" s="59"/>
      <c r="AK498" s="56"/>
      <c r="AL498" s="57"/>
      <c r="AM498" s="57"/>
      <c r="AN498" s="58"/>
      <c r="AO498" s="24"/>
      <c r="AP498" s="66" t="str">
        <f t="shared" si="14"/>
        <v>未入力</v>
      </c>
      <c r="AQ498" s="67"/>
      <c r="AR498" s="68"/>
      <c r="AS498" s="69" t="str">
        <f t="shared" si="15"/>
        <v>メニュー番号が未選択です。提出書類・経費が未入力です。</v>
      </c>
      <c r="AT498" s="69"/>
      <c r="AU498" s="69"/>
      <c r="AV498" s="69"/>
      <c r="AW498" s="69"/>
      <c r="AX498" s="69"/>
      <c r="AY498" s="69"/>
      <c r="AZ498" s="69"/>
      <c r="BA498" s="69"/>
      <c r="BB498" s="69"/>
      <c r="BC498" s="69"/>
    </row>
    <row r="499" spans="2:55" x14ac:dyDescent="0.45">
      <c r="B499" s="39">
        <v>457</v>
      </c>
      <c r="C499" s="53"/>
      <c r="D499" s="54"/>
      <c r="E499" s="54"/>
      <c r="F499" s="54"/>
      <c r="G499" s="55"/>
      <c r="H499" s="60" t="str">
        <f>IFERROR(VLOOKUP(C499,参照用!$A$5:$C$13,3,FALSE),"")</f>
        <v/>
      </c>
      <c r="I499" s="61"/>
      <c r="J499" s="61"/>
      <c r="K499" s="61"/>
      <c r="L499" s="61"/>
      <c r="M499" s="61"/>
      <c r="N499" s="61"/>
      <c r="O499" s="61"/>
      <c r="P499" s="61"/>
      <c r="Q499" s="61"/>
      <c r="R499" s="61"/>
      <c r="S499" s="62"/>
      <c r="T499" s="59"/>
      <c r="U499" s="59"/>
      <c r="V499" s="59"/>
      <c r="W499" s="59"/>
      <c r="X499" s="59"/>
      <c r="Y499" s="59"/>
      <c r="Z499" s="59"/>
      <c r="AA499" s="59"/>
      <c r="AB499" s="59"/>
      <c r="AC499" s="59"/>
      <c r="AD499" s="59"/>
      <c r="AE499" s="59"/>
      <c r="AF499" s="59"/>
      <c r="AG499" s="59"/>
      <c r="AH499" s="59"/>
      <c r="AI499" s="59"/>
      <c r="AJ499" s="59"/>
      <c r="AK499" s="56"/>
      <c r="AL499" s="57"/>
      <c r="AM499" s="57"/>
      <c r="AN499" s="58"/>
      <c r="AO499" s="24"/>
      <c r="AP499" s="66" t="str">
        <f t="shared" si="14"/>
        <v>未入力</v>
      </c>
      <c r="AQ499" s="67"/>
      <c r="AR499" s="68"/>
      <c r="AS499" s="69" t="str">
        <f t="shared" si="15"/>
        <v>メニュー番号が未選択です。提出書類・経費が未入力です。</v>
      </c>
      <c r="AT499" s="69"/>
      <c r="AU499" s="69"/>
      <c r="AV499" s="69"/>
      <c r="AW499" s="69"/>
      <c r="AX499" s="69"/>
      <c r="AY499" s="69"/>
      <c r="AZ499" s="69"/>
      <c r="BA499" s="69"/>
      <c r="BB499" s="69"/>
      <c r="BC499" s="69"/>
    </row>
    <row r="500" spans="2:55" x14ac:dyDescent="0.45">
      <c r="B500" s="39">
        <v>458</v>
      </c>
      <c r="C500" s="53"/>
      <c r="D500" s="54"/>
      <c r="E500" s="54"/>
      <c r="F500" s="54"/>
      <c r="G500" s="55"/>
      <c r="H500" s="60" t="str">
        <f>IFERROR(VLOOKUP(C500,参照用!$A$5:$C$13,3,FALSE),"")</f>
        <v/>
      </c>
      <c r="I500" s="61"/>
      <c r="J500" s="61"/>
      <c r="K500" s="61"/>
      <c r="L500" s="61"/>
      <c r="M500" s="61"/>
      <c r="N500" s="61"/>
      <c r="O500" s="61"/>
      <c r="P500" s="61"/>
      <c r="Q500" s="61"/>
      <c r="R500" s="61"/>
      <c r="S500" s="62"/>
      <c r="T500" s="59"/>
      <c r="U500" s="59"/>
      <c r="V500" s="59"/>
      <c r="W500" s="59"/>
      <c r="X500" s="59"/>
      <c r="Y500" s="59"/>
      <c r="Z500" s="59"/>
      <c r="AA500" s="59"/>
      <c r="AB500" s="59"/>
      <c r="AC500" s="59"/>
      <c r="AD500" s="59"/>
      <c r="AE500" s="59"/>
      <c r="AF500" s="59"/>
      <c r="AG500" s="59"/>
      <c r="AH500" s="59"/>
      <c r="AI500" s="59"/>
      <c r="AJ500" s="59"/>
      <c r="AK500" s="56"/>
      <c r="AL500" s="57"/>
      <c r="AM500" s="57"/>
      <c r="AN500" s="58"/>
      <c r="AO500" s="24"/>
      <c r="AP500" s="66" t="str">
        <f t="shared" si="14"/>
        <v>未入力</v>
      </c>
      <c r="AQ500" s="67"/>
      <c r="AR500" s="68"/>
      <c r="AS500" s="69" t="str">
        <f t="shared" si="15"/>
        <v>メニュー番号が未選択です。提出書類・経費が未入力です。</v>
      </c>
      <c r="AT500" s="69"/>
      <c r="AU500" s="69"/>
      <c r="AV500" s="69"/>
      <c r="AW500" s="69"/>
      <c r="AX500" s="69"/>
      <c r="AY500" s="69"/>
      <c r="AZ500" s="69"/>
      <c r="BA500" s="69"/>
      <c r="BB500" s="69"/>
      <c r="BC500" s="69"/>
    </row>
    <row r="501" spans="2:55" x14ac:dyDescent="0.45">
      <c r="B501" s="39">
        <v>459</v>
      </c>
      <c r="C501" s="53"/>
      <c r="D501" s="54"/>
      <c r="E501" s="54"/>
      <c r="F501" s="54"/>
      <c r="G501" s="55"/>
      <c r="H501" s="60" t="str">
        <f>IFERROR(VLOOKUP(C501,参照用!$A$5:$C$13,3,FALSE),"")</f>
        <v/>
      </c>
      <c r="I501" s="61"/>
      <c r="J501" s="61"/>
      <c r="K501" s="61"/>
      <c r="L501" s="61"/>
      <c r="M501" s="61"/>
      <c r="N501" s="61"/>
      <c r="O501" s="61"/>
      <c r="P501" s="61"/>
      <c r="Q501" s="61"/>
      <c r="R501" s="61"/>
      <c r="S501" s="62"/>
      <c r="T501" s="59"/>
      <c r="U501" s="59"/>
      <c r="V501" s="59"/>
      <c r="W501" s="59"/>
      <c r="X501" s="59"/>
      <c r="Y501" s="59"/>
      <c r="Z501" s="59"/>
      <c r="AA501" s="59"/>
      <c r="AB501" s="59"/>
      <c r="AC501" s="59"/>
      <c r="AD501" s="59"/>
      <c r="AE501" s="59"/>
      <c r="AF501" s="59"/>
      <c r="AG501" s="59"/>
      <c r="AH501" s="59"/>
      <c r="AI501" s="59"/>
      <c r="AJ501" s="59"/>
      <c r="AK501" s="56"/>
      <c r="AL501" s="57"/>
      <c r="AM501" s="57"/>
      <c r="AN501" s="58"/>
      <c r="AO501" s="24"/>
      <c r="AP501" s="66" t="str">
        <f t="shared" si="14"/>
        <v>未入力</v>
      </c>
      <c r="AQ501" s="67"/>
      <c r="AR501" s="68"/>
      <c r="AS501" s="69" t="str">
        <f t="shared" si="15"/>
        <v>メニュー番号が未選択です。提出書類・経費が未入力です。</v>
      </c>
      <c r="AT501" s="69"/>
      <c r="AU501" s="69"/>
      <c r="AV501" s="69"/>
      <c r="AW501" s="69"/>
      <c r="AX501" s="69"/>
      <c r="AY501" s="69"/>
      <c r="AZ501" s="69"/>
      <c r="BA501" s="69"/>
      <c r="BB501" s="69"/>
      <c r="BC501" s="69"/>
    </row>
    <row r="502" spans="2:55" x14ac:dyDescent="0.45">
      <c r="B502" s="39">
        <v>460</v>
      </c>
      <c r="C502" s="53"/>
      <c r="D502" s="54"/>
      <c r="E502" s="54"/>
      <c r="F502" s="54"/>
      <c r="G502" s="55"/>
      <c r="H502" s="60" t="str">
        <f>IFERROR(VLOOKUP(C502,参照用!$A$5:$C$13,3,FALSE),"")</f>
        <v/>
      </c>
      <c r="I502" s="61"/>
      <c r="J502" s="61"/>
      <c r="K502" s="61"/>
      <c r="L502" s="61"/>
      <c r="M502" s="61"/>
      <c r="N502" s="61"/>
      <c r="O502" s="61"/>
      <c r="P502" s="61"/>
      <c r="Q502" s="61"/>
      <c r="R502" s="61"/>
      <c r="S502" s="62"/>
      <c r="T502" s="59"/>
      <c r="U502" s="59"/>
      <c r="V502" s="59"/>
      <c r="W502" s="59"/>
      <c r="X502" s="59"/>
      <c r="Y502" s="59"/>
      <c r="Z502" s="59"/>
      <c r="AA502" s="59"/>
      <c r="AB502" s="59"/>
      <c r="AC502" s="59"/>
      <c r="AD502" s="59"/>
      <c r="AE502" s="59"/>
      <c r="AF502" s="59"/>
      <c r="AG502" s="59"/>
      <c r="AH502" s="59"/>
      <c r="AI502" s="59"/>
      <c r="AJ502" s="59"/>
      <c r="AK502" s="56"/>
      <c r="AL502" s="57"/>
      <c r="AM502" s="57"/>
      <c r="AN502" s="58"/>
      <c r="AO502" s="24"/>
      <c r="AP502" s="66" t="str">
        <f t="shared" si="14"/>
        <v>未入力</v>
      </c>
      <c r="AQ502" s="67"/>
      <c r="AR502" s="68"/>
      <c r="AS502" s="69" t="str">
        <f t="shared" si="15"/>
        <v>メニュー番号が未選択です。提出書類・経費が未入力です。</v>
      </c>
      <c r="AT502" s="69"/>
      <c r="AU502" s="69"/>
      <c r="AV502" s="69"/>
      <c r="AW502" s="69"/>
      <c r="AX502" s="69"/>
      <c r="AY502" s="69"/>
      <c r="AZ502" s="69"/>
      <c r="BA502" s="69"/>
      <c r="BB502" s="69"/>
      <c r="BC502" s="69"/>
    </row>
    <row r="503" spans="2:55" x14ac:dyDescent="0.45">
      <c r="B503" s="39">
        <v>461</v>
      </c>
      <c r="C503" s="53"/>
      <c r="D503" s="54"/>
      <c r="E503" s="54"/>
      <c r="F503" s="54"/>
      <c r="G503" s="55"/>
      <c r="H503" s="60" t="str">
        <f>IFERROR(VLOOKUP(C503,参照用!$A$5:$C$13,3,FALSE),"")</f>
        <v/>
      </c>
      <c r="I503" s="61"/>
      <c r="J503" s="61"/>
      <c r="K503" s="61"/>
      <c r="L503" s="61"/>
      <c r="M503" s="61"/>
      <c r="N503" s="61"/>
      <c r="O503" s="61"/>
      <c r="P503" s="61"/>
      <c r="Q503" s="61"/>
      <c r="R503" s="61"/>
      <c r="S503" s="62"/>
      <c r="T503" s="59"/>
      <c r="U503" s="59"/>
      <c r="V503" s="59"/>
      <c r="W503" s="59"/>
      <c r="X503" s="59"/>
      <c r="Y503" s="59"/>
      <c r="Z503" s="59"/>
      <c r="AA503" s="59"/>
      <c r="AB503" s="59"/>
      <c r="AC503" s="59"/>
      <c r="AD503" s="59"/>
      <c r="AE503" s="59"/>
      <c r="AF503" s="59"/>
      <c r="AG503" s="59"/>
      <c r="AH503" s="59"/>
      <c r="AI503" s="59"/>
      <c r="AJ503" s="59"/>
      <c r="AK503" s="56"/>
      <c r="AL503" s="57"/>
      <c r="AM503" s="57"/>
      <c r="AN503" s="58"/>
      <c r="AO503" s="24"/>
      <c r="AP503" s="66" t="str">
        <f t="shared" si="14"/>
        <v>未入力</v>
      </c>
      <c r="AQ503" s="67"/>
      <c r="AR503" s="68"/>
      <c r="AS503" s="69" t="str">
        <f t="shared" si="15"/>
        <v>メニュー番号が未選択です。提出書類・経費が未入力です。</v>
      </c>
      <c r="AT503" s="69"/>
      <c r="AU503" s="69"/>
      <c r="AV503" s="69"/>
      <c r="AW503" s="69"/>
      <c r="AX503" s="69"/>
      <c r="AY503" s="69"/>
      <c r="AZ503" s="69"/>
      <c r="BA503" s="69"/>
      <c r="BB503" s="69"/>
      <c r="BC503" s="69"/>
    </row>
    <row r="504" spans="2:55" x14ac:dyDescent="0.45">
      <c r="B504" s="39">
        <v>462</v>
      </c>
      <c r="C504" s="53"/>
      <c r="D504" s="54"/>
      <c r="E504" s="54"/>
      <c r="F504" s="54"/>
      <c r="G504" s="55"/>
      <c r="H504" s="60" t="str">
        <f>IFERROR(VLOOKUP(C504,参照用!$A$5:$C$13,3,FALSE),"")</f>
        <v/>
      </c>
      <c r="I504" s="61"/>
      <c r="J504" s="61"/>
      <c r="K504" s="61"/>
      <c r="L504" s="61"/>
      <c r="M504" s="61"/>
      <c r="N504" s="61"/>
      <c r="O504" s="61"/>
      <c r="P504" s="61"/>
      <c r="Q504" s="61"/>
      <c r="R504" s="61"/>
      <c r="S504" s="62"/>
      <c r="T504" s="59"/>
      <c r="U504" s="59"/>
      <c r="V504" s="59"/>
      <c r="W504" s="59"/>
      <c r="X504" s="59"/>
      <c r="Y504" s="59"/>
      <c r="Z504" s="59"/>
      <c r="AA504" s="59"/>
      <c r="AB504" s="59"/>
      <c r="AC504" s="59"/>
      <c r="AD504" s="59"/>
      <c r="AE504" s="59"/>
      <c r="AF504" s="59"/>
      <c r="AG504" s="59"/>
      <c r="AH504" s="59"/>
      <c r="AI504" s="59"/>
      <c r="AJ504" s="59"/>
      <c r="AK504" s="56"/>
      <c r="AL504" s="57"/>
      <c r="AM504" s="57"/>
      <c r="AN504" s="58"/>
      <c r="AO504" s="24"/>
      <c r="AP504" s="66" t="str">
        <f t="shared" si="14"/>
        <v>未入力</v>
      </c>
      <c r="AQ504" s="67"/>
      <c r="AR504" s="68"/>
      <c r="AS504" s="69" t="str">
        <f t="shared" si="15"/>
        <v>メニュー番号が未選択です。提出書類・経費が未入力です。</v>
      </c>
      <c r="AT504" s="69"/>
      <c r="AU504" s="69"/>
      <c r="AV504" s="69"/>
      <c r="AW504" s="69"/>
      <c r="AX504" s="69"/>
      <c r="AY504" s="69"/>
      <c r="AZ504" s="69"/>
      <c r="BA504" s="69"/>
      <c r="BB504" s="69"/>
      <c r="BC504" s="69"/>
    </row>
    <row r="505" spans="2:55" x14ac:dyDescent="0.45">
      <c r="B505" s="39">
        <v>463</v>
      </c>
      <c r="C505" s="53"/>
      <c r="D505" s="54"/>
      <c r="E505" s="54"/>
      <c r="F505" s="54"/>
      <c r="G505" s="55"/>
      <c r="H505" s="60" t="str">
        <f>IFERROR(VLOOKUP(C505,参照用!$A$5:$C$13,3,FALSE),"")</f>
        <v/>
      </c>
      <c r="I505" s="61"/>
      <c r="J505" s="61"/>
      <c r="K505" s="61"/>
      <c r="L505" s="61"/>
      <c r="M505" s="61"/>
      <c r="N505" s="61"/>
      <c r="O505" s="61"/>
      <c r="P505" s="61"/>
      <c r="Q505" s="61"/>
      <c r="R505" s="61"/>
      <c r="S505" s="62"/>
      <c r="T505" s="59"/>
      <c r="U505" s="59"/>
      <c r="V505" s="59"/>
      <c r="W505" s="59"/>
      <c r="X505" s="59"/>
      <c r="Y505" s="59"/>
      <c r="Z505" s="59"/>
      <c r="AA505" s="59"/>
      <c r="AB505" s="59"/>
      <c r="AC505" s="59"/>
      <c r="AD505" s="59"/>
      <c r="AE505" s="59"/>
      <c r="AF505" s="59"/>
      <c r="AG505" s="59"/>
      <c r="AH505" s="59"/>
      <c r="AI505" s="59"/>
      <c r="AJ505" s="59"/>
      <c r="AK505" s="56"/>
      <c r="AL505" s="57"/>
      <c r="AM505" s="57"/>
      <c r="AN505" s="58"/>
      <c r="AO505" s="24"/>
      <c r="AP505" s="66" t="str">
        <f t="shared" si="14"/>
        <v>未入力</v>
      </c>
      <c r="AQ505" s="67"/>
      <c r="AR505" s="68"/>
      <c r="AS505" s="69" t="str">
        <f t="shared" si="15"/>
        <v>メニュー番号が未選択です。提出書類・経費が未入力です。</v>
      </c>
      <c r="AT505" s="69"/>
      <c r="AU505" s="69"/>
      <c r="AV505" s="69"/>
      <c r="AW505" s="69"/>
      <c r="AX505" s="69"/>
      <c r="AY505" s="69"/>
      <c r="AZ505" s="69"/>
      <c r="BA505" s="69"/>
      <c r="BB505" s="69"/>
      <c r="BC505" s="69"/>
    </row>
    <row r="506" spans="2:55" x14ac:dyDescent="0.45">
      <c r="B506" s="39">
        <v>464</v>
      </c>
      <c r="C506" s="53"/>
      <c r="D506" s="54"/>
      <c r="E506" s="54"/>
      <c r="F506" s="54"/>
      <c r="G506" s="55"/>
      <c r="H506" s="60" t="str">
        <f>IFERROR(VLOOKUP(C506,参照用!$A$5:$C$13,3,FALSE),"")</f>
        <v/>
      </c>
      <c r="I506" s="61"/>
      <c r="J506" s="61"/>
      <c r="K506" s="61"/>
      <c r="L506" s="61"/>
      <c r="M506" s="61"/>
      <c r="N506" s="61"/>
      <c r="O506" s="61"/>
      <c r="P506" s="61"/>
      <c r="Q506" s="61"/>
      <c r="R506" s="61"/>
      <c r="S506" s="62"/>
      <c r="T506" s="59"/>
      <c r="U506" s="59"/>
      <c r="V506" s="59"/>
      <c r="W506" s="59"/>
      <c r="X506" s="59"/>
      <c r="Y506" s="59"/>
      <c r="Z506" s="59"/>
      <c r="AA506" s="59"/>
      <c r="AB506" s="59"/>
      <c r="AC506" s="59"/>
      <c r="AD506" s="59"/>
      <c r="AE506" s="59"/>
      <c r="AF506" s="59"/>
      <c r="AG506" s="59"/>
      <c r="AH506" s="59"/>
      <c r="AI506" s="59"/>
      <c r="AJ506" s="59"/>
      <c r="AK506" s="56"/>
      <c r="AL506" s="57"/>
      <c r="AM506" s="57"/>
      <c r="AN506" s="58"/>
      <c r="AO506" s="24"/>
      <c r="AP506" s="66" t="str">
        <f t="shared" si="14"/>
        <v>未入力</v>
      </c>
      <c r="AQ506" s="67"/>
      <c r="AR506" s="68"/>
      <c r="AS506" s="69" t="str">
        <f t="shared" si="15"/>
        <v>メニュー番号が未選択です。提出書類・経費が未入力です。</v>
      </c>
      <c r="AT506" s="69"/>
      <c r="AU506" s="69"/>
      <c r="AV506" s="69"/>
      <c r="AW506" s="69"/>
      <c r="AX506" s="69"/>
      <c r="AY506" s="69"/>
      <c r="AZ506" s="69"/>
      <c r="BA506" s="69"/>
      <c r="BB506" s="69"/>
      <c r="BC506" s="69"/>
    </row>
    <row r="507" spans="2:55" x14ac:dyDescent="0.45">
      <c r="B507" s="39">
        <v>465</v>
      </c>
      <c r="C507" s="53"/>
      <c r="D507" s="54"/>
      <c r="E507" s="54"/>
      <c r="F507" s="54"/>
      <c r="G507" s="55"/>
      <c r="H507" s="60" t="str">
        <f>IFERROR(VLOOKUP(C507,参照用!$A$5:$C$13,3,FALSE),"")</f>
        <v/>
      </c>
      <c r="I507" s="61"/>
      <c r="J507" s="61"/>
      <c r="K507" s="61"/>
      <c r="L507" s="61"/>
      <c r="M507" s="61"/>
      <c r="N507" s="61"/>
      <c r="O507" s="61"/>
      <c r="P507" s="61"/>
      <c r="Q507" s="61"/>
      <c r="R507" s="61"/>
      <c r="S507" s="62"/>
      <c r="T507" s="59"/>
      <c r="U507" s="59"/>
      <c r="V507" s="59"/>
      <c r="W507" s="59"/>
      <c r="X507" s="59"/>
      <c r="Y507" s="59"/>
      <c r="Z507" s="59"/>
      <c r="AA507" s="59"/>
      <c r="AB507" s="59"/>
      <c r="AC507" s="59"/>
      <c r="AD507" s="59"/>
      <c r="AE507" s="59"/>
      <c r="AF507" s="59"/>
      <c r="AG507" s="59"/>
      <c r="AH507" s="59"/>
      <c r="AI507" s="59"/>
      <c r="AJ507" s="59"/>
      <c r="AK507" s="56"/>
      <c r="AL507" s="57"/>
      <c r="AM507" s="57"/>
      <c r="AN507" s="58"/>
      <c r="AO507" s="24"/>
      <c r="AP507" s="66" t="str">
        <f t="shared" si="14"/>
        <v>未入力</v>
      </c>
      <c r="AQ507" s="67"/>
      <c r="AR507" s="68"/>
      <c r="AS507" s="69" t="str">
        <f t="shared" si="15"/>
        <v>メニュー番号が未選択です。提出書類・経費が未入力です。</v>
      </c>
      <c r="AT507" s="69"/>
      <c r="AU507" s="69"/>
      <c r="AV507" s="69"/>
      <c r="AW507" s="69"/>
      <c r="AX507" s="69"/>
      <c r="AY507" s="69"/>
      <c r="AZ507" s="69"/>
      <c r="BA507" s="69"/>
      <c r="BB507" s="69"/>
      <c r="BC507" s="69"/>
    </row>
    <row r="508" spans="2:55" x14ac:dyDescent="0.45">
      <c r="B508" s="39">
        <v>466</v>
      </c>
      <c r="C508" s="53"/>
      <c r="D508" s="54"/>
      <c r="E508" s="54"/>
      <c r="F508" s="54"/>
      <c r="G508" s="55"/>
      <c r="H508" s="60" t="str">
        <f>IFERROR(VLOOKUP(C508,参照用!$A$5:$C$13,3,FALSE),"")</f>
        <v/>
      </c>
      <c r="I508" s="61"/>
      <c r="J508" s="61"/>
      <c r="K508" s="61"/>
      <c r="L508" s="61"/>
      <c r="M508" s="61"/>
      <c r="N508" s="61"/>
      <c r="O508" s="61"/>
      <c r="P508" s="61"/>
      <c r="Q508" s="61"/>
      <c r="R508" s="61"/>
      <c r="S508" s="62"/>
      <c r="T508" s="59"/>
      <c r="U508" s="59"/>
      <c r="V508" s="59"/>
      <c r="W508" s="59"/>
      <c r="X508" s="59"/>
      <c r="Y508" s="59"/>
      <c r="Z508" s="59"/>
      <c r="AA508" s="59"/>
      <c r="AB508" s="59"/>
      <c r="AC508" s="59"/>
      <c r="AD508" s="59"/>
      <c r="AE508" s="59"/>
      <c r="AF508" s="59"/>
      <c r="AG508" s="59"/>
      <c r="AH508" s="59"/>
      <c r="AI508" s="59"/>
      <c r="AJ508" s="59"/>
      <c r="AK508" s="56"/>
      <c r="AL508" s="57"/>
      <c r="AM508" s="57"/>
      <c r="AN508" s="58"/>
      <c r="AO508" s="24"/>
      <c r="AP508" s="66" t="str">
        <f t="shared" si="14"/>
        <v>未入力</v>
      </c>
      <c r="AQ508" s="67"/>
      <c r="AR508" s="68"/>
      <c r="AS508" s="69" t="str">
        <f t="shared" si="15"/>
        <v>メニュー番号が未選択です。提出書類・経費が未入力です。</v>
      </c>
      <c r="AT508" s="69"/>
      <c r="AU508" s="69"/>
      <c r="AV508" s="69"/>
      <c r="AW508" s="69"/>
      <c r="AX508" s="69"/>
      <c r="AY508" s="69"/>
      <c r="AZ508" s="69"/>
      <c r="BA508" s="69"/>
      <c r="BB508" s="69"/>
      <c r="BC508" s="69"/>
    </row>
    <row r="509" spans="2:55" x14ac:dyDescent="0.45">
      <c r="B509" s="39">
        <v>467</v>
      </c>
      <c r="C509" s="53"/>
      <c r="D509" s="54"/>
      <c r="E509" s="54"/>
      <c r="F509" s="54"/>
      <c r="G509" s="55"/>
      <c r="H509" s="60" t="str">
        <f>IFERROR(VLOOKUP(C509,参照用!$A$5:$C$13,3,FALSE),"")</f>
        <v/>
      </c>
      <c r="I509" s="61"/>
      <c r="J509" s="61"/>
      <c r="K509" s="61"/>
      <c r="L509" s="61"/>
      <c r="M509" s="61"/>
      <c r="N509" s="61"/>
      <c r="O509" s="61"/>
      <c r="P509" s="61"/>
      <c r="Q509" s="61"/>
      <c r="R509" s="61"/>
      <c r="S509" s="62"/>
      <c r="T509" s="59"/>
      <c r="U509" s="59"/>
      <c r="V509" s="59"/>
      <c r="W509" s="59"/>
      <c r="X509" s="59"/>
      <c r="Y509" s="59"/>
      <c r="Z509" s="59"/>
      <c r="AA509" s="59"/>
      <c r="AB509" s="59"/>
      <c r="AC509" s="59"/>
      <c r="AD509" s="59"/>
      <c r="AE509" s="59"/>
      <c r="AF509" s="59"/>
      <c r="AG509" s="59"/>
      <c r="AH509" s="59"/>
      <c r="AI509" s="59"/>
      <c r="AJ509" s="59"/>
      <c r="AK509" s="56"/>
      <c r="AL509" s="57"/>
      <c r="AM509" s="57"/>
      <c r="AN509" s="58"/>
      <c r="AO509" s="24"/>
      <c r="AP509" s="66" t="str">
        <f t="shared" si="14"/>
        <v>未入力</v>
      </c>
      <c r="AQ509" s="67"/>
      <c r="AR509" s="68"/>
      <c r="AS509" s="69" t="str">
        <f t="shared" si="15"/>
        <v>メニュー番号が未選択です。提出書類・経費が未入力です。</v>
      </c>
      <c r="AT509" s="69"/>
      <c r="AU509" s="69"/>
      <c r="AV509" s="69"/>
      <c r="AW509" s="69"/>
      <c r="AX509" s="69"/>
      <c r="AY509" s="69"/>
      <c r="AZ509" s="69"/>
      <c r="BA509" s="69"/>
      <c r="BB509" s="69"/>
      <c r="BC509" s="69"/>
    </row>
    <row r="510" spans="2:55" x14ac:dyDescent="0.45">
      <c r="B510" s="39">
        <v>468</v>
      </c>
      <c r="C510" s="53"/>
      <c r="D510" s="54"/>
      <c r="E510" s="54"/>
      <c r="F510" s="54"/>
      <c r="G510" s="55"/>
      <c r="H510" s="60" t="str">
        <f>IFERROR(VLOOKUP(C510,参照用!$A$5:$C$13,3,FALSE),"")</f>
        <v/>
      </c>
      <c r="I510" s="61"/>
      <c r="J510" s="61"/>
      <c r="K510" s="61"/>
      <c r="L510" s="61"/>
      <c r="M510" s="61"/>
      <c r="N510" s="61"/>
      <c r="O510" s="61"/>
      <c r="P510" s="61"/>
      <c r="Q510" s="61"/>
      <c r="R510" s="61"/>
      <c r="S510" s="62"/>
      <c r="T510" s="59"/>
      <c r="U510" s="59"/>
      <c r="V510" s="59"/>
      <c r="W510" s="59"/>
      <c r="X510" s="59"/>
      <c r="Y510" s="59"/>
      <c r="Z510" s="59"/>
      <c r="AA510" s="59"/>
      <c r="AB510" s="59"/>
      <c r="AC510" s="59"/>
      <c r="AD510" s="59"/>
      <c r="AE510" s="59"/>
      <c r="AF510" s="59"/>
      <c r="AG510" s="59"/>
      <c r="AH510" s="59"/>
      <c r="AI510" s="59"/>
      <c r="AJ510" s="59"/>
      <c r="AK510" s="56"/>
      <c r="AL510" s="57"/>
      <c r="AM510" s="57"/>
      <c r="AN510" s="58"/>
      <c r="AO510" s="24"/>
      <c r="AP510" s="66" t="str">
        <f t="shared" si="14"/>
        <v>未入力</v>
      </c>
      <c r="AQ510" s="67"/>
      <c r="AR510" s="68"/>
      <c r="AS510" s="69" t="str">
        <f t="shared" si="15"/>
        <v>メニュー番号が未選択です。提出書類・経費が未入力です。</v>
      </c>
      <c r="AT510" s="69"/>
      <c r="AU510" s="69"/>
      <c r="AV510" s="69"/>
      <c r="AW510" s="69"/>
      <c r="AX510" s="69"/>
      <c r="AY510" s="69"/>
      <c r="AZ510" s="69"/>
      <c r="BA510" s="69"/>
      <c r="BB510" s="69"/>
      <c r="BC510" s="69"/>
    </row>
    <row r="511" spans="2:55" x14ac:dyDescent="0.45">
      <c r="B511" s="39">
        <v>469</v>
      </c>
      <c r="C511" s="53"/>
      <c r="D511" s="54"/>
      <c r="E511" s="54"/>
      <c r="F511" s="54"/>
      <c r="G511" s="55"/>
      <c r="H511" s="60" t="str">
        <f>IFERROR(VLOOKUP(C511,参照用!$A$5:$C$13,3,FALSE),"")</f>
        <v/>
      </c>
      <c r="I511" s="61"/>
      <c r="J511" s="61"/>
      <c r="K511" s="61"/>
      <c r="L511" s="61"/>
      <c r="M511" s="61"/>
      <c r="N511" s="61"/>
      <c r="O511" s="61"/>
      <c r="P511" s="61"/>
      <c r="Q511" s="61"/>
      <c r="R511" s="61"/>
      <c r="S511" s="62"/>
      <c r="T511" s="59"/>
      <c r="U511" s="59"/>
      <c r="V511" s="59"/>
      <c r="W511" s="59"/>
      <c r="X511" s="59"/>
      <c r="Y511" s="59"/>
      <c r="Z511" s="59"/>
      <c r="AA511" s="59"/>
      <c r="AB511" s="59"/>
      <c r="AC511" s="59"/>
      <c r="AD511" s="59"/>
      <c r="AE511" s="59"/>
      <c r="AF511" s="59"/>
      <c r="AG511" s="59"/>
      <c r="AH511" s="59"/>
      <c r="AI511" s="59"/>
      <c r="AJ511" s="59"/>
      <c r="AK511" s="56"/>
      <c r="AL511" s="57"/>
      <c r="AM511" s="57"/>
      <c r="AN511" s="58"/>
      <c r="AO511" s="24"/>
      <c r="AP511" s="66" t="str">
        <f t="shared" si="14"/>
        <v>未入力</v>
      </c>
      <c r="AQ511" s="67"/>
      <c r="AR511" s="68"/>
      <c r="AS511" s="69" t="str">
        <f t="shared" si="15"/>
        <v>メニュー番号が未選択です。提出書類・経費が未入力です。</v>
      </c>
      <c r="AT511" s="69"/>
      <c r="AU511" s="69"/>
      <c r="AV511" s="69"/>
      <c r="AW511" s="69"/>
      <c r="AX511" s="69"/>
      <c r="AY511" s="69"/>
      <c r="AZ511" s="69"/>
      <c r="BA511" s="69"/>
      <c r="BB511" s="69"/>
      <c r="BC511" s="69"/>
    </row>
    <row r="512" spans="2:55" x14ac:dyDescent="0.45">
      <c r="B512" s="39">
        <v>470</v>
      </c>
      <c r="C512" s="53"/>
      <c r="D512" s="54"/>
      <c r="E512" s="54"/>
      <c r="F512" s="54"/>
      <c r="G512" s="55"/>
      <c r="H512" s="60" t="str">
        <f>IFERROR(VLOOKUP(C512,参照用!$A$5:$C$13,3,FALSE),"")</f>
        <v/>
      </c>
      <c r="I512" s="61"/>
      <c r="J512" s="61"/>
      <c r="K512" s="61"/>
      <c r="L512" s="61"/>
      <c r="M512" s="61"/>
      <c r="N512" s="61"/>
      <c r="O512" s="61"/>
      <c r="P512" s="61"/>
      <c r="Q512" s="61"/>
      <c r="R512" s="61"/>
      <c r="S512" s="62"/>
      <c r="T512" s="59"/>
      <c r="U512" s="59"/>
      <c r="V512" s="59"/>
      <c r="W512" s="59"/>
      <c r="X512" s="59"/>
      <c r="Y512" s="59"/>
      <c r="Z512" s="59"/>
      <c r="AA512" s="59"/>
      <c r="AB512" s="59"/>
      <c r="AC512" s="59"/>
      <c r="AD512" s="59"/>
      <c r="AE512" s="59"/>
      <c r="AF512" s="59"/>
      <c r="AG512" s="59"/>
      <c r="AH512" s="59"/>
      <c r="AI512" s="59"/>
      <c r="AJ512" s="59"/>
      <c r="AK512" s="56"/>
      <c r="AL512" s="57"/>
      <c r="AM512" s="57"/>
      <c r="AN512" s="58"/>
      <c r="AO512" s="24"/>
      <c r="AP512" s="66" t="str">
        <f t="shared" si="14"/>
        <v>未入力</v>
      </c>
      <c r="AQ512" s="67"/>
      <c r="AR512" s="68"/>
      <c r="AS512" s="69" t="str">
        <f t="shared" si="15"/>
        <v>メニュー番号が未選択です。提出書類・経費が未入力です。</v>
      </c>
      <c r="AT512" s="69"/>
      <c r="AU512" s="69"/>
      <c r="AV512" s="69"/>
      <c r="AW512" s="69"/>
      <c r="AX512" s="69"/>
      <c r="AY512" s="69"/>
      <c r="AZ512" s="69"/>
      <c r="BA512" s="69"/>
      <c r="BB512" s="69"/>
      <c r="BC512" s="69"/>
    </row>
    <row r="513" spans="2:55" x14ac:dyDescent="0.45">
      <c r="B513" s="39">
        <v>471</v>
      </c>
      <c r="C513" s="53"/>
      <c r="D513" s="54"/>
      <c r="E513" s="54"/>
      <c r="F513" s="54"/>
      <c r="G513" s="55"/>
      <c r="H513" s="60" t="str">
        <f>IFERROR(VLOOKUP(C513,参照用!$A$5:$C$13,3,FALSE),"")</f>
        <v/>
      </c>
      <c r="I513" s="61"/>
      <c r="J513" s="61"/>
      <c r="K513" s="61"/>
      <c r="L513" s="61"/>
      <c r="M513" s="61"/>
      <c r="N513" s="61"/>
      <c r="O513" s="61"/>
      <c r="P513" s="61"/>
      <c r="Q513" s="61"/>
      <c r="R513" s="61"/>
      <c r="S513" s="62"/>
      <c r="T513" s="59"/>
      <c r="U513" s="59"/>
      <c r="V513" s="59"/>
      <c r="W513" s="59"/>
      <c r="X513" s="59"/>
      <c r="Y513" s="59"/>
      <c r="Z513" s="59"/>
      <c r="AA513" s="59"/>
      <c r="AB513" s="59"/>
      <c r="AC513" s="59"/>
      <c r="AD513" s="59"/>
      <c r="AE513" s="59"/>
      <c r="AF513" s="59"/>
      <c r="AG513" s="59"/>
      <c r="AH513" s="59"/>
      <c r="AI513" s="59"/>
      <c r="AJ513" s="59"/>
      <c r="AK513" s="56"/>
      <c r="AL513" s="57"/>
      <c r="AM513" s="57"/>
      <c r="AN513" s="58"/>
      <c r="AO513" s="24"/>
      <c r="AP513" s="66" t="str">
        <f t="shared" si="14"/>
        <v>未入力</v>
      </c>
      <c r="AQ513" s="67"/>
      <c r="AR513" s="68"/>
      <c r="AS513" s="69" t="str">
        <f t="shared" si="15"/>
        <v>メニュー番号が未選択です。提出書類・経費が未入力です。</v>
      </c>
      <c r="AT513" s="69"/>
      <c r="AU513" s="69"/>
      <c r="AV513" s="69"/>
      <c r="AW513" s="69"/>
      <c r="AX513" s="69"/>
      <c r="AY513" s="69"/>
      <c r="AZ513" s="69"/>
      <c r="BA513" s="69"/>
      <c r="BB513" s="69"/>
      <c r="BC513" s="69"/>
    </row>
    <row r="514" spans="2:55" x14ac:dyDescent="0.45">
      <c r="B514" s="39">
        <v>472</v>
      </c>
      <c r="C514" s="53"/>
      <c r="D514" s="54"/>
      <c r="E514" s="54"/>
      <c r="F514" s="54"/>
      <c r="G514" s="55"/>
      <c r="H514" s="60" t="str">
        <f>IFERROR(VLOOKUP(C514,参照用!$A$5:$C$13,3,FALSE),"")</f>
        <v/>
      </c>
      <c r="I514" s="61"/>
      <c r="J514" s="61"/>
      <c r="K514" s="61"/>
      <c r="L514" s="61"/>
      <c r="M514" s="61"/>
      <c r="N514" s="61"/>
      <c r="O514" s="61"/>
      <c r="P514" s="61"/>
      <c r="Q514" s="61"/>
      <c r="R514" s="61"/>
      <c r="S514" s="62"/>
      <c r="T514" s="59"/>
      <c r="U514" s="59"/>
      <c r="V514" s="59"/>
      <c r="W514" s="59"/>
      <c r="X514" s="59"/>
      <c r="Y514" s="59"/>
      <c r="Z514" s="59"/>
      <c r="AA514" s="59"/>
      <c r="AB514" s="59"/>
      <c r="AC514" s="59"/>
      <c r="AD514" s="59"/>
      <c r="AE514" s="59"/>
      <c r="AF514" s="59"/>
      <c r="AG514" s="59"/>
      <c r="AH514" s="59"/>
      <c r="AI514" s="59"/>
      <c r="AJ514" s="59"/>
      <c r="AK514" s="56"/>
      <c r="AL514" s="57"/>
      <c r="AM514" s="57"/>
      <c r="AN514" s="58"/>
      <c r="AO514" s="24"/>
      <c r="AP514" s="66" t="str">
        <f t="shared" si="14"/>
        <v>未入力</v>
      </c>
      <c r="AQ514" s="67"/>
      <c r="AR514" s="68"/>
      <c r="AS514" s="69" t="str">
        <f t="shared" si="15"/>
        <v>メニュー番号が未選択です。提出書類・経費が未入力です。</v>
      </c>
      <c r="AT514" s="69"/>
      <c r="AU514" s="69"/>
      <c r="AV514" s="69"/>
      <c r="AW514" s="69"/>
      <c r="AX514" s="69"/>
      <c r="AY514" s="69"/>
      <c r="AZ514" s="69"/>
      <c r="BA514" s="69"/>
      <c r="BB514" s="69"/>
      <c r="BC514" s="69"/>
    </row>
    <row r="515" spans="2:55" x14ac:dyDescent="0.45">
      <c r="B515" s="39">
        <v>473</v>
      </c>
      <c r="C515" s="53"/>
      <c r="D515" s="54"/>
      <c r="E515" s="54"/>
      <c r="F515" s="54"/>
      <c r="G515" s="55"/>
      <c r="H515" s="60" t="str">
        <f>IFERROR(VLOOKUP(C515,参照用!$A$5:$C$13,3,FALSE),"")</f>
        <v/>
      </c>
      <c r="I515" s="61"/>
      <c r="J515" s="61"/>
      <c r="K515" s="61"/>
      <c r="L515" s="61"/>
      <c r="M515" s="61"/>
      <c r="N515" s="61"/>
      <c r="O515" s="61"/>
      <c r="P515" s="61"/>
      <c r="Q515" s="61"/>
      <c r="R515" s="61"/>
      <c r="S515" s="62"/>
      <c r="T515" s="59"/>
      <c r="U515" s="59"/>
      <c r="V515" s="59"/>
      <c r="W515" s="59"/>
      <c r="X515" s="59"/>
      <c r="Y515" s="59"/>
      <c r="Z515" s="59"/>
      <c r="AA515" s="59"/>
      <c r="AB515" s="59"/>
      <c r="AC515" s="59"/>
      <c r="AD515" s="59"/>
      <c r="AE515" s="59"/>
      <c r="AF515" s="59"/>
      <c r="AG515" s="59"/>
      <c r="AH515" s="59"/>
      <c r="AI515" s="59"/>
      <c r="AJ515" s="59"/>
      <c r="AK515" s="56"/>
      <c r="AL515" s="57"/>
      <c r="AM515" s="57"/>
      <c r="AN515" s="58"/>
      <c r="AO515" s="24"/>
      <c r="AP515" s="66" t="str">
        <f t="shared" si="14"/>
        <v>未入力</v>
      </c>
      <c r="AQ515" s="67"/>
      <c r="AR515" s="68"/>
      <c r="AS515" s="69" t="str">
        <f t="shared" si="15"/>
        <v>メニュー番号が未選択です。提出書類・経費が未入力です。</v>
      </c>
      <c r="AT515" s="69"/>
      <c r="AU515" s="69"/>
      <c r="AV515" s="69"/>
      <c r="AW515" s="69"/>
      <c r="AX515" s="69"/>
      <c r="AY515" s="69"/>
      <c r="AZ515" s="69"/>
      <c r="BA515" s="69"/>
      <c r="BB515" s="69"/>
      <c r="BC515" s="69"/>
    </row>
    <row r="516" spans="2:55" x14ac:dyDescent="0.45">
      <c r="B516" s="39">
        <v>474</v>
      </c>
      <c r="C516" s="53"/>
      <c r="D516" s="54"/>
      <c r="E516" s="54"/>
      <c r="F516" s="54"/>
      <c r="G516" s="55"/>
      <c r="H516" s="60" t="str">
        <f>IFERROR(VLOOKUP(C516,参照用!$A$5:$C$13,3,FALSE),"")</f>
        <v/>
      </c>
      <c r="I516" s="61"/>
      <c r="J516" s="61"/>
      <c r="K516" s="61"/>
      <c r="L516" s="61"/>
      <c r="M516" s="61"/>
      <c r="N516" s="61"/>
      <c r="O516" s="61"/>
      <c r="P516" s="61"/>
      <c r="Q516" s="61"/>
      <c r="R516" s="61"/>
      <c r="S516" s="62"/>
      <c r="T516" s="59"/>
      <c r="U516" s="59"/>
      <c r="V516" s="59"/>
      <c r="W516" s="59"/>
      <c r="X516" s="59"/>
      <c r="Y516" s="59"/>
      <c r="Z516" s="59"/>
      <c r="AA516" s="59"/>
      <c r="AB516" s="59"/>
      <c r="AC516" s="59"/>
      <c r="AD516" s="59"/>
      <c r="AE516" s="59"/>
      <c r="AF516" s="59"/>
      <c r="AG516" s="59"/>
      <c r="AH516" s="59"/>
      <c r="AI516" s="59"/>
      <c r="AJ516" s="59"/>
      <c r="AK516" s="56"/>
      <c r="AL516" s="57"/>
      <c r="AM516" s="57"/>
      <c r="AN516" s="58"/>
      <c r="AO516" s="24"/>
      <c r="AP516" s="66" t="str">
        <f t="shared" si="14"/>
        <v>未入力</v>
      </c>
      <c r="AQ516" s="67"/>
      <c r="AR516" s="68"/>
      <c r="AS516" s="69" t="str">
        <f t="shared" si="15"/>
        <v>メニュー番号が未選択です。提出書類・経費が未入力です。</v>
      </c>
      <c r="AT516" s="69"/>
      <c r="AU516" s="69"/>
      <c r="AV516" s="69"/>
      <c r="AW516" s="69"/>
      <c r="AX516" s="69"/>
      <c r="AY516" s="69"/>
      <c r="AZ516" s="69"/>
      <c r="BA516" s="69"/>
      <c r="BB516" s="69"/>
      <c r="BC516" s="69"/>
    </row>
    <row r="517" spans="2:55" x14ac:dyDescent="0.45">
      <c r="B517" s="39">
        <v>475</v>
      </c>
      <c r="C517" s="53"/>
      <c r="D517" s="54"/>
      <c r="E517" s="54"/>
      <c r="F517" s="54"/>
      <c r="G517" s="55"/>
      <c r="H517" s="60" t="str">
        <f>IFERROR(VLOOKUP(C517,参照用!$A$5:$C$13,3,FALSE),"")</f>
        <v/>
      </c>
      <c r="I517" s="61"/>
      <c r="J517" s="61"/>
      <c r="K517" s="61"/>
      <c r="L517" s="61"/>
      <c r="M517" s="61"/>
      <c r="N517" s="61"/>
      <c r="O517" s="61"/>
      <c r="P517" s="61"/>
      <c r="Q517" s="61"/>
      <c r="R517" s="61"/>
      <c r="S517" s="62"/>
      <c r="T517" s="59"/>
      <c r="U517" s="59"/>
      <c r="V517" s="59"/>
      <c r="W517" s="59"/>
      <c r="X517" s="59"/>
      <c r="Y517" s="59"/>
      <c r="Z517" s="59"/>
      <c r="AA517" s="59"/>
      <c r="AB517" s="59"/>
      <c r="AC517" s="59"/>
      <c r="AD517" s="59"/>
      <c r="AE517" s="59"/>
      <c r="AF517" s="59"/>
      <c r="AG517" s="59"/>
      <c r="AH517" s="59"/>
      <c r="AI517" s="59"/>
      <c r="AJ517" s="59"/>
      <c r="AK517" s="56"/>
      <c r="AL517" s="57"/>
      <c r="AM517" s="57"/>
      <c r="AN517" s="58"/>
      <c r="AO517" s="24"/>
      <c r="AP517" s="66" t="str">
        <f t="shared" si="14"/>
        <v>未入力</v>
      </c>
      <c r="AQ517" s="67"/>
      <c r="AR517" s="68"/>
      <c r="AS517" s="69" t="str">
        <f t="shared" si="15"/>
        <v>メニュー番号が未選択です。提出書類・経費が未入力です。</v>
      </c>
      <c r="AT517" s="69"/>
      <c r="AU517" s="69"/>
      <c r="AV517" s="69"/>
      <c r="AW517" s="69"/>
      <c r="AX517" s="69"/>
      <c r="AY517" s="69"/>
      <c r="AZ517" s="69"/>
      <c r="BA517" s="69"/>
      <c r="BB517" s="69"/>
      <c r="BC517" s="69"/>
    </row>
    <row r="518" spans="2:55" x14ac:dyDescent="0.45">
      <c r="B518" s="39">
        <v>476</v>
      </c>
      <c r="C518" s="53"/>
      <c r="D518" s="54"/>
      <c r="E518" s="54"/>
      <c r="F518" s="54"/>
      <c r="G518" s="55"/>
      <c r="H518" s="60" t="str">
        <f>IFERROR(VLOOKUP(C518,参照用!$A$5:$C$13,3,FALSE),"")</f>
        <v/>
      </c>
      <c r="I518" s="61"/>
      <c r="J518" s="61"/>
      <c r="K518" s="61"/>
      <c r="L518" s="61"/>
      <c r="M518" s="61"/>
      <c r="N518" s="61"/>
      <c r="O518" s="61"/>
      <c r="P518" s="61"/>
      <c r="Q518" s="61"/>
      <c r="R518" s="61"/>
      <c r="S518" s="62"/>
      <c r="T518" s="59"/>
      <c r="U518" s="59"/>
      <c r="V518" s="59"/>
      <c r="W518" s="59"/>
      <c r="X518" s="59"/>
      <c r="Y518" s="59"/>
      <c r="Z518" s="59"/>
      <c r="AA518" s="59"/>
      <c r="AB518" s="59"/>
      <c r="AC518" s="59"/>
      <c r="AD518" s="59"/>
      <c r="AE518" s="59"/>
      <c r="AF518" s="59"/>
      <c r="AG518" s="59"/>
      <c r="AH518" s="59"/>
      <c r="AI518" s="59"/>
      <c r="AJ518" s="59"/>
      <c r="AK518" s="56"/>
      <c r="AL518" s="57"/>
      <c r="AM518" s="57"/>
      <c r="AN518" s="58"/>
      <c r="AO518" s="24"/>
      <c r="AP518" s="66" t="str">
        <f t="shared" si="14"/>
        <v>未入力</v>
      </c>
      <c r="AQ518" s="67"/>
      <c r="AR518" s="68"/>
      <c r="AS518" s="69" t="str">
        <f t="shared" si="15"/>
        <v>メニュー番号が未選択です。提出書類・経費が未入力です。</v>
      </c>
      <c r="AT518" s="69"/>
      <c r="AU518" s="69"/>
      <c r="AV518" s="69"/>
      <c r="AW518" s="69"/>
      <c r="AX518" s="69"/>
      <c r="AY518" s="69"/>
      <c r="AZ518" s="69"/>
      <c r="BA518" s="69"/>
      <c r="BB518" s="69"/>
      <c r="BC518" s="69"/>
    </row>
    <row r="519" spans="2:55" x14ac:dyDescent="0.45">
      <c r="B519" s="39">
        <v>477</v>
      </c>
      <c r="C519" s="53"/>
      <c r="D519" s="54"/>
      <c r="E519" s="54"/>
      <c r="F519" s="54"/>
      <c r="G519" s="55"/>
      <c r="H519" s="60" t="str">
        <f>IFERROR(VLOOKUP(C519,参照用!$A$5:$C$13,3,FALSE),"")</f>
        <v/>
      </c>
      <c r="I519" s="61"/>
      <c r="J519" s="61"/>
      <c r="K519" s="61"/>
      <c r="L519" s="61"/>
      <c r="M519" s="61"/>
      <c r="N519" s="61"/>
      <c r="O519" s="61"/>
      <c r="P519" s="61"/>
      <c r="Q519" s="61"/>
      <c r="R519" s="61"/>
      <c r="S519" s="62"/>
      <c r="T519" s="59"/>
      <c r="U519" s="59"/>
      <c r="V519" s="59"/>
      <c r="W519" s="59"/>
      <c r="X519" s="59"/>
      <c r="Y519" s="59"/>
      <c r="Z519" s="59"/>
      <c r="AA519" s="59"/>
      <c r="AB519" s="59"/>
      <c r="AC519" s="59"/>
      <c r="AD519" s="59"/>
      <c r="AE519" s="59"/>
      <c r="AF519" s="59"/>
      <c r="AG519" s="59"/>
      <c r="AH519" s="59"/>
      <c r="AI519" s="59"/>
      <c r="AJ519" s="59"/>
      <c r="AK519" s="56"/>
      <c r="AL519" s="57"/>
      <c r="AM519" s="57"/>
      <c r="AN519" s="58"/>
      <c r="AO519" s="24"/>
      <c r="AP519" s="66" t="str">
        <f t="shared" si="14"/>
        <v>未入力</v>
      </c>
      <c r="AQ519" s="67"/>
      <c r="AR519" s="68"/>
      <c r="AS519" s="69" t="str">
        <f t="shared" si="15"/>
        <v>メニュー番号が未選択です。提出書類・経費が未入力です。</v>
      </c>
      <c r="AT519" s="69"/>
      <c r="AU519" s="69"/>
      <c r="AV519" s="69"/>
      <c r="AW519" s="69"/>
      <c r="AX519" s="69"/>
      <c r="AY519" s="69"/>
      <c r="AZ519" s="69"/>
      <c r="BA519" s="69"/>
      <c r="BB519" s="69"/>
      <c r="BC519" s="69"/>
    </row>
    <row r="520" spans="2:55" x14ac:dyDescent="0.45">
      <c r="B520" s="39">
        <v>478</v>
      </c>
      <c r="C520" s="53"/>
      <c r="D520" s="54"/>
      <c r="E520" s="54"/>
      <c r="F520" s="54"/>
      <c r="G520" s="55"/>
      <c r="H520" s="60" t="str">
        <f>IFERROR(VLOOKUP(C520,参照用!$A$5:$C$13,3,FALSE),"")</f>
        <v/>
      </c>
      <c r="I520" s="61"/>
      <c r="J520" s="61"/>
      <c r="K520" s="61"/>
      <c r="L520" s="61"/>
      <c r="M520" s="61"/>
      <c r="N520" s="61"/>
      <c r="O520" s="61"/>
      <c r="P520" s="61"/>
      <c r="Q520" s="61"/>
      <c r="R520" s="61"/>
      <c r="S520" s="62"/>
      <c r="T520" s="59"/>
      <c r="U520" s="59"/>
      <c r="V520" s="59"/>
      <c r="W520" s="59"/>
      <c r="X520" s="59"/>
      <c r="Y520" s="59"/>
      <c r="Z520" s="59"/>
      <c r="AA520" s="59"/>
      <c r="AB520" s="59"/>
      <c r="AC520" s="59"/>
      <c r="AD520" s="59"/>
      <c r="AE520" s="59"/>
      <c r="AF520" s="59"/>
      <c r="AG520" s="59"/>
      <c r="AH520" s="59"/>
      <c r="AI520" s="59"/>
      <c r="AJ520" s="59"/>
      <c r="AK520" s="56"/>
      <c r="AL520" s="57"/>
      <c r="AM520" s="57"/>
      <c r="AN520" s="58"/>
      <c r="AO520" s="24"/>
      <c r="AP520" s="66" t="str">
        <f t="shared" si="14"/>
        <v>未入力</v>
      </c>
      <c r="AQ520" s="67"/>
      <c r="AR520" s="68"/>
      <c r="AS520" s="69" t="str">
        <f t="shared" si="15"/>
        <v>メニュー番号が未選択です。提出書類・経費が未入力です。</v>
      </c>
      <c r="AT520" s="69"/>
      <c r="AU520" s="69"/>
      <c r="AV520" s="69"/>
      <c r="AW520" s="69"/>
      <c r="AX520" s="69"/>
      <c r="AY520" s="69"/>
      <c r="AZ520" s="69"/>
      <c r="BA520" s="69"/>
      <c r="BB520" s="69"/>
      <c r="BC520" s="69"/>
    </row>
    <row r="521" spans="2:55" x14ac:dyDescent="0.45">
      <c r="B521" s="39">
        <v>479</v>
      </c>
      <c r="C521" s="53"/>
      <c r="D521" s="54"/>
      <c r="E521" s="54"/>
      <c r="F521" s="54"/>
      <c r="G521" s="55"/>
      <c r="H521" s="60" t="str">
        <f>IFERROR(VLOOKUP(C521,参照用!$A$5:$C$13,3,FALSE),"")</f>
        <v/>
      </c>
      <c r="I521" s="61"/>
      <c r="J521" s="61"/>
      <c r="K521" s="61"/>
      <c r="L521" s="61"/>
      <c r="M521" s="61"/>
      <c r="N521" s="61"/>
      <c r="O521" s="61"/>
      <c r="P521" s="61"/>
      <c r="Q521" s="61"/>
      <c r="R521" s="61"/>
      <c r="S521" s="62"/>
      <c r="T521" s="59"/>
      <c r="U521" s="59"/>
      <c r="V521" s="59"/>
      <c r="W521" s="59"/>
      <c r="X521" s="59"/>
      <c r="Y521" s="59"/>
      <c r="Z521" s="59"/>
      <c r="AA521" s="59"/>
      <c r="AB521" s="59"/>
      <c r="AC521" s="59"/>
      <c r="AD521" s="59"/>
      <c r="AE521" s="59"/>
      <c r="AF521" s="59"/>
      <c r="AG521" s="59"/>
      <c r="AH521" s="59"/>
      <c r="AI521" s="59"/>
      <c r="AJ521" s="59"/>
      <c r="AK521" s="56"/>
      <c r="AL521" s="57"/>
      <c r="AM521" s="57"/>
      <c r="AN521" s="58"/>
      <c r="AO521" s="24"/>
      <c r="AP521" s="66" t="str">
        <f t="shared" ref="AP521:AP584" si="16">IF(
    AND(ISBLANK($C521), ISBLANK($T521), ISBLANK($AK521)),
    "未入力",
    IF(
        OR(ISBLANK($C521), ISBLANK($T521), ISBLANK($AK521)),
        "NG",
        "OK"
    )
)</f>
        <v>未入力</v>
      </c>
      <c r="AQ521" s="67"/>
      <c r="AR521" s="68"/>
      <c r="AS521" s="69" t="str">
        <f t="shared" si="15"/>
        <v>メニュー番号が未選択です。提出書類・経費が未入力です。</v>
      </c>
      <c r="AT521" s="69"/>
      <c r="AU521" s="69"/>
      <c r="AV521" s="69"/>
      <c r="AW521" s="69"/>
      <c r="AX521" s="69"/>
      <c r="AY521" s="69"/>
      <c r="AZ521" s="69"/>
      <c r="BA521" s="69"/>
      <c r="BB521" s="69"/>
      <c r="BC521" s="69"/>
    </row>
    <row r="522" spans="2:55" x14ac:dyDescent="0.45">
      <c r="B522" s="39">
        <v>480</v>
      </c>
      <c r="C522" s="53"/>
      <c r="D522" s="54"/>
      <c r="E522" s="54"/>
      <c r="F522" s="54"/>
      <c r="G522" s="55"/>
      <c r="H522" s="60" t="str">
        <f>IFERROR(VLOOKUP(C522,参照用!$A$5:$C$13,3,FALSE),"")</f>
        <v/>
      </c>
      <c r="I522" s="61"/>
      <c r="J522" s="61"/>
      <c r="K522" s="61"/>
      <c r="L522" s="61"/>
      <c r="M522" s="61"/>
      <c r="N522" s="61"/>
      <c r="O522" s="61"/>
      <c r="P522" s="61"/>
      <c r="Q522" s="61"/>
      <c r="R522" s="61"/>
      <c r="S522" s="62"/>
      <c r="T522" s="59"/>
      <c r="U522" s="59"/>
      <c r="V522" s="59"/>
      <c r="W522" s="59"/>
      <c r="X522" s="59"/>
      <c r="Y522" s="59"/>
      <c r="Z522" s="59"/>
      <c r="AA522" s="59"/>
      <c r="AB522" s="59"/>
      <c r="AC522" s="59"/>
      <c r="AD522" s="59"/>
      <c r="AE522" s="59"/>
      <c r="AF522" s="59"/>
      <c r="AG522" s="59"/>
      <c r="AH522" s="59"/>
      <c r="AI522" s="59"/>
      <c r="AJ522" s="59"/>
      <c r="AK522" s="56"/>
      <c r="AL522" s="57"/>
      <c r="AM522" s="57"/>
      <c r="AN522" s="58"/>
      <c r="AO522" s="24"/>
      <c r="AP522" s="66" t="str">
        <f t="shared" si="16"/>
        <v>未入力</v>
      </c>
      <c r="AQ522" s="67"/>
      <c r="AR522" s="68"/>
      <c r="AS522" s="69" t="str">
        <f t="shared" si="15"/>
        <v>メニュー番号が未選択です。提出書類・経費が未入力です。</v>
      </c>
      <c r="AT522" s="69"/>
      <c r="AU522" s="69"/>
      <c r="AV522" s="69"/>
      <c r="AW522" s="69"/>
      <c r="AX522" s="69"/>
      <c r="AY522" s="69"/>
      <c r="AZ522" s="69"/>
      <c r="BA522" s="69"/>
      <c r="BB522" s="69"/>
      <c r="BC522" s="69"/>
    </row>
    <row r="523" spans="2:55" x14ac:dyDescent="0.45">
      <c r="B523" s="39">
        <v>481</v>
      </c>
      <c r="C523" s="53"/>
      <c r="D523" s="54"/>
      <c r="E523" s="54"/>
      <c r="F523" s="54"/>
      <c r="G523" s="55"/>
      <c r="H523" s="60" t="str">
        <f>IFERROR(VLOOKUP(C523,参照用!$A$5:$C$13,3,FALSE),"")</f>
        <v/>
      </c>
      <c r="I523" s="61"/>
      <c r="J523" s="61"/>
      <c r="K523" s="61"/>
      <c r="L523" s="61"/>
      <c r="M523" s="61"/>
      <c r="N523" s="61"/>
      <c r="O523" s="61"/>
      <c r="P523" s="61"/>
      <c r="Q523" s="61"/>
      <c r="R523" s="61"/>
      <c r="S523" s="62"/>
      <c r="T523" s="59"/>
      <c r="U523" s="59"/>
      <c r="V523" s="59"/>
      <c r="W523" s="59"/>
      <c r="X523" s="59"/>
      <c r="Y523" s="59"/>
      <c r="Z523" s="59"/>
      <c r="AA523" s="59"/>
      <c r="AB523" s="59"/>
      <c r="AC523" s="59"/>
      <c r="AD523" s="59"/>
      <c r="AE523" s="59"/>
      <c r="AF523" s="59"/>
      <c r="AG523" s="59"/>
      <c r="AH523" s="59"/>
      <c r="AI523" s="59"/>
      <c r="AJ523" s="59"/>
      <c r="AK523" s="56"/>
      <c r="AL523" s="57"/>
      <c r="AM523" s="57"/>
      <c r="AN523" s="58"/>
      <c r="AO523" s="24"/>
      <c r="AP523" s="66" t="str">
        <f t="shared" si="16"/>
        <v>未入力</v>
      </c>
      <c r="AQ523" s="67"/>
      <c r="AR523" s="68"/>
      <c r="AS523" s="69" t="str">
        <f t="shared" si="15"/>
        <v>メニュー番号が未選択です。提出書類・経費が未入力です。</v>
      </c>
      <c r="AT523" s="69"/>
      <c r="AU523" s="69"/>
      <c r="AV523" s="69"/>
      <c r="AW523" s="69"/>
      <c r="AX523" s="69"/>
      <c r="AY523" s="69"/>
      <c r="AZ523" s="69"/>
      <c r="BA523" s="69"/>
      <c r="BB523" s="69"/>
      <c r="BC523" s="69"/>
    </row>
    <row r="524" spans="2:55" x14ac:dyDescent="0.45">
      <c r="B524" s="39">
        <v>482</v>
      </c>
      <c r="C524" s="53"/>
      <c r="D524" s="54"/>
      <c r="E524" s="54"/>
      <c r="F524" s="54"/>
      <c r="G524" s="55"/>
      <c r="H524" s="60" t="str">
        <f>IFERROR(VLOOKUP(C524,参照用!$A$5:$C$13,3,FALSE),"")</f>
        <v/>
      </c>
      <c r="I524" s="61"/>
      <c r="J524" s="61"/>
      <c r="K524" s="61"/>
      <c r="L524" s="61"/>
      <c r="M524" s="61"/>
      <c r="N524" s="61"/>
      <c r="O524" s="61"/>
      <c r="P524" s="61"/>
      <c r="Q524" s="61"/>
      <c r="R524" s="61"/>
      <c r="S524" s="62"/>
      <c r="T524" s="59"/>
      <c r="U524" s="59"/>
      <c r="V524" s="59"/>
      <c r="W524" s="59"/>
      <c r="X524" s="59"/>
      <c r="Y524" s="59"/>
      <c r="Z524" s="59"/>
      <c r="AA524" s="59"/>
      <c r="AB524" s="59"/>
      <c r="AC524" s="59"/>
      <c r="AD524" s="59"/>
      <c r="AE524" s="59"/>
      <c r="AF524" s="59"/>
      <c r="AG524" s="59"/>
      <c r="AH524" s="59"/>
      <c r="AI524" s="59"/>
      <c r="AJ524" s="59"/>
      <c r="AK524" s="56"/>
      <c r="AL524" s="57"/>
      <c r="AM524" s="57"/>
      <c r="AN524" s="58"/>
      <c r="AO524" s="24"/>
      <c r="AP524" s="66" t="str">
        <f t="shared" si="16"/>
        <v>未入力</v>
      </c>
      <c r="AQ524" s="67"/>
      <c r="AR524" s="68"/>
      <c r="AS524" s="69" t="str">
        <f t="shared" si="15"/>
        <v>メニュー番号が未選択です。提出書類・経費が未入力です。</v>
      </c>
      <c r="AT524" s="69"/>
      <c r="AU524" s="69"/>
      <c r="AV524" s="69"/>
      <c r="AW524" s="69"/>
      <c r="AX524" s="69"/>
      <c r="AY524" s="69"/>
      <c r="AZ524" s="69"/>
      <c r="BA524" s="69"/>
      <c r="BB524" s="69"/>
      <c r="BC524" s="69"/>
    </row>
    <row r="525" spans="2:55" x14ac:dyDescent="0.45">
      <c r="B525" s="39">
        <v>483</v>
      </c>
      <c r="C525" s="53"/>
      <c r="D525" s="54"/>
      <c r="E525" s="54"/>
      <c r="F525" s="54"/>
      <c r="G525" s="55"/>
      <c r="H525" s="60" t="str">
        <f>IFERROR(VLOOKUP(C525,参照用!$A$5:$C$13,3,FALSE),"")</f>
        <v/>
      </c>
      <c r="I525" s="61"/>
      <c r="J525" s="61"/>
      <c r="K525" s="61"/>
      <c r="L525" s="61"/>
      <c r="M525" s="61"/>
      <c r="N525" s="61"/>
      <c r="O525" s="61"/>
      <c r="P525" s="61"/>
      <c r="Q525" s="61"/>
      <c r="R525" s="61"/>
      <c r="S525" s="62"/>
      <c r="T525" s="59"/>
      <c r="U525" s="59"/>
      <c r="V525" s="59"/>
      <c r="W525" s="59"/>
      <c r="X525" s="59"/>
      <c r="Y525" s="59"/>
      <c r="Z525" s="59"/>
      <c r="AA525" s="59"/>
      <c r="AB525" s="59"/>
      <c r="AC525" s="59"/>
      <c r="AD525" s="59"/>
      <c r="AE525" s="59"/>
      <c r="AF525" s="59"/>
      <c r="AG525" s="59"/>
      <c r="AH525" s="59"/>
      <c r="AI525" s="59"/>
      <c r="AJ525" s="59"/>
      <c r="AK525" s="56"/>
      <c r="AL525" s="57"/>
      <c r="AM525" s="57"/>
      <c r="AN525" s="58"/>
      <c r="AO525" s="24"/>
      <c r="AP525" s="66" t="str">
        <f t="shared" si="16"/>
        <v>未入力</v>
      </c>
      <c r="AQ525" s="67"/>
      <c r="AR525" s="68"/>
      <c r="AS525" s="69" t="str">
        <f t="shared" si="15"/>
        <v>メニュー番号が未選択です。提出書類・経費が未入力です。</v>
      </c>
      <c r="AT525" s="69"/>
      <c r="AU525" s="69"/>
      <c r="AV525" s="69"/>
      <c r="AW525" s="69"/>
      <c r="AX525" s="69"/>
      <c r="AY525" s="69"/>
      <c r="AZ525" s="69"/>
      <c r="BA525" s="69"/>
      <c r="BB525" s="69"/>
      <c r="BC525" s="69"/>
    </row>
    <row r="526" spans="2:55" x14ac:dyDescent="0.45">
      <c r="B526" s="39">
        <v>484</v>
      </c>
      <c r="C526" s="53"/>
      <c r="D526" s="54"/>
      <c r="E526" s="54"/>
      <c r="F526" s="54"/>
      <c r="G526" s="55"/>
      <c r="H526" s="60" t="str">
        <f>IFERROR(VLOOKUP(C526,参照用!$A$5:$C$13,3,FALSE),"")</f>
        <v/>
      </c>
      <c r="I526" s="61"/>
      <c r="J526" s="61"/>
      <c r="K526" s="61"/>
      <c r="L526" s="61"/>
      <c r="M526" s="61"/>
      <c r="N526" s="61"/>
      <c r="O526" s="61"/>
      <c r="P526" s="61"/>
      <c r="Q526" s="61"/>
      <c r="R526" s="61"/>
      <c r="S526" s="62"/>
      <c r="T526" s="59"/>
      <c r="U526" s="59"/>
      <c r="V526" s="59"/>
      <c r="W526" s="59"/>
      <c r="X526" s="59"/>
      <c r="Y526" s="59"/>
      <c r="Z526" s="59"/>
      <c r="AA526" s="59"/>
      <c r="AB526" s="59"/>
      <c r="AC526" s="59"/>
      <c r="AD526" s="59"/>
      <c r="AE526" s="59"/>
      <c r="AF526" s="59"/>
      <c r="AG526" s="59"/>
      <c r="AH526" s="59"/>
      <c r="AI526" s="59"/>
      <c r="AJ526" s="59"/>
      <c r="AK526" s="56"/>
      <c r="AL526" s="57"/>
      <c r="AM526" s="57"/>
      <c r="AN526" s="58"/>
      <c r="AO526" s="24"/>
      <c r="AP526" s="66" t="str">
        <f t="shared" si="16"/>
        <v>未入力</v>
      </c>
      <c r="AQ526" s="67"/>
      <c r="AR526" s="68"/>
      <c r="AS526" s="69" t="str">
        <f t="shared" si="15"/>
        <v>メニュー番号が未選択です。提出書類・経費が未入力です。</v>
      </c>
      <c r="AT526" s="69"/>
      <c r="AU526" s="69"/>
      <c r="AV526" s="69"/>
      <c r="AW526" s="69"/>
      <c r="AX526" s="69"/>
      <c r="AY526" s="69"/>
      <c r="AZ526" s="69"/>
      <c r="BA526" s="69"/>
      <c r="BB526" s="69"/>
      <c r="BC526" s="69"/>
    </row>
    <row r="527" spans="2:55" x14ac:dyDescent="0.45">
      <c r="B527" s="39">
        <v>485</v>
      </c>
      <c r="C527" s="53"/>
      <c r="D527" s="54"/>
      <c r="E527" s="54"/>
      <c r="F527" s="54"/>
      <c r="G527" s="55"/>
      <c r="H527" s="60" t="str">
        <f>IFERROR(VLOOKUP(C527,参照用!$A$5:$C$13,3,FALSE),"")</f>
        <v/>
      </c>
      <c r="I527" s="61"/>
      <c r="J527" s="61"/>
      <c r="K527" s="61"/>
      <c r="L527" s="61"/>
      <c r="M527" s="61"/>
      <c r="N527" s="61"/>
      <c r="O527" s="61"/>
      <c r="P527" s="61"/>
      <c r="Q527" s="61"/>
      <c r="R527" s="61"/>
      <c r="S527" s="62"/>
      <c r="T527" s="59"/>
      <c r="U527" s="59"/>
      <c r="V527" s="59"/>
      <c r="W527" s="59"/>
      <c r="X527" s="59"/>
      <c r="Y527" s="59"/>
      <c r="Z527" s="59"/>
      <c r="AA527" s="59"/>
      <c r="AB527" s="59"/>
      <c r="AC527" s="59"/>
      <c r="AD527" s="59"/>
      <c r="AE527" s="59"/>
      <c r="AF527" s="59"/>
      <c r="AG527" s="59"/>
      <c r="AH527" s="59"/>
      <c r="AI527" s="59"/>
      <c r="AJ527" s="59"/>
      <c r="AK527" s="56"/>
      <c r="AL527" s="57"/>
      <c r="AM527" s="57"/>
      <c r="AN527" s="58"/>
      <c r="AO527" s="24"/>
      <c r="AP527" s="66" t="str">
        <f t="shared" si="16"/>
        <v>未入力</v>
      </c>
      <c r="AQ527" s="67"/>
      <c r="AR527" s="68"/>
      <c r="AS527" s="69" t="str">
        <f t="shared" si="15"/>
        <v>メニュー番号が未選択です。提出書類・経費が未入力です。</v>
      </c>
      <c r="AT527" s="69"/>
      <c r="AU527" s="69"/>
      <c r="AV527" s="69"/>
      <c r="AW527" s="69"/>
      <c r="AX527" s="69"/>
      <c r="AY527" s="69"/>
      <c r="AZ527" s="69"/>
      <c r="BA527" s="69"/>
      <c r="BB527" s="69"/>
      <c r="BC527" s="69"/>
    </row>
    <row r="528" spans="2:55" x14ac:dyDescent="0.45">
      <c r="B528" s="39">
        <v>486</v>
      </c>
      <c r="C528" s="53"/>
      <c r="D528" s="54"/>
      <c r="E528" s="54"/>
      <c r="F528" s="54"/>
      <c r="G528" s="55"/>
      <c r="H528" s="60" t="str">
        <f>IFERROR(VLOOKUP(C528,参照用!$A$5:$C$13,3,FALSE),"")</f>
        <v/>
      </c>
      <c r="I528" s="61"/>
      <c r="J528" s="61"/>
      <c r="K528" s="61"/>
      <c r="L528" s="61"/>
      <c r="M528" s="61"/>
      <c r="N528" s="61"/>
      <c r="O528" s="61"/>
      <c r="P528" s="61"/>
      <c r="Q528" s="61"/>
      <c r="R528" s="61"/>
      <c r="S528" s="62"/>
      <c r="T528" s="59"/>
      <c r="U528" s="59"/>
      <c r="V528" s="59"/>
      <c r="W528" s="59"/>
      <c r="X528" s="59"/>
      <c r="Y528" s="59"/>
      <c r="Z528" s="59"/>
      <c r="AA528" s="59"/>
      <c r="AB528" s="59"/>
      <c r="AC528" s="59"/>
      <c r="AD528" s="59"/>
      <c r="AE528" s="59"/>
      <c r="AF528" s="59"/>
      <c r="AG528" s="59"/>
      <c r="AH528" s="59"/>
      <c r="AI528" s="59"/>
      <c r="AJ528" s="59"/>
      <c r="AK528" s="56"/>
      <c r="AL528" s="57"/>
      <c r="AM528" s="57"/>
      <c r="AN528" s="58"/>
      <c r="AO528" s="24"/>
      <c r="AP528" s="66" t="str">
        <f t="shared" si="16"/>
        <v>未入力</v>
      </c>
      <c r="AQ528" s="67"/>
      <c r="AR528" s="68"/>
      <c r="AS528" s="69" t="str">
        <f t="shared" si="15"/>
        <v>メニュー番号が未選択です。提出書類・経費が未入力です。</v>
      </c>
      <c r="AT528" s="69"/>
      <c r="AU528" s="69"/>
      <c r="AV528" s="69"/>
      <c r="AW528" s="69"/>
      <c r="AX528" s="69"/>
      <c r="AY528" s="69"/>
      <c r="AZ528" s="69"/>
      <c r="BA528" s="69"/>
      <c r="BB528" s="69"/>
      <c r="BC528" s="69"/>
    </row>
    <row r="529" spans="2:55" x14ac:dyDescent="0.45">
      <c r="B529" s="39">
        <v>487</v>
      </c>
      <c r="C529" s="53"/>
      <c r="D529" s="54"/>
      <c r="E529" s="54"/>
      <c r="F529" s="54"/>
      <c r="G529" s="55"/>
      <c r="H529" s="60" t="str">
        <f>IFERROR(VLOOKUP(C529,参照用!$A$5:$C$13,3,FALSE),"")</f>
        <v/>
      </c>
      <c r="I529" s="61"/>
      <c r="J529" s="61"/>
      <c r="K529" s="61"/>
      <c r="L529" s="61"/>
      <c r="M529" s="61"/>
      <c r="N529" s="61"/>
      <c r="O529" s="61"/>
      <c r="P529" s="61"/>
      <c r="Q529" s="61"/>
      <c r="R529" s="61"/>
      <c r="S529" s="62"/>
      <c r="T529" s="59"/>
      <c r="U529" s="59"/>
      <c r="V529" s="59"/>
      <c r="W529" s="59"/>
      <c r="X529" s="59"/>
      <c r="Y529" s="59"/>
      <c r="Z529" s="59"/>
      <c r="AA529" s="59"/>
      <c r="AB529" s="59"/>
      <c r="AC529" s="59"/>
      <c r="AD529" s="59"/>
      <c r="AE529" s="59"/>
      <c r="AF529" s="59"/>
      <c r="AG529" s="59"/>
      <c r="AH529" s="59"/>
      <c r="AI529" s="59"/>
      <c r="AJ529" s="59"/>
      <c r="AK529" s="56"/>
      <c r="AL529" s="57"/>
      <c r="AM529" s="57"/>
      <c r="AN529" s="58"/>
      <c r="AO529" s="24"/>
      <c r="AP529" s="66" t="str">
        <f t="shared" si="16"/>
        <v>未入力</v>
      </c>
      <c r="AQ529" s="67"/>
      <c r="AR529" s="68"/>
      <c r="AS529" s="69" t="str">
        <f t="shared" si="15"/>
        <v>メニュー番号が未選択です。提出書類・経費が未入力です。</v>
      </c>
      <c r="AT529" s="69"/>
      <c r="AU529" s="69"/>
      <c r="AV529" s="69"/>
      <c r="AW529" s="69"/>
      <c r="AX529" s="69"/>
      <c r="AY529" s="69"/>
      <c r="AZ529" s="69"/>
      <c r="BA529" s="69"/>
      <c r="BB529" s="69"/>
      <c r="BC529" s="69"/>
    </row>
    <row r="530" spans="2:55" x14ac:dyDescent="0.45">
      <c r="B530" s="39">
        <v>488</v>
      </c>
      <c r="C530" s="53"/>
      <c r="D530" s="54"/>
      <c r="E530" s="54"/>
      <c r="F530" s="54"/>
      <c r="G530" s="55"/>
      <c r="H530" s="60" t="str">
        <f>IFERROR(VLOOKUP(C530,参照用!$A$5:$C$13,3,FALSE),"")</f>
        <v/>
      </c>
      <c r="I530" s="61"/>
      <c r="J530" s="61"/>
      <c r="K530" s="61"/>
      <c r="L530" s="61"/>
      <c r="M530" s="61"/>
      <c r="N530" s="61"/>
      <c r="O530" s="61"/>
      <c r="P530" s="61"/>
      <c r="Q530" s="61"/>
      <c r="R530" s="61"/>
      <c r="S530" s="62"/>
      <c r="T530" s="59"/>
      <c r="U530" s="59"/>
      <c r="V530" s="59"/>
      <c r="W530" s="59"/>
      <c r="X530" s="59"/>
      <c r="Y530" s="59"/>
      <c r="Z530" s="59"/>
      <c r="AA530" s="59"/>
      <c r="AB530" s="59"/>
      <c r="AC530" s="59"/>
      <c r="AD530" s="59"/>
      <c r="AE530" s="59"/>
      <c r="AF530" s="59"/>
      <c r="AG530" s="59"/>
      <c r="AH530" s="59"/>
      <c r="AI530" s="59"/>
      <c r="AJ530" s="59"/>
      <c r="AK530" s="56"/>
      <c r="AL530" s="57"/>
      <c r="AM530" s="57"/>
      <c r="AN530" s="58"/>
      <c r="AO530" s="24"/>
      <c r="AP530" s="66" t="str">
        <f t="shared" si="16"/>
        <v>未入力</v>
      </c>
      <c r="AQ530" s="67"/>
      <c r="AR530" s="68"/>
      <c r="AS530" s="69" t="str">
        <f t="shared" si="15"/>
        <v>メニュー番号が未選択です。提出書類・経費が未入力です。</v>
      </c>
      <c r="AT530" s="69"/>
      <c r="AU530" s="69"/>
      <c r="AV530" s="69"/>
      <c r="AW530" s="69"/>
      <c r="AX530" s="69"/>
      <c r="AY530" s="69"/>
      <c r="AZ530" s="69"/>
      <c r="BA530" s="69"/>
      <c r="BB530" s="69"/>
      <c r="BC530" s="69"/>
    </row>
    <row r="531" spans="2:55" x14ac:dyDescent="0.45">
      <c r="B531" s="39">
        <v>489</v>
      </c>
      <c r="C531" s="53"/>
      <c r="D531" s="54"/>
      <c r="E531" s="54"/>
      <c r="F531" s="54"/>
      <c r="G531" s="55"/>
      <c r="H531" s="60" t="str">
        <f>IFERROR(VLOOKUP(C531,参照用!$A$5:$C$13,3,FALSE),"")</f>
        <v/>
      </c>
      <c r="I531" s="61"/>
      <c r="J531" s="61"/>
      <c r="K531" s="61"/>
      <c r="L531" s="61"/>
      <c r="M531" s="61"/>
      <c r="N531" s="61"/>
      <c r="O531" s="61"/>
      <c r="P531" s="61"/>
      <c r="Q531" s="61"/>
      <c r="R531" s="61"/>
      <c r="S531" s="62"/>
      <c r="T531" s="59"/>
      <c r="U531" s="59"/>
      <c r="V531" s="59"/>
      <c r="W531" s="59"/>
      <c r="X531" s="59"/>
      <c r="Y531" s="59"/>
      <c r="Z531" s="59"/>
      <c r="AA531" s="59"/>
      <c r="AB531" s="59"/>
      <c r="AC531" s="59"/>
      <c r="AD531" s="59"/>
      <c r="AE531" s="59"/>
      <c r="AF531" s="59"/>
      <c r="AG531" s="59"/>
      <c r="AH531" s="59"/>
      <c r="AI531" s="59"/>
      <c r="AJ531" s="59"/>
      <c r="AK531" s="56"/>
      <c r="AL531" s="57"/>
      <c r="AM531" s="57"/>
      <c r="AN531" s="58"/>
      <c r="AO531" s="24"/>
      <c r="AP531" s="66" t="str">
        <f t="shared" si="16"/>
        <v>未入力</v>
      </c>
      <c r="AQ531" s="67"/>
      <c r="AR531" s="68"/>
      <c r="AS531" s="69" t="str">
        <f t="shared" si="15"/>
        <v>メニュー番号が未選択です。提出書類・経費が未入力です。</v>
      </c>
      <c r="AT531" s="69"/>
      <c r="AU531" s="69"/>
      <c r="AV531" s="69"/>
      <c r="AW531" s="69"/>
      <c r="AX531" s="69"/>
      <c r="AY531" s="69"/>
      <c r="AZ531" s="69"/>
      <c r="BA531" s="69"/>
      <c r="BB531" s="69"/>
      <c r="BC531" s="69"/>
    </row>
    <row r="532" spans="2:55" x14ac:dyDescent="0.45">
      <c r="B532" s="39">
        <v>490</v>
      </c>
      <c r="C532" s="53"/>
      <c r="D532" s="54"/>
      <c r="E532" s="54"/>
      <c r="F532" s="54"/>
      <c r="G532" s="55"/>
      <c r="H532" s="60" t="str">
        <f>IFERROR(VLOOKUP(C532,参照用!$A$5:$C$13,3,FALSE),"")</f>
        <v/>
      </c>
      <c r="I532" s="61"/>
      <c r="J532" s="61"/>
      <c r="K532" s="61"/>
      <c r="L532" s="61"/>
      <c r="M532" s="61"/>
      <c r="N532" s="61"/>
      <c r="O532" s="61"/>
      <c r="P532" s="61"/>
      <c r="Q532" s="61"/>
      <c r="R532" s="61"/>
      <c r="S532" s="62"/>
      <c r="T532" s="59"/>
      <c r="U532" s="59"/>
      <c r="V532" s="59"/>
      <c r="W532" s="59"/>
      <c r="X532" s="59"/>
      <c r="Y532" s="59"/>
      <c r="Z532" s="59"/>
      <c r="AA532" s="59"/>
      <c r="AB532" s="59"/>
      <c r="AC532" s="59"/>
      <c r="AD532" s="59"/>
      <c r="AE532" s="59"/>
      <c r="AF532" s="59"/>
      <c r="AG532" s="59"/>
      <c r="AH532" s="59"/>
      <c r="AI532" s="59"/>
      <c r="AJ532" s="59"/>
      <c r="AK532" s="56"/>
      <c r="AL532" s="57"/>
      <c r="AM532" s="57"/>
      <c r="AN532" s="58"/>
      <c r="AO532" s="24"/>
      <c r="AP532" s="66" t="str">
        <f t="shared" si="16"/>
        <v>未入力</v>
      </c>
      <c r="AQ532" s="67"/>
      <c r="AR532" s="68"/>
      <c r="AS532" s="69" t="str">
        <f t="shared" si="15"/>
        <v>メニュー番号が未選択です。提出書類・経費が未入力です。</v>
      </c>
      <c r="AT532" s="69"/>
      <c r="AU532" s="69"/>
      <c r="AV532" s="69"/>
      <c r="AW532" s="69"/>
      <c r="AX532" s="69"/>
      <c r="AY532" s="69"/>
      <c r="AZ532" s="69"/>
      <c r="BA532" s="69"/>
      <c r="BB532" s="69"/>
      <c r="BC532" s="69"/>
    </row>
    <row r="533" spans="2:55" x14ac:dyDescent="0.45">
      <c r="B533" s="39">
        <v>491</v>
      </c>
      <c r="C533" s="53"/>
      <c r="D533" s="54"/>
      <c r="E533" s="54"/>
      <c r="F533" s="54"/>
      <c r="G533" s="55"/>
      <c r="H533" s="60" t="str">
        <f>IFERROR(VLOOKUP(C533,参照用!$A$5:$C$13,3,FALSE),"")</f>
        <v/>
      </c>
      <c r="I533" s="61"/>
      <c r="J533" s="61"/>
      <c r="K533" s="61"/>
      <c r="L533" s="61"/>
      <c r="M533" s="61"/>
      <c r="N533" s="61"/>
      <c r="O533" s="61"/>
      <c r="P533" s="61"/>
      <c r="Q533" s="61"/>
      <c r="R533" s="61"/>
      <c r="S533" s="62"/>
      <c r="T533" s="59"/>
      <c r="U533" s="59"/>
      <c r="V533" s="59"/>
      <c r="W533" s="59"/>
      <c r="X533" s="59"/>
      <c r="Y533" s="59"/>
      <c r="Z533" s="59"/>
      <c r="AA533" s="59"/>
      <c r="AB533" s="59"/>
      <c r="AC533" s="59"/>
      <c r="AD533" s="59"/>
      <c r="AE533" s="59"/>
      <c r="AF533" s="59"/>
      <c r="AG533" s="59"/>
      <c r="AH533" s="59"/>
      <c r="AI533" s="59"/>
      <c r="AJ533" s="59"/>
      <c r="AK533" s="56"/>
      <c r="AL533" s="57"/>
      <c r="AM533" s="57"/>
      <c r="AN533" s="58"/>
      <c r="AO533" s="24"/>
      <c r="AP533" s="66" t="str">
        <f t="shared" si="16"/>
        <v>未入力</v>
      </c>
      <c r="AQ533" s="67"/>
      <c r="AR533" s="68"/>
      <c r="AS533" s="69" t="str">
        <f t="shared" si="15"/>
        <v>メニュー番号が未選択です。提出書類・経費が未入力です。</v>
      </c>
      <c r="AT533" s="69"/>
      <c r="AU533" s="69"/>
      <c r="AV533" s="69"/>
      <c r="AW533" s="69"/>
      <c r="AX533" s="69"/>
      <c r="AY533" s="69"/>
      <c r="AZ533" s="69"/>
      <c r="BA533" s="69"/>
      <c r="BB533" s="69"/>
      <c r="BC533" s="69"/>
    </row>
    <row r="534" spans="2:55" x14ac:dyDescent="0.45">
      <c r="B534" s="39">
        <v>492</v>
      </c>
      <c r="C534" s="53"/>
      <c r="D534" s="54"/>
      <c r="E534" s="54"/>
      <c r="F534" s="54"/>
      <c r="G534" s="55"/>
      <c r="H534" s="60" t="str">
        <f>IFERROR(VLOOKUP(C534,参照用!$A$5:$C$13,3,FALSE),"")</f>
        <v/>
      </c>
      <c r="I534" s="61"/>
      <c r="J534" s="61"/>
      <c r="K534" s="61"/>
      <c r="L534" s="61"/>
      <c r="M534" s="61"/>
      <c r="N534" s="61"/>
      <c r="O534" s="61"/>
      <c r="P534" s="61"/>
      <c r="Q534" s="61"/>
      <c r="R534" s="61"/>
      <c r="S534" s="62"/>
      <c r="T534" s="59"/>
      <c r="U534" s="59"/>
      <c r="V534" s="59"/>
      <c r="W534" s="59"/>
      <c r="X534" s="59"/>
      <c r="Y534" s="59"/>
      <c r="Z534" s="59"/>
      <c r="AA534" s="59"/>
      <c r="AB534" s="59"/>
      <c r="AC534" s="59"/>
      <c r="AD534" s="59"/>
      <c r="AE534" s="59"/>
      <c r="AF534" s="59"/>
      <c r="AG534" s="59"/>
      <c r="AH534" s="59"/>
      <c r="AI534" s="59"/>
      <c r="AJ534" s="59"/>
      <c r="AK534" s="56"/>
      <c r="AL534" s="57"/>
      <c r="AM534" s="57"/>
      <c r="AN534" s="58"/>
      <c r="AO534" s="24"/>
      <c r="AP534" s="66" t="str">
        <f t="shared" si="16"/>
        <v>未入力</v>
      </c>
      <c r="AQ534" s="67"/>
      <c r="AR534" s="68"/>
      <c r="AS534" s="69" t="str">
        <f t="shared" si="15"/>
        <v>メニュー番号が未選択です。提出書類・経費が未入力です。</v>
      </c>
      <c r="AT534" s="69"/>
      <c r="AU534" s="69"/>
      <c r="AV534" s="69"/>
      <c r="AW534" s="69"/>
      <c r="AX534" s="69"/>
      <c r="AY534" s="69"/>
      <c r="AZ534" s="69"/>
      <c r="BA534" s="69"/>
      <c r="BB534" s="69"/>
      <c r="BC534" s="69"/>
    </row>
    <row r="535" spans="2:55" x14ac:dyDescent="0.45">
      <c r="B535" s="39">
        <v>493</v>
      </c>
      <c r="C535" s="53"/>
      <c r="D535" s="54"/>
      <c r="E535" s="54"/>
      <c r="F535" s="54"/>
      <c r="G535" s="55"/>
      <c r="H535" s="60" t="str">
        <f>IFERROR(VLOOKUP(C535,参照用!$A$5:$C$13,3,FALSE),"")</f>
        <v/>
      </c>
      <c r="I535" s="61"/>
      <c r="J535" s="61"/>
      <c r="K535" s="61"/>
      <c r="L535" s="61"/>
      <c r="M535" s="61"/>
      <c r="N535" s="61"/>
      <c r="O535" s="61"/>
      <c r="P535" s="61"/>
      <c r="Q535" s="61"/>
      <c r="R535" s="61"/>
      <c r="S535" s="62"/>
      <c r="T535" s="59"/>
      <c r="U535" s="59"/>
      <c r="V535" s="59"/>
      <c r="W535" s="59"/>
      <c r="X535" s="59"/>
      <c r="Y535" s="59"/>
      <c r="Z535" s="59"/>
      <c r="AA535" s="59"/>
      <c r="AB535" s="59"/>
      <c r="AC535" s="59"/>
      <c r="AD535" s="59"/>
      <c r="AE535" s="59"/>
      <c r="AF535" s="59"/>
      <c r="AG535" s="59"/>
      <c r="AH535" s="59"/>
      <c r="AI535" s="59"/>
      <c r="AJ535" s="59"/>
      <c r="AK535" s="56"/>
      <c r="AL535" s="57"/>
      <c r="AM535" s="57"/>
      <c r="AN535" s="58"/>
      <c r="AO535" s="24"/>
      <c r="AP535" s="66" t="str">
        <f t="shared" si="16"/>
        <v>未入力</v>
      </c>
      <c r="AQ535" s="67"/>
      <c r="AR535" s="68"/>
      <c r="AS535" s="69" t="str">
        <f t="shared" si="15"/>
        <v>メニュー番号が未選択です。提出書類・経費が未入力です。</v>
      </c>
      <c r="AT535" s="69"/>
      <c r="AU535" s="69"/>
      <c r="AV535" s="69"/>
      <c r="AW535" s="69"/>
      <c r="AX535" s="69"/>
      <c r="AY535" s="69"/>
      <c r="AZ535" s="69"/>
      <c r="BA535" s="69"/>
      <c r="BB535" s="69"/>
      <c r="BC535" s="69"/>
    </row>
    <row r="536" spans="2:55" x14ac:dyDescent="0.45">
      <c r="B536" s="39">
        <v>494</v>
      </c>
      <c r="C536" s="53"/>
      <c r="D536" s="54"/>
      <c r="E536" s="54"/>
      <c r="F536" s="54"/>
      <c r="G536" s="55"/>
      <c r="H536" s="60" t="str">
        <f>IFERROR(VLOOKUP(C536,参照用!$A$5:$C$13,3,FALSE),"")</f>
        <v/>
      </c>
      <c r="I536" s="61"/>
      <c r="J536" s="61"/>
      <c r="K536" s="61"/>
      <c r="L536" s="61"/>
      <c r="M536" s="61"/>
      <c r="N536" s="61"/>
      <c r="O536" s="61"/>
      <c r="P536" s="61"/>
      <c r="Q536" s="61"/>
      <c r="R536" s="61"/>
      <c r="S536" s="62"/>
      <c r="T536" s="59"/>
      <c r="U536" s="59"/>
      <c r="V536" s="59"/>
      <c r="W536" s="59"/>
      <c r="X536" s="59"/>
      <c r="Y536" s="59"/>
      <c r="Z536" s="59"/>
      <c r="AA536" s="59"/>
      <c r="AB536" s="59"/>
      <c r="AC536" s="59"/>
      <c r="AD536" s="59"/>
      <c r="AE536" s="59"/>
      <c r="AF536" s="59"/>
      <c r="AG536" s="59"/>
      <c r="AH536" s="59"/>
      <c r="AI536" s="59"/>
      <c r="AJ536" s="59"/>
      <c r="AK536" s="56"/>
      <c r="AL536" s="57"/>
      <c r="AM536" s="57"/>
      <c r="AN536" s="58"/>
      <c r="AO536" s="24"/>
      <c r="AP536" s="66" t="str">
        <f t="shared" si="16"/>
        <v>未入力</v>
      </c>
      <c r="AQ536" s="67"/>
      <c r="AR536" s="68"/>
      <c r="AS536" s="69" t="str">
        <f t="shared" si="15"/>
        <v>メニュー番号が未選択です。提出書類・経費が未入力です。</v>
      </c>
      <c r="AT536" s="69"/>
      <c r="AU536" s="69"/>
      <c r="AV536" s="69"/>
      <c r="AW536" s="69"/>
      <c r="AX536" s="69"/>
      <c r="AY536" s="69"/>
      <c r="AZ536" s="69"/>
      <c r="BA536" s="69"/>
      <c r="BB536" s="69"/>
      <c r="BC536" s="69"/>
    </row>
    <row r="537" spans="2:55" x14ac:dyDescent="0.45">
      <c r="B537" s="39">
        <v>495</v>
      </c>
      <c r="C537" s="53"/>
      <c r="D537" s="54"/>
      <c r="E537" s="54"/>
      <c r="F537" s="54"/>
      <c r="G537" s="55"/>
      <c r="H537" s="60" t="str">
        <f>IFERROR(VLOOKUP(C537,参照用!$A$5:$C$13,3,FALSE),"")</f>
        <v/>
      </c>
      <c r="I537" s="61"/>
      <c r="J537" s="61"/>
      <c r="K537" s="61"/>
      <c r="L537" s="61"/>
      <c r="M537" s="61"/>
      <c r="N537" s="61"/>
      <c r="O537" s="61"/>
      <c r="P537" s="61"/>
      <c r="Q537" s="61"/>
      <c r="R537" s="61"/>
      <c r="S537" s="62"/>
      <c r="T537" s="59"/>
      <c r="U537" s="59"/>
      <c r="V537" s="59"/>
      <c r="W537" s="59"/>
      <c r="X537" s="59"/>
      <c r="Y537" s="59"/>
      <c r="Z537" s="59"/>
      <c r="AA537" s="59"/>
      <c r="AB537" s="59"/>
      <c r="AC537" s="59"/>
      <c r="AD537" s="59"/>
      <c r="AE537" s="59"/>
      <c r="AF537" s="59"/>
      <c r="AG537" s="59"/>
      <c r="AH537" s="59"/>
      <c r="AI537" s="59"/>
      <c r="AJ537" s="59"/>
      <c r="AK537" s="56"/>
      <c r="AL537" s="57"/>
      <c r="AM537" s="57"/>
      <c r="AN537" s="58"/>
      <c r="AO537" s="24"/>
      <c r="AP537" s="66" t="str">
        <f t="shared" si="16"/>
        <v>未入力</v>
      </c>
      <c r="AQ537" s="67"/>
      <c r="AR537" s="68"/>
      <c r="AS537" s="69" t="str">
        <f t="shared" si="15"/>
        <v>メニュー番号が未選択です。提出書類・経費が未入力です。</v>
      </c>
      <c r="AT537" s="69"/>
      <c r="AU537" s="69"/>
      <c r="AV537" s="69"/>
      <c r="AW537" s="69"/>
      <c r="AX537" s="69"/>
      <c r="AY537" s="69"/>
      <c r="AZ537" s="69"/>
      <c r="BA537" s="69"/>
      <c r="BB537" s="69"/>
      <c r="BC537" s="69"/>
    </row>
    <row r="538" spans="2:55" x14ac:dyDescent="0.45">
      <c r="B538" s="39">
        <v>496</v>
      </c>
      <c r="C538" s="53"/>
      <c r="D538" s="54"/>
      <c r="E538" s="54"/>
      <c r="F538" s="54"/>
      <c r="G538" s="55"/>
      <c r="H538" s="60" t="str">
        <f>IFERROR(VLOOKUP(C538,参照用!$A$5:$C$13,3,FALSE),"")</f>
        <v/>
      </c>
      <c r="I538" s="61"/>
      <c r="J538" s="61"/>
      <c r="K538" s="61"/>
      <c r="L538" s="61"/>
      <c r="M538" s="61"/>
      <c r="N538" s="61"/>
      <c r="O538" s="61"/>
      <c r="P538" s="61"/>
      <c r="Q538" s="61"/>
      <c r="R538" s="61"/>
      <c r="S538" s="62"/>
      <c r="T538" s="59"/>
      <c r="U538" s="59"/>
      <c r="V538" s="59"/>
      <c r="W538" s="59"/>
      <c r="X538" s="59"/>
      <c r="Y538" s="59"/>
      <c r="Z538" s="59"/>
      <c r="AA538" s="59"/>
      <c r="AB538" s="59"/>
      <c r="AC538" s="59"/>
      <c r="AD538" s="59"/>
      <c r="AE538" s="59"/>
      <c r="AF538" s="59"/>
      <c r="AG538" s="59"/>
      <c r="AH538" s="59"/>
      <c r="AI538" s="59"/>
      <c r="AJ538" s="59"/>
      <c r="AK538" s="56"/>
      <c r="AL538" s="57"/>
      <c r="AM538" s="57"/>
      <c r="AN538" s="58"/>
      <c r="AO538" s="24"/>
      <c r="AP538" s="66" t="str">
        <f t="shared" si="16"/>
        <v>未入力</v>
      </c>
      <c r="AQ538" s="67"/>
      <c r="AR538" s="68"/>
      <c r="AS538" s="69" t="str">
        <f t="shared" si="15"/>
        <v>メニュー番号が未選択です。提出書類・経費が未入力です。</v>
      </c>
      <c r="AT538" s="69"/>
      <c r="AU538" s="69"/>
      <c r="AV538" s="69"/>
      <c r="AW538" s="69"/>
      <c r="AX538" s="69"/>
      <c r="AY538" s="69"/>
      <c r="AZ538" s="69"/>
      <c r="BA538" s="69"/>
      <c r="BB538" s="69"/>
      <c r="BC538" s="69"/>
    </row>
    <row r="539" spans="2:55" x14ac:dyDescent="0.45">
      <c r="B539" s="39">
        <v>497</v>
      </c>
      <c r="C539" s="53"/>
      <c r="D539" s="54"/>
      <c r="E539" s="54"/>
      <c r="F539" s="54"/>
      <c r="G539" s="55"/>
      <c r="H539" s="60" t="str">
        <f>IFERROR(VLOOKUP(C539,参照用!$A$5:$C$13,3,FALSE),"")</f>
        <v/>
      </c>
      <c r="I539" s="61"/>
      <c r="J539" s="61"/>
      <c r="K539" s="61"/>
      <c r="L539" s="61"/>
      <c r="M539" s="61"/>
      <c r="N539" s="61"/>
      <c r="O539" s="61"/>
      <c r="P539" s="61"/>
      <c r="Q539" s="61"/>
      <c r="R539" s="61"/>
      <c r="S539" s="62"/>
      <c r="T539" s="59"/>
      <c r="U539" s="59"/>
      <c r="V539" s="59"/>
      <c r="W539" s="59"/>
      <c r="X539" s="59"/>
      <c r="Y539" s="59"/>
      <c r="Z539" s="59"/>
      <c r="AA539" s="59"/>
      <c r="AB539" s="59"/>
      <c r="AC539" s="59"/>
      <c r="AD539" s="59"/>
      <c r="AE539" s="59"/>
      <c r="AF539" s="59"/>
      <c r="AG539" s="59"/>
      <c r="AH539" s="59"/>
      <c r="AI539" s="59"/>
      <c r="AJ539" s="59"/>
      <c r="AK539" s="56"/>
      <c r="AL539" s="57"/>
      <c r="AM539" s="57"/>
      <c r="AN539" s="58"/>
      <c r="AO539" s="24"/>
      <c r="AP539" s="66" t="str">
        <f t="shared" si="16"/>
        <v>未入力</v>
      </c>
      <c r="AQ539" s="67"/>
      <c r="AR539" s="68"/>
      <c r="AS539" s="69" t="str">
        <f t="shared" si="15"/>
        <v>メニュー番号が未選択です。提出書類・経費が未入力です。</v>
      </c>
      <c r="AT539" s="69"/>
      <c r="AU539" s="69"/>
      <c r="AV539" s="69"/>
      <c r="AW539" s="69"/>
      <c r="AX539" s="69"/>
      <c r="AY539" s="69"/>
      <c r="AZ539" s="69"/>
      <c r="BA539" s="69"/>
      <c r="BB539" s="69"/>
      <c r="BC539" s="69"/>
    </row>
    <row r="540" spans="2:55" x14ac:dyDescent="0.45">
      <c r="B540" s="39">
        <v>498</v>
      </c>
      <c r="C540" s="53"/>
      <c r="D540" s="54"/>
      <c r="E540" s="54"/>
      <c r="F540" s="54"/>
      <c r="G540" s="55"/>
      <c r="H540" s="60" t="str">
        <f>IFERROR(VLOOKUP(C540,参照用!$A$5:$C$13,3,FALSE),"")</f>
        <v/>
      </c>
      <c r="I540" s="61"/>
      <c r="J540" s="61"/>
      <c r="K540" s="61"/>
      <c r="L540" s="61"/>
      <c r="M540" s="61"/>
      <c r="N540" s="61"/>
      <c r="O540" s="61"/>
      <c r="P540" s="61"/>
      <c r="Q540" s="61"/>
      <c r="R540" s="61"/>
      <c r="S540" s="62"/>
      <c r="T540" s="59"/>
      <c r="U540" s="59"/>
      <c r="V540" s="59"/>
      <c r="W540" s="59"/>
      <c r="X540" s="59"/>
      <c r="Y540" s="59"/>
      <c r="Z540" s="59"/>
      <c r="AA540" s="59"/>
      <c r="AB540" s="59"/>
      <c r="AC540" s="59"/>
      <c r="AD540" s="59"/>
      <c r="AE540" s="59"/>
      <c r="AF540" s="59"/>
      <c r="AG540" s="59"/>
      <c r="AH540" s="59"/>
      <c r="AI540" s="59"/>
      <c r="AJ540" s="59"/>
      <c r="AK540" s="56"/>
      <c r="AL540" s="57"/>
      <c r="AM540" s="57"/>
      <c r="AN540" s="58"/>
      <c r="AO540" s="24"/>
      <c r="AP540" s="66" t="str">
        <f t="shared" si="16"/>
        <v>未入力</v>
      </c>
      <c r="AQ540" s="67"/>
      <c r="AR540" s="68"/>
      <c r="AS540" s="69" t="str">
        <f t="shared" si="15"/>
        <v>メニュー番号が未選択です。提出書類・経費が未入力です。</v>
      </c>
      <c r="AT540" s="69"/>
      <c r="AU540" s="69"/>
      <c r="AV540" s="69"/>
      <c r="AW540" s="69"/>
      <c r="AX540" s="69"/>
      <c r="AY540" s="69"/>
      <c r="AZ540" s="69"/>
      <c r="BA540" s="69"/>
      <c r="BB540" s="69"/>
      <c r="BC540" s="69"/>
    </row>
    <row r="541" spans="2:55" x14ac:dyDescent="0.45">
      <c r="B541" s="39">
        <v>499</v>
      </c>
      <c r="C541" s="53"/>
      <c r="D541" s="54"/>
      <c r="E541" s="54"/>
      <c r="F541" s="54"/>
      <c r="G541" s="55"/>
      <c r="H541" s="60" t="str">
        <f>IFERROR(VLOOKUP(C541,参照用!$A$5:$C$13,3,FALSE),"")</f>
        <v/>
      </c>
      <c r="I541" s="61"/>
      <c r="J541" s="61"/>
      <c r="K541" s="61"/>
      <c r="L541" s="61"/>
      <c r="M541" s="61"/>
      <c r="N541" s="61"/>
      <c r="O541" s="61"/>
      <c r="P541" s="61"/>
      <c r="Q541" s="61"/>
      <c r="R541" s="61"/>
      <c r="S541" s="62"/>
      <c r="T541" s="59"/>
      <c r="U541" s="59"/>
      <c r="V541" s="59"/>
      <c r="W541" s="59"/>
      <c r="X541" s="59"/>
      <c r="Y541" s="59"/>
      <c r="Z541" s="59"/>
      <c r="AA541" s="59"/>
      <c r="AB541" s="59"/>
      <c r="AC541" s="59"/>
      <c r="AD541" s="59"/>
      <c r="AE541" s="59"/>
      <c r="AF541" s="59"/>
      <c r="AG541" s="59"/>
      <c r="AH541" s="59"/>
      <c r="AI541" s="59"/>
      <c r="AJ541" s="59"/>
      <c r="AK541" s="56"/>
      <c r="AL541" s="57"/>
      <c r="AM541" s="57"/>
      <c r="AN541" s="58"/>
      <c r="AO541" s="24"/>
      <c r="AP541" s="66" t="str">
        <f t="shared" si="16"/>
        <v>未入力</v>
      </c>
      <c r="AQ541" s="67"/>
      <c r="AR541" s="68"/>
      <c r="AS541" s="69" t="str">
        <f t="shared" si="15"/>
        <v>メニュー番号が未選択です。提出書類・経費が未入力です。</v>
      </c>
      <c r="AT541" s="69"/>
      <c r="AU541" s="69"/>
      <c r="AV541" s="69"/>
      <c r="AW541" s="69"/>
      <c r="AX541" s="69"/>
      <c r="AY541" s="69"/>
      <c r="AZ541" s="69"/>
      <c r="BA541" s="69"/>
      <c r="BB541" s="69"/>
      <c r="BC541" s="69"/>
    </row>
    <row r="542" spans="2:55" x14ac:dyDescent="0.45">
      <c r="B542" s="39">
        <v>500</v>
      </c>
      <c r="C542" s="53"/>
      <c r="D542" s="54"/>
      <c r="E542" s="54"/>
      <c r="F542" s="54"/>
      <c r="G542" s="55"/>
      <c r="H542" s="60" t="str">
        <f>IFERROR(VLOOKUP(C542,参照用!$A$5:$C$13,3,FALSE),"")</f>
        <v/>
      </c>
      <c r="I542" s="61"/>
      <c r="J542" s="61"/>
      <c r="K542" s="61"/>
      <c r="L542" s="61"/>
      <c r="M542" s="61"/>
      <c r="N542" s="61"/>
      <c r="O542" s="61"/>
      <c r="P542" s="61"/>
      <c r="Q542" s="61"/>
      <c r="R542" s="61"/>
      <c r="S542" s="62"/>
      <c r="T542" s="59"/>
      <c r="U542" s="59"/>
      <c r="V542" s="59"/>
      <c r="W542" s="59"/>
      <c r="X542" s="59"/>
      <c r="Y542" s="59"/>
      <c r="Z542" s="59"/>
      <c r="AA542" s="59"/>
      <c r="AB542" s="59"/>
      <c r="AC542" s="59"/>
      <c r="AD542" s="59"/>
      <c r="AE542" s="59"/>
      <c r="AF542" s="59"/>
      <c r="AG542" s="59"/>
      <c r="AH542" s="59"/>
      <c r="AI542" s="59"/>
      <c r="AJ542" s="59"/>
      <c r="AK542" s="56"/>
      <c r="AL542" s="57"/>
      <c r="AM542" s="57"/>
      <c r="AN542" s="58"/>
      <c r="AO542" s="24"/>
      <c r="AP542" s="66" t="str">
        <f t="shared" si="16"/>
        <v>未入力</v>
      </c>
      <c r="AQ542" s="67"/>
      <c r="AR542" s="68"/>
      <c r="AS542" s="69" t="str">
        <f t="shared" si="15"/>
        <v>メニュー番号が未選択です。提出書類・経費が未入力です。</v>
      </c>
      <c r="AT542" s="69"/>
      <c r="AU542" s="69"/>
      <c r="AV542" s="69"/>
      <c r="AW542" s="69"/>
      <c r="AX542" s="69"/>
      <c r="AY542" s="69"/>
      <c r="AZ542" s="69"/>
      <c r="BA542" s="69"/>
      <c r="BB542" s="69"/>
      <c r="BC542" s="69"/>
    </row>
    <row r="543" spans="2:55" x14ac:dyDescent="0.45">
      <c r="B543" s="39">
        <v>501</v>
      </c>
      <c r="C543" s="53"/>
      <c r="D543" s="54"/>
      <c r="E543" s="54"/>
      <c r="F543" s="54"/>
      <c r="G543" s="55"/>
      <c r="H543" s="60" t="str">
        <f>IFERROR(VLOOKUP(C543,参照用!$A$5:$C$13,3,FALSE),"")</f>
        <v/>
      </c>
      <c r="I543" s="61"/>
      <c r="J543" s="61"/>
      <c r="K543" s="61"/>
      <c r="L543" s="61"/>
      <c r="M543" s="61"/>
      <c r="N543" s="61"/>
      <c r="O543" s="61"/>
      <c r="P543" s="61"/>
      <c r="Q543" s="61"/>
      <c r="R543" s="61"/>
      <c r="S543" s="62"/>
      <c r="T543" s="59"/>
      <c r="U543" s="59"/>
      <c r="V543" s="59"/>
      <c r="W543" s="59"/>
      <c r="X543" s="59"/>
      <c r="Y543" s="59"/>
      <c r="Z543" s="59"/>
      <c r="AA543" s="59"/>
      <c r="AB543" s="59"/>
      <c r="AC543" s="59"/>
      <c r="AD543" s="59"/>
      <c r="AE543" s="59"/>
      <c r="AF543" s="59"/>
      <c r="AG543" s="59"/>
      <c r="AH543" s="59"/>
      <c r="AI543" s="59"/>
      <c r="AJ543" s="59"/>
      <c r="AK543" s="56"/>
      <c r="AL543" s="57"/>
      <c r="AM543" s="57"/>
      <c r="AN543" s="58"/>
      <c r="AO543" s="24"/>
      <c r="AP543" s="66" t="str">
        <f t="shared" si="16"/>
        <v>未入力</v>
      </c>
      <c r="AQ543" s="67"/>
      <c r="AR543" s="68"/>
      <c r="AS543" s="69" t="str">
        <f t="shared" si="15"/>
        <v>メニュー番号が未選択です。提出書類・経費が未入力です。</v>
      </c>
      <c r="AT543" s="69"/>
      <c r="AU543" s="69"/>
      <c r="AV543" s="69"/>
      <c r="AW543" s="69"/>
      <c r="AX543" s="69"/>
      <c r="AY543" s="69"/>
      <c r="AZ543" s="69"/>
      <c r="BA543" s="69"/>
      <c r="BB543" s="69"/>
      <c r="BC543" s="69"/>
    </row>
    <row r="544" spans="2:55" x14ac:dyDescent="0.45">
      <c r="B544" s="39">
        <v>502</v>
      </c>
      <c r="C544" s="53"/>
      <c r="D544" s="54"/>
      <c r="E544" s="54"/>
      <c r="F544" s="54"/>
      <c r="G544" s="55"/>
      <c r="H544" s="60" t="str">
        <f>IFERROR(VLOOKUP(C544,参照用!$A$5:$C$13,3,FALSE),"")</f>
        <v/>
      </c>
      <c r="I544" s="61"/>
      <c r="J544" s="61"/>
      <c r="K544" s="61"/>
      <c r="L544" s="61"/>
      <c r="M544" s="61"/>
      <c r="N544" s="61"/>
      <c r="O544" s="61"/>
      <c r="P544" s="61"/>
      <c r="Q544" s="61"/>
      <c r="R544" s="61"/>
      <c r="S544" s="62"/>
      <c r="T544" s="59"/>
      <c r="U544" s="59"/>
      <c r="V544" s="59"/>
      <c r="W544" s="59"/>
      <c r="X544" s="59"/>
      <c r="Y544" s="59"/>
      <c r="Z544" s="59"/>
      <c r="AA544" s="59"/>
      <c r="AB544" s="59"/>
      <c r="AC544" s="59"/>
      <c r="AD544" s="59"/>
      <c r="AE544" s="59"/>
      <c r="AF544" s="59"/>
      <c r="AG544" s="59"/>
      <c r="AH544" s="59"/>
      <c r="AI544" s="59"/>
      <c r="AJ544" s="59"/>
      <c r="AK544" s="56"/>
      <c r="AL544" s="57"/>
      <c r="AM544" s="57"/>
      <c r="AN544" s="58"/>
      <c r="AO544" s="24"/>
      <c r="AP544" s="66" t="str">
        <f t="shared" si="16"/>
        <v>未入力</v>
      </c>
      <c r="AQ544" s="67"/>
      <c r="AR544" s="68"/>
      <c r="AS544" s="69" t="str">
        <f t="shared" si="15"/>
        <v>メニュー番号が未選択です。提出書類・経費が未入力です。</v>
      </c>
      <c r="AT544" s="69"/>
      <c r="AU544" s="69"/>
      <c r="AV544" s="69"/>
      <c r="AW544" s="69"/>
      <c r="AX544" s="69"/>
      <c r="AY544" s="69"/>
      <c r="AZ544" s="69"/>
      <c r="BA544" s="69"/>
      <c r="BB544" s="69"/>
      <c r="BC544" s="69"/>
    </row>
    <row r="545" spans="2:55" x14ac:dyDescent="0.45">
      <c r="B545" s="39">
        <v>503</v>
      </c>
      <c r="C545" s="53"/>
      <c r="D545" s="54"/>
      <c r="E545" s="54"/>
      <c r="F545" s="54"/>
      <c r="G545" s="55"/>
      <c r="H545" s="60" t="str">
        <f>IFERROR(VLOOKUP(C545,参照用!$A$5:$C$13,3,FALSE),"")</f>
        <v/>
      </c>
      <c r="I545" s="61"/>
      <c r="J545" s="61"/>
      <c r="K545" s="61"/>
      <c r="L545" s="61"/>
      <c r="M545" s="61"/>
      <c r="N545" s="61"/>
      <c r="O545" s="61"/>
      <c r="P545" s="61"/>
      <c r="Q545" s="61"/>
      <c r="R545" s="61"/>
      <c r="S545" s="62"/>
      <c r="T545" s="59"/>
      <c r="U545" s="59"/>
      <c r="V545" s="59"/>
      <c r="W545" s="59"/>
      <c r="X545" s="59"/>
      <c r="Y545" s="59"/>
      <c r="Z545" s="59"/>
      <c r="AA545" s="59"/>
      <c r="AB545" s="59"/>
      <c r="AC545" s="59"/>
      <c r="AD545" s="59"/>
      <c r="AE545" s="59"/>
      <c r="AF545" s="59"/>
      <c r="AG545" s="59"/>
      <c r="AH545" s="59"/>
      <c r="AI545" s="59"/>
      <c r="AJ545" s="59"/>
      <c r="AK545" s="56"/>
      <c r="AL545" s="57"/>
      <c r="AM545" s="57"/>
      <c r="AN545" s="58"/>
      <c r="AO545" s="24"/>
      <c r="AP545" s="66" t="str">
        <f t="shared" si="16"/>
        <v>未入力</v>
      </c>
      <c r="AQ545" s="67"/>
      <c r="AR545" s="68"/>
      <c r="AS545" s="69" t="str">
        <f t="shared" si="15"/>
        <v>メニュー番号が未選択です。提出書類・経費が未入力です。</v>
      </c>
      <c r="AT545" s="69"/>
      <c r="AU545" s="69"/>
      <c r="AV545" s="69"/>
      <c r="AW545" s="69"/>
      <c r="AX545" s="69"/>
      <c r="AY545" s="69"/>
      <c r="AZ545" s="69"/>
      <c r="BA545" s="69"/>
      <c r="BB545" s="69"/>
      <c r="BC545" s="69"/>
    </row>
    <row r="546" spans="2:55" x14ac:dyDescent="0.45">
      <c r="B546" s="39">
        <v>504</v>
      </c>
      <c r="C546" s="53"/>
      <c r="D546" s="54"/>
      <c r="E546" s="54"/>
      <c r="F546" s="54"/>
      <c r="G546" s="55"/>
      <c r="H546" s="60" t="str">
        <f>IFERROR(VLOOKUP(C546,参照用!$A$5:$C$13,3,FALSE),"")</f>
        <v/>
      </c>
      <c r="I546" s="61"/>
      <c r="J546" s="61"/>
      <c r="K546" s="61"/>
      <c r="L546" s="61"/>
      <c r="M546" s="61"/>
      <c r="N546" s="61"/>
      <c r="O546" s="61"/>
      <c r="P546" s="61"/>
      <c r="Q546" s="61"/>
      <c r="R546" s="61"/>
      <c r="S546" s="62"/>
      <c r="T546" s="59"/>
      <c r="U546" s="59"/>
      <c r="V546" s="59"/>
      <c r="W546" s="59"/>
      <c r="X546" s="59"/>
      <c r="Y546" s="59"/>
      <c r="Z546" s="59"/>
      <c r="AA546" s="59"/>
      <c r="AB546" s="59"/>
      <c r="AC546" s="59"/>
      <c r="AD546" s="59"/>
      <c r="AE546" s="59"/>
      <c r="AF546" s="59"/>
      <c r="AG546" s="59"/>
      <c r="AH546" s="59"/>
      <c r="AI546" s="59"/>
      <c r="AJ546" s="59"/>
      <c r="AK546" s="56"/>
      <c r="AL546" s="57"/>
      <c r="AM546" s="57"/>
      <c r="AN546" s="58"/>
      <c r="AO546" s="24"/>
      <c r="AP546" s="66" t="str">
        <f t="shared" si="16"/>
        <v>未入力</v>
      </c>
      <c r="AQ546" s="67"/>
      <c r="AR546" s="68"/>
      <c r="AS546" s="69" t="str">
        <f t="shared" si="15"/>
        <v>メニュー番号が未選択です。提出書類・経費が未入力です。</v>
      </c>
      <c r="AT546" s="69"/>
      <c r="AU546" s="69"/>
      <c r="AV546" s="69"/>
      <c r="AW546" s="69"/>
      <c r="AX546" s="69"/>
      <c r="AY546" s="69"/>
      <c r="AZ546" s="69"/>
      <c r="BA546" s="69"/>
      <c r="BB546" s="69"/>
      <c r="BC546" s="69"/>
    </row>
    <row r="547" spans="2:55" x14ac:dyDescent="0.45">
      <c r="B547" s="39">
        <v>505</v>
      </c>
      <c r="C547" s="53"/>
      <c r="D547" s="54"/>
      <c r="E547" s="54"/>
      <c r="F547" s="54"/>
      <c r="G547" s="55"/>
      <c r="H547" s="60" t="str">
        <f>IFERROR(VLOOKUP(C547,参照用!$A$5:$C$13,3,FALSE),"")</f>
        <v/>
      </c>
      <c r="I547" s="61"/>
      <c r="J547" s="61"/>
      <c r="K547" s="61"/>
      <c r="L547" s="61"/>
      <c r="M547" s="61"/>
      <c r="N547" s="61"/>
      <c r="O547" s="61"/>
      <c r="P547" s="61"/>
      <c r="Q547" s="61"/>
      <c r="R547" s="61"/>
      <c r="S547" s="62"/>
      <c r="T547" s="59"/>
      <c r="U547" s="59"/>
      <c r="V547" s="59"/>
      <c r="W547" s="59"/>
      <c r="X547" s="59"/>
      <c r="Y547" s="59"/>
      <c r="Z547" s="59"/>
      <c r="AA547" s="59"/>
      <c r="AB547" s="59"/>
      <c r="AC547" s="59"/>
      <c r="AD547" s="59"/>
      <c r="AE547" s="59"/>
      <c r="AF547" s="59"/>
      <c r="AG547" s="59"/>
      <c r="AH547" s="59"/>
      <c r="AI547" s="59"/>
      <c r="AJ547" s="59"/>
      <c r="AK547" s="56"/>
      <c r="AL547" s="57"/>
      <c r="AM547" s="57"/>
      <c r="AN547" s="58"/>
      <c r="AO547" s="24"/>
      <c r="AP547" s="66" t="str">
        <f t="shared" si="16"/>
        <v>未入力</v>
      </c>
      <c r="AQ547" s="67"/>
      <c r="AR547" s="68"/>
      <c r="AS547" s="69" t="str">
        <f t="shared" si="15"/>
        <v>メニュー番号が未選択です。提出書類・経費が未入力です。</v>
      </c>
      <c r="AT547" s="69"/>
      <c r="AU547" s="69"/>
      <c r="AV547" s="69"/>
      <c r="AW547" s="69"/>
      <c r="AX547" s="69"/>
      <c r="AY547" s="69"/>
      <c r="AZ547" s="69"/>
      <c r="BA547" s="69"/>
      <c r="BB547" s="69"/>
      <c r="BC547" s="69"/>
    </row>
    <row r="548" spans="2:55" x14ac:dyDescent="0.45">
      <c r="B548" s="39">
        <v>506</v>
      </c>
      <c r="C548" s="53"/>
      <c r="D548" s="54"/>
      <c r="E548" s="54"/>
      <c r="F548" s="54"/>
      <c r="G548" s="55"/>
      <c r="H548" s="60" t="str">
        <f>IFERROR(VLOOKUP(C548,参照用!$A$5:$C$13,3,FALSE),"")</f>
        <v/>
      </c>
      <c r="I548" s="61"/>
      <c r="J548" s="61"/>
      <c r="K548" s="61"/>
      <c r="L548" s="61"/>
      <c r="M548" s="61"/>
      <c r="N548" s="61"/>
      <c r="O548" s="61"/>
      <c r="P548" s="61"/>
      <c r="Q548" s="61"/>
      <c r="R548" s="61"/>
      <c r="S548" s="62"/>
      <c r="T548" s="59"/>
      <c r="U548" s="59"/>
      <c r="V548" s="59"/>
      <c r="W548" s="59"/>
      <c r="X548" s="59"/>
      <c r="Y548" s="59"/>
      <c r="Z548" s="59"/>
      <c r="AA548" s="59"/>
      <c r="AB548" s="59"/>
      <c r="AC548" s="59"/>
      <c r="AD548" s="59"/>
      <c r="AE548" s="59"/>
      <c r="AF548" s="59"/>
      <c r="AG548" s="59"/>
      <c r="AH548" s="59"/>
      <c r="AI548" s="59"/>
      <c r="AJ548" s="59"/>
      <c r="AK548" s="56"/>
      <c r="AL548" s="57"/>
      <c r="AM548" s="57"/>
      <c r="AN548" s="58"/>
      <c r="AO548" s="24"/>
      <c r="AP548" s="66" t="str">
        <f t="shared" si="16"/>
        <v>未入力</v>
      </c>
      <c r="AQ548" s="67"/>
      <c r="AR548" s="68"/>
      <c r="AS548" s="69" t="str">
        <f t="shared" si="15"/>
        <v>メニュー番号が未選択です。提出書類・経費が未入力です。</v>
      </c>
      <c r="AT548" s="69"/>
      <c r="AU548" s="69"/>
      <c r="AV548" s="69"/>
      <c r="AW548" s="69"/>
      <c r="AX548" s="69"/>
      <c r="AY548" s="69"/>
      <c r="AZ548" s="69"/>
      <c r="BA548" s="69"/>
      <c r="BB548" s="69"/>
      <c r="BC548" s="69"/>
    </row>
    <row r="549" spans="2:55" x14ac:dyDescent="0.45">
      <c r="B549" s="39">
        <v>507</v>
      </c>
      <c r="C549" s="53"/>
      <c r="D549" s="54"/>
      <c r="E549" s="54"/>
      <c r="F549" s="54"/>
      <c r="G549" s="55"/>
      <c r="H549" s="60" t="str">
        <f>IFERROR(VLOOKUP(C549,参照用!$A$5:$C$13,3,FALSE),"")</f>
        <v/>
      </c>
      <c r="I549" s="61"/>
      <c r="J549" s="61"/>
      <c r="K549" s="61"/>
      <c r="L549" s="61"/>
      <c r="M549" s="61"/>
      <c r="N549" s="61"/>
      <c r="O549" s="61"/>
      <c r="P549" s="61"/>
      <c r="Q549" s="61"/>
      <c r="R549" s="61"/>
      <c r="S549" s="62"/>
      <c r="T549" s="59"/>
      <c r="U549" s="59"/>
      <c r="V549" s="59"/>
      <c r="W549" s="59"/>
      <c r="X549" s="59"/>
      <c r="Y549" s="59"/>
      <c r="Z549" s="59"/>
      <c r="AA549" s="59"/>
      <c r="AB549" s="59"/>
      <c r="AC549" s="59"/>
      <c r="AD549" s="59"/>
      <c r="AE549" s="59"/>
      <c r="AF549" s="59"/>
      <c r="AG549" s="59"/>
      <c r="AH549" s="59"/>
      <c r="AI549" s="59"/>
      <c r="AJ549" s="59"/>
      <c r="AK549" s="56"/>
      <c r="AL549" s="57"/>
      <c r="AM549" s="57"/>
      <c r="AN549" s="58"/>
      <c r="AO549" s="24"/>
      <c r="AP549" s="66" t="str">
        <f t="shared" si="16"/>
        <v>未入力</v>
      </c>
      <c r="AQ549" s="67"/>
      <c r="AR549" s="68"/>
      <c r="AS549" s="69" t="str">
        <f t="shared" si="15"/>
        <v>メニュー番号が未選択です。提出書類・経費が未入力です。</v>
      </c>
      <c r="AT549" s="69"/>
      <c r="AU549" s="69"/>
      <c r="AV549" s="69"/>
      <c r="AW549" s="69"/>
      <c r="AX549" s="69"/>
      <c r="AY549" s="69"/>
      <c r="AZ549" s="69"/>
      <c r="BA549" s="69"/>
      <c r="BB549" s="69"/>
      <c r="BC549" s="69"/>
    </row>
    <row r="550" spans="2:55" x14ac:dyDescent="0.45">
      <c r="B550" s="39">
        <v>508</v>
      </c>
      <c r="C550" s="53"/>
      <c r="D550" s="54"/>
      <c r="E550" s="54"/>
      <c r="F550" s="54"/>
      <c r="G550" s="55"/>
      <c r="H550" s="60" t="str">
        <f>IFERROR(VLOOKUP(C550,参照用!$A$5:$C$13,3,FALSE),"")</f>
        <v/>
      </c>
      <c r="I550" s="61"/>
      <c r="J550" s="61"/>
      <c r="K550" s="61"/>
      <c r="L550" s="61"/>
      <c r="M550" s="61"/>
      <c r="N550" s="61"/>
      <c r="O550" s="61"/>
      <c r="P550" s="61"/>
      <c r="Q550" s="61"/>
      <c r="R550" s="61"/>
      <c r="S550" s="62"/>
      <c r="T550" s="59"/>
      <c r="U550" s="59"/>
      <c r="V550" s="59"/>
      <c r="W550" s="59"/>
      <c r="X550" s="59"/>
      <c r="Y550" s="59"/>
      <c r="Z550" s="59"/>
      <c r="AA550" s="59"/>
      <c r="AB550" s="59"/>
      <c r="AC550" s="59"/>
      <c r="AD550" s="59"/>
      <c r="AE550" s="59"/>
      <c r="AF550" s="59"/>
      <c r="AG550" s="59"/>
      <c r="AH550" s="59"/>
      <c r="AI550" s="59"/>
      <c r="AJ550" s="59"/>
      <c r="AK550" s="56"/>
      <c r="AL550" s="57"/>
      <c r="AM550" s="57"/>
      <c r="AN550" s="58"/>
      <c r="AO550" s="24"/>
      <c r="AP550" s="66" t="str">
        <f t="shared" si="16"/>
        <v>未入力</v>
      </c>
      <c r="AQ550" s="67"/>
      <c r="AR550" s="68"/>
      <c r="AS550" s="69" t="str">
        <f t="shared" si="15"/>
        <v>メニュー番号が未選択です。提出書類・経費が未入力です。</v>
      </c>
      <c r="AT550" s="69"/>
      <c r="AU550" s="69"/>
      <c r="AV550" s="69"/>
      <c r="AW550" s="69"/>
      <c r="AX550" s="69"/>
      <c r="AY550" s="69"/>
      <c r="AZ550" s="69"/>
      <c r="BA550" s="69"/>
      <c r="BB550" s="69"/>
      <c r="BC550" s="69"/>
    </row>
    <row r="551" spans="2:55" x14ac:dyDescent="0.45">
      <c r="B551" s="39">
        <v>509</v>
      </c>
      <c r="C551" s="53"/>
      <c r="D551" s="54"/>
      <c r="E551" s="54"/>
      <c r="F551" s="54"/>
      <c r="G551" s="55"/>
      <c r="H551" s="60" t="str">
        <f>IFERROR(VLOOKUP(C551,参照用!$A$5:$C$13,3,FALSE),"")</f>
        <v/>
      </c>
      <c r="I551" s="61"/>
      <c r="J551" s="61"/>
      <c r="K551" s="61"/>
      <c r="L551" s="61"/>
      <c r="M551" s="61"/>
      <c r="N551" s="61"/>
      <c r="O551" s="61"/>
      <c r="P551" s="61"/>
      <c r="Q551" s="61"/>
      <c r="R551" s="61"/>
      <c r="S551" s="62"/>
      <c r="T551" s="59"/>
      <c r="U551" s="59"/>
      <c r="V551" s="59"/>
      <c r="W551" s="59"/>
      <c r="X551" s="59"/>
      <c r="Y551" s="59"/>
      <c r="Z551" s="59"/>
      <c r="AA551" s="59"/>
      <c r="AB551" s="59"/>
      <c r="AC551" s="59"/>
      <c r="AD551" s="59"/>
      <c r="AE551" s="59"/>
      <c r="AF551" s="59"/>
      <c r="AG551" s="59"/>
      <c r="AH551" s="59"/>
      <c r="AI551" s="59"/>
      <c r="AJ551" s="59"/>
      <c r="AK551" s="56"/>
      <c r="AL551" s="57"/>
      <c r="AM551" s="57"/>
      <c r="AN551" s="58"/>
      <c r="AO551" s="24"/>
      <c r="AP551" s="66" t="str">
        <f t="shared" si="16"/>
        <v>未入力</v>
      </c>
      <c r="AQ551" s="67"/>
      <c r="AR551" s="68"/>
      <c r="AS551" s="69" t="str">
        <f t="shared" si="15"/>
        <v>メニュー番号が未選択です。提出書類・経費が未入力です。</v>
      </c>
      <c r="AT551" s="69"/>
      <c r="AU551" s="69"/>
      <c r="AV551" s="69"/>
      <c r="AW551" s="69"/>
      <c r="AX551" s="69"/>
      <c r="AY551" s="69"/>
      <c r="AZ551" s="69"/>
      <c r="BA551" s="69"/>
      <c r="BB551" s="69"/>
      <c r="BC551" s="69"/>
    </row>
    <row r="552" spans="2:55" x14ac:dyDescent="0.45">
      <c r="B552" s="39">
        <v>510</v>
      </c>
      <c r="C552" s="53"/>
      <c r="D552" s="54"/>
      <c r="E552" s="54"/>
      <c r="F552" s="54"/>
      <c r="G552" s="55"/>
      <c r="H552" s="60" t="str">
        <f>IFERROR(VLOOKUP(C552,参照用!$A$5:$C$13,3,FALSE),"")</f>
        <v/>
      </c>
      <c r="I552" s="61"/>
      <c r="J552" s="61"/>
      <c r="K552" s="61"/>
      <c r="L552" s="61"/>
      <c r="M552" s="61"/>
      <c r="N552" s="61"/>
      <c r="O552" s="61"/>
      <c r="P552" s="61"/>
      <c r="Q552" s="61"/>
      <c r="R552" s="61"/>
      <c r="S552" s="62"/>
      <c r="T552" s="59"/>
      <c r="U552" s="59"/>
      <c r="V552" s="59"/>
      <c r="W552" s="59"/>
      <c r="X552" s="59"/>
      <c r="Y552" s="59"/>
      <c r="Z552" s="59"/>
      <c r="AA552" s="59"/>
      <c r="AB552" s="59"/>
      <c r="AC552" s="59"/>
      <c r="AD552" s="59"/>
      <c r="AE552" s="59"/>
      <c r="AF552" s="59"/>
      <c r="AG552" s="59"/>
      <c r="AH552" s="59"/>
      <c r="AI552" s="59"/>
      <c r="AJ552" s="59"/>
      <c r="AK552" s="56"/>
      <c r="AL552" s="57"/>
      <c r="AM552" s="57"/>
      <c r="AN552" s="58"/>
      <c r="AO552" s="24"/>
      <c r="AP552" s="66" t="str">
        <f t="shared" si="16"/>
        <v>未入力</v>
      </c>
      <c r="AQ552" s="67"/>
      <c r="AR552" s="68"/>
      <c r="AS552" s="69" t="str">
        <f t="shared" si="15"/>
        <v>メニュー番号が未選択です。提出書類・経費が未入力です。</v>
      </c>
      <c r="AT552" s="69"/>
      <c r="AU552" s="69"/>
      <c r="AV552" s="69"/>
      <c r="AW552" s="69"/>
      <c r="AX552" s="69"/>
      <c r="AY552" s="69"/>
      <c r="AZ552" s="69"/>
      <c r="BA552" s="69"/>
      <c r="BB552" s="69"/>
      <c r="BC552" s="69"/>
    </row>
    <row r="553" spans="2:55" x14ac:dyDescent="0.45">
      <c r="B553" s="39">
        <v>511</v>
      </c>
      <c r="C553" s="53"/>
      <c r="D553" s="54"/>
      <c r="E553" s="54"/>
      <c r="F553" s="54"/>
      <c r="G553" s="55"/>
      <c r="H553" s="60" t="str">
        <f>IFERROR(VLOOKUP(C553,参照用!$A$5:$C$13,3,FALSE),"")</f>
        <v/>
      </c>
      <c r="I553" s="61"/>
      <c r="J553" s="61"/>
      <c r="K553" s="61"/>
      <c r="L553" s="61"/>
      <c r="M553" s="61"/>
      <c r="N553" s="61"/>
      <c r="O553" s="61"/>
      <c r="P553" s="61"/>
      <c r="Q553" s="61"/>
      <c r="R553" s="61"/>
      <c r="S553" s="62"/>
      <c r="T553" s="59"/>
      <c r="U553" s="59"/>
      <c r="V553" s="59"/>
      <c r="W553" s="59"/>
      <c r="X553" s="59"/>
      <c r="Y553" s="59"/>
      <c r="Z553" s="59"/>
      <c r="AA553" s="59"/>
      <c r="AB553" s="59"/>
      <c r="AC553" s="59"/>
      <c r="AD553" s="59"/>
      <c r="AE553" s="59"/>
      <c r="AF553" s="59"/>
      <c r="AG553" s="59"/>
      <c r="AH553" s="59"/>
      <c r="AI553" s="59"/>
      <c r="AJ553" s="59"/>
      <c r="AK553" s="56"/>
      <c r="AL553" s="57"/>
      <c r="AM553" s="57"/>
      <c r="AN553" s="58"/>
      <c r="AO553" s="24"/>
      <c r="AP553" s="66" t="str">
        <f t="shared" si="16"/>
        <v>未入力</v>
      </c>
      <c r="AQ553" s="67"/>
      <c r="AR553" s="68"/>
      <c r="AS553" s="69" t="str">
        <f t="shared" si="15"/>
        <v>メニュー番号が未選択です。提出書類・経費が未入力です。</v>
      </c>
      <c r="AT553" s="69"/>
      <c r="AU553" s="69"/>
      <c r="AV553" s="69"/>
      <c r="AW553" s="69"/>
      <c r="AX553" s="69"/>
      <c r="AY553" s="69"/>
      <c r="AZ553" s="69"/>
      <c r="BA553" s="69"/>
      <c r="BB553" s="69"/>
      <c r="BC553" s="69"/>
    </row>
    <row r="554" spans="2:55" x14ac:dyDescent="0.45">
      <c r="B554" s="39">
        <v>512</v>
      </c>
      <c r="C554" s="53"/>
      <c r="D554" s="54"/>
      <c r="E554" s="54"/>
      <c r="F554" s="54"/>
      <c r="G554" s="55"/>
      <c r="H554" s="60" t="str">
        <f>IFERROR(VLOOKUP(C554,参照用!$A$5:$C$13,3,FALSE),"")</f>
        <v/>
      </c>
      <c r="I554" s="61"/>
      <c r="J554" s="61"/>
      <c r="K554" s="61"/>
      <c r="L554" s="61"/>
      <c r="M554" s="61"/>
      <c r="N554" s="61"/>
      <c r="O554" s="61"/>
      <c r="P554" s="61"/>
      <c r="Q554" s="61"/>
      <c r="R554" s="61"/>
      <c r="S554" s="62"/>
      <c r="T554" s="59"/>
      <c r="U554" s="59"/>
      <c r="V554" s="59"/>
      <c r="W554" s="59"/>
      <c r="X554" s="59"/>
      <c r="Y554" s="59"/>
      <c r="Z554" s="59"/>
      <c r="AA554" s="59"/>
      <c r="AB554" s="59"/>
      <c r="AC554" s="59"/>
      <c r="AD554" s="59"/>
      <c r="AE554" s="59"/>
      <c r="AF554" s="59"/>
      <c r="AG554" s="59"/>
      <c r="AH554" s="59"/>
      <c r="AI554" s="59"/>
      <c r="AJ554" s="59"/>
      <c r="AK554" s="56"/>
      <c r="AL554" s="57"/>
      <c r="AM554" s="57"/>
      <c r="AN554" s="58"/>
      <c r="AO554" s="24"/>
      <c r="AP554" s="66" t="str">
        <f t="shared" si="16"/>
        <v>未入力</v>
      </c>
      <c r="AQ554" s="67"/>
      <c r="AR554" s="68"/>
      <c r="AS554" s="69" t="str">
        <f t="shared" si="15"/>
        <v>メニュー番号が未選択です。提出書類・経費が未入力です。</v>
      </c>
      <c r="AT554" s="69"/>
      <c r="AU554" s="69"/>
      <c r="AV554" s="69"/>
      <c r="AW554" s="69"/>
      <c r="AX554" s="69"/>
      <c r="AY554" s="69"/>
      <c r="AZ554" s="69"/>
      <c r="BA554" s="69"/>
      <c r="BB554" s="69"/>
      <c r="BC554" s="69"/>
    </row>
    <row r="555" spans="2:55" x14ac:dyDescent="0.45">
      <c r="B555" s="39">
        <v>513</v>
      </c>
      <c r="C555" s="53"/>
      <c r="D555" s="54"/>
      <c r="E555" s="54"/>
      <c r="F555" s="54"/>
      <c r="G555" s="55"/>
      <c r="H555" s="60" t="str">
        <f>IFERROR(VLOOKUP(C555,参照用!$A$5:$C$13,3,FALSE),"")</f>
        <v/>
      </c>
      <c r="I555" s="61"/>
      <c r="J555" s="61"/>
      <c r="K555" s="61"/>
      <c r="L555" s="61"/>
      <c r="M555" s="61"/>
      <c r="N555" s="61"/>
      <c r="O555" s="61"/>
      <c r="P555" s="61"/>
      <c r="Q555" s="61"/>
      <c r="R555" s="61"/>
      <c r="S555" s="62"/>
      <c r="T555" s="59"/>
      <c r="U555" s="59"/>
      <c r="V555" s="59"/>
      <c r="W555" s="59"/>
      <c r="X555" s="59"/>
      <c r="Y555" s="59"/>
      <c r="Z555" s="59"/>
      <c r="AA555" s="59"/>
      <c r="AB555" s="59"/>
      <c r="AC555" s="59"/>
      <c r="AD555" s="59"/>
      <c r="AE555" s="59"/>
      <c r="AF555" s="59"/>
      <c r="AG555" s="59"/>
      <c r="AH555" s="59"/>
      <c r="AI555" s="59"/>
      <c r="AJ555" s="59"/>
      <c r="AK555" s="56"/>
      <c r="AL555" s="57"/>
      <c r="AM555" s="57"/>
      <c r="AN555" s="58"/>
      <c r="AO555" s="24"/>
      <c r="AP555" s="66" t="str">
        <f t="shared" si="16"/>
        <v>未入力</v>
      </c>
      <c r="AQ555" s="67"/>
      <c r="AR555" s="68"/>
      <c r="AS555" s="69" t="str">
        <f t="shared" si="15"/>
        <v>メニュー番号が未選択です。提出書類・経費が未入力です。</v>
      </c>
      <c r="AT555" s="69"/>
      <c r="AU555" s="69"/>
      <c r="AV555" s="69"/>
      <c r="AW555" s="69"/>
      <c r="AX555" s="69"/>
      <c r="AY555" s="69"/>
      <c r="AZ555" s="69"/>
      <c r="BA555" s="69"/>
      <c r="BB555" s="69"/>
      <c r="BC555" s="69"/>
    </row>
    <row r="556" spans="2:55" x14ac:dyDescent="0.45">
      <c r="B556" s="39">
        <v>514</v>
      </c>
      <c r="C556" s="53"/>
      <c r="D556" s="54"/>
      <c r="E556" s="54"/>
      <c r="F556" s="54"/>
      <c r="G556" s="55"/>
      <c r="H556" s="60" t="str">
        <f>IFERROR(VLOOKUP(C556,参照用!$A$5:$C$13,3,FALSE),"")</f>
        <v/>
      </c>
      <c r="I556" s="61"/>
      <c r="J556" s="61"/>
      <c r="K556" s="61"/>
      <c r="L556" s="61"/>
      <c r="M556" s="61"/>
      <c r="N556" s="61"/>
      <c r="O556" s="61"/>
      <c r="P556" s="61"/>
      <c r="Q556" s="61"/>
      <c r="R556" s="61"/>
      <c r="S556" s="62"/>
      <c r="T556" s="59"/>
      <c r="U556" s="59"/>
      <c r="V556" s="59"/>
      <c r="W556" s="59"/>
      <c r="X556" s="59"/>
      <c r="Y556" s="59"/>
      <c r="Z556" s="59"/>
      <c r="AA556" s="59"/>
      <c r="AB556" s="59"/>
      <c r="AC556" s="59"/>
      <c r="AD556" s="59"/>
      <c r="AE556" s="59"/>
      <c r="AF556" s="59"/>
      <c r="AG556" s="59"/>
      <c r="AH556" s="59"/>
      <c r="AI556" s="59"/>
      <c r="AJ556" s="59"/>
      <c r="AK556" s="56"/>
      <c r="AL556" s="57"/>
      <c r="AM556" s="57"/>
      <c r="AN556" s="58"/>
      <c r="AO556" s="24"/>
      <c r="AP556" s="66" t="str">
        <f t="shared" si="16"/>
        <v>未入力</v>
      </c>
      <c r="AQ556" s="67"/>
      <c r="AR556" s="68"/>
      <c r="AS556" s="69" t="str">
        <f t="shared" ref="AS556:AS619" si="17">IF(
  OR(ISBLANK($C556), ISBLANK($T556), ISBLANK($AK556)),
  IF(
    AND(ISBLANK($C556), NOT(ISBLANK($T556)), NOT(ISBLANK($AK556))),
    "メニュー番号が未選択です。",
    IF(
      ISBLANK($C556),
      "メニュー番号が未選択です。" &amp;
        IF(OR(ISBLANK($T556), ISBLANK($AK556)),
          _xlfn.TEXTJOIN("・", TRUE,
            IF(ISBLANK($T556), "提出書類", ""),
            IF(ISBLANK($AK556), "経費", "")
          ) &amp; "が未入力です。",
          ""
        ),
      _xlfn.TEXTJOIN("・", TRUE,
        IF(ISBLANK($T556), "提出書類", ""),
        IF(ISBLANK($AK556), "経費", "")
      ) &amp; "が未入力です。"
    )
  ),
  ""
)</f>
        <v>メニュー番号が未選択です。提出書類・経費が未入力です。</v>
      </c>
      <c r="AT556" s="69"/>
      <c r="AU556" s="69"/>
      <c r="AV556" s="69"/>
      <c r="AW556" s="69"/>
      <c r="AX556" s="69"/>
      <c r="AY556" s="69"/>
      <c r="AZ556" s="69"/>
      <c r="BA556" s="69"/>
      <c r="BB556" s="69"/>
      <c r="BC556" s="69"/>
    </row>
    <row r="557" spans="2:55" x14ac:dyDescent="0.45">
      <c r="B557" s="39">
        <v>515</v>
      </c>
      <c r="C557" s="53"/>
      <c r="D557" s="54"/>
      <c r="E557" s="54"/>
      <c r="F557" s="54"/>
      <c r="G557" s="55"/>
      <c r="H557" s="60" t="str">
        <f>IFERROR(VLOOKUP(C557,参照用!$A$5:$C$13,3,FALSE),"")</f>
        <v/>
      </c>
      <c r="I557" s="61"/>
      <c r="J557" s="61"/>
      <c r="K557" s="61"/>
      <c r="L557" s="61"/>
      <c r="M557" s="61"/>
      <c r="N557" s="61"/>
      <c r="O557" s="61"/>
      <c r="P557" s="61"/>
      <c r="Q557" s="61"/>
      <c r="R557" s="61"/>
      <c r="S557" s="62"/>
      <c r="T557" s="59"/>
      <c r="U557" s="59"/>
      <c r="V557" s="59"/>
      <c r="W557" s="59"/>
      <c r="X557" s="59"/>
      <c r="Y557" s="59"/>
      <c r="Z557" s="59"/>
      <c r="AA557" s="59"/>
      <c r="AB557" s="59"/>
      <c r="AC557" s="59"/>
      <c r="AD557" s="59"/>
      <c r="AE557" s="59"/>
      <c r="AF557" s="59"/>
      <c r="AG557" s="59"/>
      <c r="AH557" s="59"/>
      <c r="AI557" s="59"/>
      <c r="AJ557" s="59"/>
      <c r="AK557" s="56"/>
      <c r="AL557" s="57"/>
      <c r="AM557" s="57"/>
      <c r="AN557" s="58"/>
      <c r="AO557" s="24"/>
      <c r="AP557" s="66" t="str">
        <f t="shared" si="16"/>
        <v>未入力</v>
      </c>
      <c r="AQ557" s="67"/>
      <c r="AR557" s="68"/>
      <c r="AS557" s="69" t="str">
        <f t="shared" si="17"/>
        <v>メニュー番号が未選択です。提出書類・経費が未入力です。</v>
      </c>
      <c r="AT557" s="69"/>
      <c r="AU557" s="69"/>
      <c r="AV557" s="69"/>
      <c r="AW557" s="69"/>
      <c r="AX557" s="69"/>
      <c r="AY557" s="69"/>
      <c r="AZ557" s="69"/>
      <c r="BA557" s="69"/>
      <c r="BB557" s="69"/>
      <c r="BC557" s="69"/>
    </row>
    <row r="558" spans="2:55" x14ac:dyDescent="0.45">
      <c r="B558" s="39">
        <v>516</v>
      </c>
      <c r="C558" s="53"/>
      <c r="D558" s="54"/>
      <c r="E558" s="54"/>
      <c r="F558" s="54"/>
      <c r="G558" s="55"/>
      <c r="H558" s="60" t="str">
        <f>IFERROR(VLOOKUP(C558,参照用!$A$5:$C$13,3,FALSE),"")</f>
        <v/>
      </c>
      <c r="I558" s="61"/>
      <c r="J558" s="61"/>
      <c r="K558" s="61"/>
      <c r="L558" s="61"/>
      <c r="M558" s="61"/>
      <c r="N558" s="61"/>
      <c r="O558" s="61"/>
      <c r="P558" s="61"/>
      <c r="Q558" s="61"/>
      <c r="R558" s="61"/>
      <c r="S558" s="62"/>
      <c r="T558" s="59"/>
      <c r="U558" s="59"/>
      <c r="V558" s="59"/>
      <c r="W558" s="59"/>
      <c r="X558" s="59"/>
      <c r="Y558" s="59"/>
      <c r="Z558" s="59"/>
      <c r="AA558" s="59"/>
      <c r="AB558" s="59"/>
      <c r="AC558" s="59"/>
      <c r="AD558" s="59"/>
      <c r="AE558" s="59"/>
      <c r="AF558" s="59"/>
      <c r="AG558" s="59"/>
      <c r="AH558" s="59"/>
      <c r="AI558" s="59"/>
      <c r="AJ558" s="59"/>
      <c r="AK558" s="56"/>
      <c r="AL558" s="57"/>
      <c r="AM558" s="57"/>
      <c r="AN558" s="58"/>
      <c r="AO558" s="24"/>
      <c r="AP558" s="66" t="str">
        <f t="shared" si="16"/>
        <v>未入力</v>
      </c>
      <c r="AQ558" s="67"/>
      <c r="AR558" s="68"/>
      <c r="AS558" s="69" t="str">
        <f t="shared" si="17"/>
        <v>メニュー番号が未選択です。提出書類・経費が未入力です。</v>
      </c>
      <c r="AT558" s="69"/>
      <c r="AU558" s="69"/>
      <c r="AV558" s="69"/>
      <c r="AW558" s="69"/>
      <c r="AX558" s="69"/>
      <c r="AY558" s="69"/>
      <c r="AZ558" s="69"/>
      <c r="BA558" s="69"/>
      <c r="BB558" s="69"/>
      <c r="BC558" s="69"/>
    </row>
    <row r="559" spans="2:55" x14ac:dyDescent="0.45">
      <c r="B559" s="39">
        <v>517</v>
      </c>
      <c r="C559" s="53"/>
      <c r="D559" s="54"/>
      <c r="E559" s="54"/>
      <c r="F559" s="54"/>
      <c r="G559" s="55"/>
      <c r="H559" s="60" t="str">
        <f>IFERROR(VLOOKUP(C559,参照用!$A$5:$C$13,3,FALSE),"")</f>
        <v/>
      </c>
      <c r="I559" s="61"/>
      <c r="J559" s="61"/>
      <c r="K559" s="61"/>
      <c r="L559" s="61"/>
      <c r="M559" s="61"/>
      <c r="N559" s="61"/>
      <c r="O559" s="61"/>
      <c r="P559" s="61"/>
      <c r="Q559" s="61"/>
      <c r="R559" s="61"/>
      <c r="S559" s="62"/>
      <c r="T559" s="59"/>
      <c r="U559" s="59"/>
      <c r="V559" s="59"/>
      <c r="W559" s="59"/>
      <c r="X559" s="59"/>
      <c r="Y559" s="59"/>
      <c r="Z559" s="59"/>
      <c r="AA559" s="59"/>
      <c r="AB559" s="59"/>
      <c r="AC559" s="59"/>
      <c r="AD559" s="59"/>
      <c r="AE559" s="59"/>
      <c r="AF559" s="59"/>
      <c r="AG559" s="59"/>
      <c r="AH559" s="59"/>
      <c r="AI559" s="59"/>
      <c r="AJ559" s="59"/>
      <c r="AK559" s="56"/>
      <c r="AL559" s="57"/>
      <c r="AM559" s="57"/>
      <c r="AN559" s="58"/>
      <c r="AO559" s="24"/>
      <c r="AP559" s="66" t="str">
        <f t="shared" si="16"/>
        <v>未入力</v>
      </c>
      <c r="AQ559" s="67"/>
      <c r="AR559" s="68"/>
      <c r="AS559" s="69" t="str">
        <f t="shared" si="17"/>
        <v>メニュー番号が未選択です。提出書類・経費が未入力です。</v>
      </c>
      <c r="AT559" s="69"/>
      <c r="AU559" s="69"/>
      <c r="AV559" s="69"/>
      <c r="AW559" s="69"/>
      <c r="AX559" s="69"/>
      <c r="AY559" s="69"/>
      <c r="AZ559" s="69"/>
      <c r="BA559" s="69"/>
      <c r="BB559" s="69"/>
      <c r="BC559" s="69"/>
    </row>
    <row r="560" spans="2:55" x14ac:dyDescent="0.45">
      <c r="B560" s="39">
        <v>518</v>
      </c>
      <c r="C560" s="53"/>
      <c r="D560" s="54"/>
      <c r="E560" s="54"/>
      <c r="F560" s="54"/>
      <c r="G560" s="55"/>
      <c r="H560" s="60" t="str">
        <f>IFERROR(VLOOKUP(C560,参照用!$A$5:$C$13,3,FALSE),"")</f>
        <v/>
      </c>
      <c r="I560" s="61"/>
      <c r="J560" s="61"/>
      <c r="K560" s="61"/>
      <c r="L560" s="61"/>
      <c r="M560" s="61"/>
      <c r="N560" s="61"/>
      <c r="O560" s="61"/>
      <c r="P560" s="61"/>
      <c r="Q560" s="61"/>
      <c r="R560" s="61"/>
      <c r="S560" s="62"/>
      <c r="T560" s="59"/>
      <c r="U560" s="59"/>
      <c r="V560" s="59"/>
      <c r="W560" s="59"/>
      <c r="X560" s="59"/>
      <c r="Y560" s="59"/>
      <c r="Z560" s="59"/>
      <c r="AA560" s="59"/>
      <c r="AB560" s="59"/>
      <c r="AC560" s="59"/>
      <c r="AD560" s="59"/>
      <c r="AE560" s="59"/>
      <c r="AF560" s="59"/>
      <c r="AG560" s="59"/>
      <c r="AH560" s="59"/>
      <c r="AI560" s="59"/>
      <c r="AJ560" s="59"/>
      <c r="AK560" s="56"/>
      <c r="AL560" s="57"/>
      <c r="AM560" s="57"/>
      <c r="AN560" s="58"/>
      <c r="AO560" s="24"/>
      <c r="AP560" s="66" t="str">
        <f t="shared" si="16"/>
        <v>未入力</v>
      </c>
      <c r="AQ560" s="67"/>
      <c r="AR560" s="68"/>
      <c r="AS560" s="69" t="str">
        <f t="shared" si="17"/>
        <v>メニュー番号が未選択です。提出書類・経費が未入力です。</v>
      </c>
      <c r="AT560" s="69"/>
      <c r="AU560" s="69"/>
      <c r="AV560" s="69"/>
      <c r="AW560" s="69"/>
      <c r="AX560" s="69"/>
      <c r="AY560" s="69"/>
      <c r="AZ560" s="69"/>
      <c r="BA560" s="69"/>
      <c r="BB560" s="69"/>
      <c r="BC560" s="69"/>
    </row>
    <row r="561" spans="2:55" x14ac:dyDescent="0.45">
      <c r="B561" s="39">
        <v>519</v>
      </c>
      <c r="C561" s="53"/>
      <c r="D561" s="54"/>
      <c r="E561" s="54"/>
      <c r="F561" s="54"/>
      <c r="G561" s="55"/>
      <c r="H561" s="60" t="str">
        <f>IFERROR(VLOOKUP(C561,参照用!$A$5:$C$13,3,FALSE),"")</f>
        <v/>
      </c>
      <c r="I561" s="61"/>
      <c r="J561" s="61"/>
      <c r="K561" s="61"/>
      <c r="L561" s="61"/>
      <c r="M561" s="61"/>
      <c r="N561" s="61"/>
      <c r="O561" s="61"/>
      <c r="P561" s="61"/>
      <c r="Q561" s="61"/>
      <c r="R561" s="61"/>
      <c r="S561" s="62"/>
      <c r="T561" s="59"/>
      <c r="U561" s="59"/>
      <c r="V561" s="59"/>
      <c r="W561" s="59"/>
      <c r="X561" s="59"/>
      <c r="Y561" s="59"/>
      <c r="Z561" s="59"/>
      <c r="AA561" s="59"/>
      <c r="AB561" s="59"/>
      <c r="AC561" s="59"/>
      <c r="AD561" s="59"/>
      <c r="AE561" s="59"/>
      <c r="AF561" s="59"/>
      <c r="AG561" s="59"/>
      <c r="AH561" s="59"/>
      <c r="AI561" s="59"/>
      <c r="AJ561" s="59"/>
      <c r="AK561" s="56"/>
      <c r="AL561" s="57"/>
      <c r="AM561" s="57"/>
      <c r="AN561" s="58"/>
      <c r="AO561" s="24"/>
      <c r="AP561" s="66" t="str">
        <f t="shared" si="16"/>
        <v>未入力</v>
      </c>
      <c r="AQ561" s="67"/>
      <c r="AR561" s="68"/>
      <c r="AS561" s="69" t="str">
        <f t="shared" si="17"/>
        <v>メニュー番号が未選択です。提出書類・経費が未入力です。</v>
      </c>
      <c r="AT561" s="69"/>
      <c r="AU561" s="69"/>
      <c r="AV561" s="69"/>
      <c r="AW561" s="69"/>
      <c r="AX561" s="69"/>
      <c r="AY561" s="69"/>
      <c r="AZ561" s="69"/>
      <c r="BA561" s="69"/>
      <c r="BB561" s="69"/>
      <c r="BC561" s="69"/>
    </row>
    <row r="562" spans="2:55" x14ac:dyDescent="0.45">
      <c r="B562" s="39">
        <v>520</v>
      </c>
      <c r="C562" s="53"/>
      <c r="D562" s="54"/>
      <c r="E562" s="54"/>
      <c r="F562" s="54"/>
      <c r="G562" s="55"/>
      <c r="H562" s="60" t="str">
        <f>IFERROR(VLOOKUP(C562,参照用!$A$5:$C$13,3,FALSE),"")</f>
        <v/>
      </c>
      <c r="I562" s="61"/>
      <c r="J562" s="61"/>
      <c r="K562" s="61"/>
      <c r="L562" s="61"/>
      <c r="M562" s="61"/>
      <c r="N562" s="61"/>
      <c r="O562" s="61"/>
      <c r="P562" s="61"/>
      <c r="Q562" s="61"/>
      <c r="R562" s="61"/>
      <c r="S562" s="62"/>
      <c r="T562" s="59"/>
      <c r="U562" s="59"/>
      <c r="V562" s="59"/>
      <c r="W562" s="59"/>
      <c r="X562" s="59"/>
      <c r="Y562" s="59"/>
      <c r="Z562" s="59"/>
      <c r="AA562" s="59"/>
      <c r="AB562" s="59"/>
      <c r="AC562" s="59"/>
      <c r="AD562" s="59"/>
      <c r="AE562" s="59"/>
      <c r="AF562" s="59"/>
      <c r="AG562" s="59"/>
      <c r="AH562" s="59"/>
      <c r="AI562" s="59"/>
      <c r="AJ562" s="59"/>
      <c r="AK562" s="56"/>
      <c r="AL562" s="57"/>
      <c r="AM562" s="57"/>
      <c r="AN562" s="58"/>
      <c r="AO562" s="24"/>
      <c r="AP562" s="66" t="str">
        <f t="shared" si="16"/>
        <v>未入力</v>
      </c>
      <c r="AQ562" s="67"/>
      <c r="AR562" s="68"/>
      <c r="AS562" s="69" t="str">
        <f t="shared" si="17"/>
        <v>メニュー番号が未選択です。提出書類・経費が未入力です。</v>
      </c>
      <c r="AT562" s="69"/>
      <c r="AU562" s="69"/>
      <c r="AV562" s="69"/>
      <c r="AW562" s="69"/>
      <c r="AX562" s="69"/>
      <c r="AY562" s="69"/>
      <c r="AZ562" s="69"/>
      <c r="BA562" s="69"/>
      <c r="BB562" s="69"/>
      <c r="BC562" s="69"/>
    </row>
    <row r="563" spans="2:55" x14ac:dyDescent="0.45">
      <c r="B563" s="39">
        <v>521</v>
      </c>
      <c r="C563" s="53"/>
      <c r="D563" s="54"/>
      <c r="E563" s="54"/>
      <c r="F563" s="54"/>
      <c r="G563" s="55"/>
      <c r="H563" s="60" t="str">
        <f>IFERROR(VLOOKUP(C563,参照用!$A$5:$C$13,3,FALSE),"")</f>
        <v/>
      </c>
      <c r="I563" s="61"/>
      <c r="J563" s="61"/>
      <c r="K563" s="61"/>
      <c r="L563" s="61"/>
      <c r="M563" s="61"/>
      <c r="N563" s="61"/>
      <c r="O563" s="61"/>
      <c r="P563" s="61"/>
      <c r="Q563" s="61"/>
      <c r="R563" s="61"/>
      <c r="S563" s="62"/>
      <c r="T563" s="59"/>
      <c r="U563" s="59"/>
      <c r="V563" s="59"/>
      <c r="W563" s="59"/>
      <c r="X563" s="59"/>
      <c r="Y563" s="59"/>
      <c r="Z563" s="59"/>
      <c r="AA563" s="59"/>
      <c r="AB563" s="59"/>
      <c r="AC563" s="59"/>
      <c r="AD563" s="59"/>
      <c r="AE563" s="59"/>
      <c r="AF563" s="59"/>
      <c r="AG563" s="59"/>
      <c r="AH563" s="59"/>
      <c r="AI563" s="59"/>
      <c r="AJ563" s="59"/>
      <c r="AK563" s="56"/>
      <c r="AL563" s="57"/>
      <c r="AM563" s="57"/>
      <c r="AN563" s="58"/>
      <c r="AO563" s="24"/>
      <c r="AP563" s="66" t="str">
        <f t="shared" si="16"/>
        <v>未入力</v>
      </c>
      <c r="AQ563" s="67"/>
      <c r="AR563" s="68"/>
      <c r="AS563" s="69" t="str">
        <f t="shared" si="17"/>
        <v>メニュー番号が未選択です。提出書類・経費が未入力です。</v>
      </c>
      <c r="AT563" s="69"/>
      <c r="AU563" s="69"/>
      <c r="AV563" s="69"/>
      <c r="AW563" s="69"/>
      <c r="AX563" s="69"/>
      <c r="AY563" s="69"/>
      <c r="AZ563" s="69"/>
      <c r="BA563" s="69"/>
      <c r="BB563" s="69"/>
      <c r="BC563" s="69"/>
    </row>
    <row r="564" spans="2:55" x14ac:dyDescent="0.45">
      <c r="B564" s="39">
        <v>522</v>
      </c>
      <c r="C564" s="53"/>
      <c r="D564" s="54"/>
      <c r="E564" s="54"/>
      <c r="F564" s="54"/>
      <c r="G564" s="55"/>
      <c r="H564" s="60" t="str">
        <f>IFERROR(VLOOKUP(C564,参照用!$A$5:$C$13,3,FALSE),"")</f>
        <v/>
      </c>
      <c r="I564" s="61"/>
      <c r="J564" s="61"/>
      <c r="K564" s="61"/>
      <c r="L564" s="61"/>
      <c r="M564" s="61"/>
      <c r="N564" s="61"/>
      <c r="O564" s="61"/>
      <c r="P564" s="61"/>
      <c r="Q564" s="61"/>
      <c r="R564" s="61"/>
      <c r="S564" s="62"/>
      <c r="T564" s="59"/>
      <c r="U564" s="59"/>
      <c r="V564" s="59"/>
      <c r="W564" s="59"/>
      <c r="X564" s="59"/>
      <c r="Y564" s="59"/>
      <c r="Z564" s="59"/>
      <c r="AA564" s="59"/>
      <c r="AB564" s="59"/>
      <c r="AC564" s="59"/>
      <c r="AD564" s="59"/>
      <c r="AE564" s="59"/>
      <c r="AF564" s="59"/>
      <c r="AG564" s="59"/>
      <c r="AH564" s="59"/>
      <c r="AI564" s="59"/>
      <c r="AJ564" s="59"/>
      <c r="AK564" s="56"/>
      <c r="AL564" s="57"/>
      <c r="AM564" s="57"/>
      <c r="AN564" s="58"/>
      <c r="AO564" s="24"/>
      <c r="AP564" s="66" t="str">
        <f t="shared" si="16"/>
        <v>未入力</v>
      </c>
      <c r="AQ564" s="67"/>
      <c r="AR564" s="68"/>
      <c r="AS564" s="69" t="str">
        <f t="shared" si="17"/>
        <v>メニュー番号が未選択です。提出書類・経費が未入力です。</v>
      </c>
      <c r="AT564" s="69"/>
      <c r="AU564" s="69"/>
      <c r="AV564" s="69"/>
      <c r="AW564" s="69"/>
      <c r="AX564" s="69"/>
      <c r="AY564" s="69"/>
      <c r="AZ564" s="69"/>
      <c r="BA564" s="69"/>
      <c r="BB564" s="69"/>
      <c r="BC564" s="69"/>
    </row>
    <row r="565" spans="2:55" x14ac:dyDescent="0.45">
      <c r="B565" s="39">
        <v>523</v>
      </c>
      <c r="C565" s="53"/>
      <c r="D565" s="54"/>
      <c r="E565" s="54"/>
      <c r="F565" s="54"/>
      <c r="G565" s="55"/>
      <c r="H565" s="60" t="str">
        <f>IFERROR(VLOOKUP(C565,参照用!$A$5:$C$13,3,FALSE),"")</f>
        <v/>
      </c>
      <c r="I565" s="61"/>
      <c r="J565" s="61"/>
      <c r="K565" s="61"/>
      <c r="L565" s="61"/>
      <c r="M565" s="61"/>
      <c r="N565" s="61"/>
      <c r="O565" s="61"/>
      <c r="P565" s="61"/>
      <c r="Q565" s="61"/>
      <c r="R565" s="61"/>
      <c r="S565" s="62"/>
      <c r="T565" s="59"/>
      <c r="U565" s="59"/>
      <c r="V565" s="59"/>
      <c r="W565" s="59"/>
      <c r="X565" s="59"/>
      <c r="Y565" s="59"/>
      <c r="Z565" s="59"/>
      <c r="AA565" s="59"/>
      <c r="AB565" s="59"/>
      <c r="AC565" s="59"/>
      <c r="AD565" s="59"/>
      <c r="AE565" s="59"/>
      <c r="AF565" s="59"/>
      <c r="AG565" s="59"/>
      <c r="AH565" s="59"/>
      <c r="AI565" s="59"/>
      <c r="AJ565" s="59"/>
      <c r="AK565" s="56"/>
      <c r="AL565" s="57"/>
      <c r="AM565" s="57"/>
      <c r="AN565" s="58"/>
      <c r="AO565" s="24"/>
      <c r="AP565" s="66" t="str">
        <f t="shared" si="16"/>
        <v>未入力</v>
      </c>
      <c r="AQ565" s="67"/>
      <c r="AR565" s="68"/>
      <c r="AS565" s="69" t="str">
        <f t="shared" si="17"/>
        <v>メニュー番号が未選択です。提出書類・経費が未入力です。</v>
      </c>
      <c r="AT565" s="69"/>
      <c r="AU565" s="69"/>
      <c r="AV565" s="69"/>
      <c r="AW565" s="69"/>
      <c r="AX565" s="69"/>
      <c r="AY565" s="69"/>
      <c r="AZ565" s="69"/>
      <c r="BA565" s="69"/>
      <c r="BB565" s="69"/>
      <c r="BC565" s="69"/>
    </row>
    <row r="566" spans="2:55" x14ac:dyDescent="0.45">
      <c r="B566" s="39">
        <v>524</v>
      </c>
      <c r="C566" s="53"/>
      <c r="D566" s="54"/>
      <c r="E566" s="54"/>
      <c r="F566" s="54"/>
      <c r="G566" s="55"/>
      <c r="H566" s="60" t="str">
        <f>IFERROR(VLOOKUP(C566,参照用!$A$5:$C$13,3,FALSE),"")</f>
        <v/>
      </c>
      <c r="I566" s="61"/>
      <c r="J566" s="61"/>
      <c r="K566" s="61"/>
      <c r="L566" s="61"/>
      <c r="M566" s="61"/>
      <c r="N566" s="61"/>
      <c r="O566" s="61"/>
      <c r="P566" s="61"/>
      <c r="Q566" s="61"/>
      <c r="R566" s="61"/>
      <c r="S566" s="62"/>
      <c r="T566" s="59"/>
      <c r="U566" s="59"/>
      <c r="V566" s="59"/>
      <c r="W566" s="59"/>
      <c r="X566" s="59"/>
      <c r="Y566" s="59"/>
      <c r="Z566" s="59"/>
      <c r="AA566" s="59"/>
      <c r="AB566" s="59"/>
      <c r="AC566" s="59"/>
      <c r="AD566" s="59"/>
      <c r="AE566" s="59"/>
      <c r="AF566" s="59"/>
      <c r="AG566" s="59"/>
      <c r="AH566" s="59"/>
      <c r="AI566" s="59"/>
      <c r="AJ566" s="59"/>
      <c r="AK566" s="56"/>
      <c r="AL566" s="57"/>
      <c r="AM566" s="57"/>
      <c r="AN566" s="58"/>
      <c r="AO566" s="24"/>
      <c r="AP566" s="66" t="str">
        <f t="shared" si="16"/>
        <v>未入力</v>
      </c>
      <c r="AQ566" s="67"/>
      <c r="AR566" s="68"/>
      <c r="AS566" s="69" t="str">
        <f t="shared" si="17"/>
        <v>メニュー番号が未選択です。提出書類・経費が未入力です。</v>
      </c>
      <c r="AT566" s="69"/>
      <c r="AU566" s="69"/>
      <c r="AV566" s="69"/>
      <c r="AW566" s="69"/>
      <c r="AX566" s="69"/>
      <c r="AY566" s="69"/>
      <c r="AZ566" s="69"/>
      <c r="BA566" s="69"/>
      <c r="BB566" s="69"/>
      <c r="BC566" s="69"/>
    </row>
    <row r="567" spans="2:55" x14ac:dyDescent="0.45">
      <c r="B567" s="39">
        <v>525</v>
      </c>
      <c r="C567" s="53"/>
      <c r="D567" s="54"/>
      <c r="E567" s="54"/>
      <c r="F567" s="54"/>
      <c r="G567" s="55"/>
      <c r="H567" s="60" t="str">
        <f>IFERROR(VLOOKUP(C567,参照用!$A$5:$C$13,3,FALSE),"")</f>
        <v/>
      </c>
      <c r="I567" s="61"/>
      <c r="J567" s="61"/>
      <c r="K567" s="61"/>
      <c r="L567" s="61"/>
      <c r="M567" s="61"/>
      <c r="N567" s="61"/>
      <c r="O567" s="61"/>
      <c r="P567" s="61"/>
      <c r="Q567" s="61"/>
      <c r="R567" s="61"/>
      <c r="S567" s="62"/>
      <c r="T567" s="59"/>
      <c r="U567" s="59"/>
      <c r="V567" s="59"/>
      <c r="W567" s="59"/>
      <c r="X567" s="59"/>
      <c r="Y567" s="59"/>
      <c r="Z567" s="59"/>
      <c r="AA567" s="59"/>
      <c r="AB567" s="59"/>
      <c r="AC567" s="59"/>
      <c r="AD567" s="59"/>
      <c r="AE567" s="59"/>
      <c r="AF567" s="59"/>
      <c r="AG567" s="59"/>
      <c r="AH567" s="59"/>
      <c r="AI567" s="59"/>
      <c r="AJ567" s="59"/>
      <c r="AK567" s="56"/>
      <c r="AL567" s="57"/>
      <c r="AM567" s="57"/>
      <c r="AN567" s="58"/>
      <c r="AO567" s="24"/>
      <c r="AP567" s="66" t="str">
        <f t="shared" si="16"/>
        <v>未入力</v>
      </c>
      <c r="AQ567" s="67"/>
      <c r="AR567" s="68"/>
      <c r="AS567" s="69" t="str">
        <f t="shared" si="17"/>
        <v>メニュー番号が未選択です。提出書類・経費が未入力です。</v>
      </c>
      <c r="AT567" s="69"/>
      <c r="AU567" s="69"/>
      <c r="AV567" s="69"/>
      <c r="AW567" s="69"/>
      <c r="AX567" s="69"/>
      <c r="AY567" s="69"/>
      <c r="AZ567" s="69"/>
      <c r="BA567" s="69"/>
      <c r="BB567" s="69"/>
      <c r="BC567" s="69"/>
    </row>
    <row r="568" spans="2:55" x14ac:dyDescent="0.45">
      <c r="B568" s="39">
        <v>526</v>
      </c>
      <c r="C568" s="53"/>
      <c r="D568" s="54"/>
      <c r="E568" s="54"/>
      <c r="F568" s="54"/>
      <c r="G568" s="55"/>
      <c r="H568" s="60" t="str">
        <f>IFERROR(VLOOKUP(C568,参照用!$A$5:$C$13,3,FALSE),"")</f>
        <v/>
      </c>
      <c r="I568" s="61"/>
      <c r="J568" s="61"/>
      <c r="K568" s="61"/>
      <c r="L568" s="61"/>
      <c r="M568" s="61"/>
      <c r="N568" s="61"/>
      <c r="O568" s="61"/>
      <c r="P568" s="61"/>
      <c r="Q568" s="61"/>
      <c r="R568" s="61"/>
      <c r="S568" s="62"/>
      <c r="T568" s="59"/>
      <c r="U568" s="59"/>
      <c r="V568" s="59"/>
      <c r="W568" s="59"/>
      <c r="X568" s="59"/>
      <c r="Y568" s="59"/>
      <c r="Z568" s="59"/>
      <c r="AA568" s="59"/>
      <c r="AB568" s="59"/>
      <c r="AC568" s="59"/>
      <c r="AD568" s="59"/>
      <c r="AE568" s="59"/>
      <c r="AF568" s="59"/>
      <c r="AG568" s="59"/>
      <c r="AH568" s="59"/>
      <c r="AI568" s="59"/>
      <c r="AJ568" s="59"/>
      <c r="AK568" s="56"/>
      <c r="AL568" s="57"/>
      <c r="AM568" s="57"/>
      <c r="AN568" s="58"/>
      <c r="AO568" s="24"/>
      <c r="AP568" s="66" t="str">
        <f t="shared" si="16"/>
        <v>未入力</v>
      </c>
      <c r="AQ568" s="67"/>
      <c r="AR568" s="68"/>
      <c r="AS568" s="69" t="str">
        <f t="shared" si="17"/>
        <v>メニュー番号が未選択です。提出書類・経費が未入力です。</v>
      </c>
      <c r="AT568" s="69"/>
      <c r="AU568" s="69"/>
      <c r="AV568" s="69"/>
      <c r="AW568" s="69"/>
      <c r="AX568" s="69"/>
      <c r="AY568" s="69"/>
      <c r="AZ568" s="69"/>
      <c r="BA568" s="69"/>
      <c r="BB568" s="69"/>
      <c r="BC568" s="69"/>
    </row>
    <row r="569" spans="2:55" x14ac:dyDescent="0.45">
      <c r="B569" s="39">
        <v>527</v>
      </c>
      <c r="C569" s="53"/>
      <c r="D569" s="54"/>
      <c r="E569" s="54"/>
      <c r="F569" s="54"/>
      <c r="G569" s="55"/>
      <c r="H569" s="60" t="str">
        <f>IFERROR(VLOOKUP(C569,参照用!$A$5:$C$13,3,FALSE),"")</f>
        <v/>
      </c>
      <c r="I569" s="61"/>
      <c r="J569" s="61"/>
      <c r="K569" s="61"/>
      <c r="L569" s="61"/>
      <c r="M569" s="61"/>
      <c r="N569" s="61"/>
      <c r="O569" s="61"/>
      <c r="P569" s="61"/>
      <c r="Q569" s="61"/>
      <c r="R569" s="61"/>
      <c r="S569" s="62"/>
      <c r="T569" s="59"/>
      <c r="U569" s="59"/>
      <c r="V569" s="59"/>
      <c r="W569" s="59"/>
      <c r="X569" s="59"/>
      <c r="Y569" s="59"/>
      <c r="Z569" s="59"/>
      <c r="AA569" s="59"/>
      <c r="AB569" s="59"/>
      <c r="AC569" s="59"/>
      <c r="AD569" s="59"/>
      <c r="AE569" s="59"/>
      <c r="AF569" s="59"/>
      <c r="AG569" s="59"/>
      <c r="AH569" s="59"/>
      <c r="AI569" s="59"/>
      <c r="AJ569" s="59"/>
      <c r="AK569" s="56"/>
      <c r="AL569" s="57"/>
      <c r="AM569" s="57"/>
      <c r="AN569" s="58"/>
      <c r="AO569" s="24"/>
      <c r="AP569" s="66" t="str">
        <f t="shared" si="16"/>
        <v>未入力</v>
      </c>
      <c r="AQ569" s="67"/>
      <c r="AR569" s="68"/>
      <c r="AS569" s="69" t="str">
        <f t="shared" si="17"/>
        <v>メニュー番号が未選択です。提出書類・経費が未入力です。</v>
      </c>
      <c r="AT569" s="69"/>
      <c r="AU569" s="69"/>
      <c r="AV569" s="69"/>
      <c r="AW569" s="69"/>
      <c r="AX569" s="69"/>
      <c r="AY569" s="69"/>
      <c r="AZ569" s="69"/>
      <c r="BA569" s="69"/>
      <c r="BB569" s="69"/>
      <c r="BC569" s="69"/>
    </row>
    <row r="570" spans="2:55" x14ac:dyDescent="0.45">
      <c r="B570" s="39">
        <v>528</v>
      </c>
      <c r="C570" s="53"/>
      <c r="D570" s="54"/>
      <c r="E570" s="54"/>
      <c r="F570" s="54"/>
      <c r="G570" s="55"/>
      <c r="H570" s="60" t="str">
        <f>IFERROR(VLOOKUP(C570,参照用!$A$5:$C$13,3,FALSE),"")</f>
        <v/>
      </c>
      <c r="I570" s="61"/>
      <c r="J570" s="61"/>
      <c r="K570" s="61"/>
      <c r="L570" s="61"/>
      <c r="M570" s="61"/>
      <c r="N570" s="61"/>
      <c r="O570" s="61"/>
      <c r="P570" s="61"/>
      <c r="Q570" s="61"/>
      <c r="R570" s="61"/>
      <c r="S570" s="62"/>
      <c r="T570" s="59"/>
      <c r="U570" s="59"/>
      <c r="V570" s="59"/>
      <c r="W570" s="59"/>
      <c r="X570" s="59"/>
      <c r="Y570" s="59"/>
      <c r="Z570" s="59"/>
      <c r="AA570" s="59"/>
      <c r="AB570" s="59"/>
      <c r="AC570" s="59"/>
      <c r="AD570" s="59"/>
      <c r="AE570" s="59"/>
      <c r="AF570" s="59"/>
      <c r="AG570" s="59"/>
      <c r="AH570" s="59"/>
      <c r="AI570" s="59"/>
      <c r="AJ570" s="59"/>
      <c r="AK570" s="56"/>
      <c r="AL570" s="57"/>
      <c r="AM570" s="57"/>
      <c r="AN570" s="58"/>
      <c r="AO570" s="24"/>
      <c r="AP570" s="66" t="str">
        <f t="shared" si="16"/>
        <v>未入力</v>
      </c>
      <c r="AQ570" s="67"/>
      <c r="AR570" s="68"/>
      <c r="AS570" s="69" t="str">
        <f t="shared" si="17"/>
        <v>メニュー番号が未選択です。提出書類・経費が未入力です。</v>
      </c>
      <c r="AT570" s="69"/>
      <c r="AU570" s="69"/>
      <c r="AV570" s="69"/>
      <c r="AW570" s="69"/>
      <c r="AX570" s="69"/>
      <c r="AY570" s="69"/>
      <c r="AZ570" s="69"/>
      <c r="BA570" s="69"/>
      <c r="BB570" s="69"/>
      <c r="BC570" s="69"/>
    </row>
    <row r="571" spans="2:55" x14ac:dyDescent="0.45">
      <c r="B571" s="39">
        <v>529</v>
      </c>
      <c r="C571" s="53"/>
      <c r="D571" s="54"/>
      <c r="E571" s="54"/>
      <c r="F571" s="54"/>
      <c r="G571" s="55"/>
      <c r="H571" s="60" t="str">
        <f>IFERROR(VLOOKUP(C571,参照用!$A$5:$C$13,3,FALSE),"")</f>
        <v/>
      </c>
      <c r="I571" s="61"/>
      <c r="J571" s="61"/>
      <c r="K571" s="61"/>
      <c r="L571" s="61"/>
      <c r="M571" s="61"/>
      <c r="N571" s="61"/>
      <c r="O571" s="61"/>
      <c r="P571" s="61"/>
      <c r="Q571" s="61"/>
      <c r="R571" s="61"/>
      <c r="S571" s="62"/>
      <c r="T571" s="59"/>
      <c r="U571" s="59"/>
      <c r="V571" s="59"/>
      <c r="W571" s="59"/>
      <c r="X571" s="59"/>
      <c r="Y571" s="59"/>
      <c r="Z571" s="59"/>
      <c r="AA571" s="59"/>
      <c r="AB571" s="59"/>
      <c r="AC571" s="59"/>
      <c r="AD571" s="59"/>
      <c r="AE571" s="59"/>
      <c r="AF571" s="59"/>
      <c r="AG571" s="59"/>
      <c r="AH571" s="59"/>
      <c r="AI571" s="59"/>
      <c r="AJ571" s="59"/>
      <c r="AK571" s="56"/>
      <c r="AL571" s="57"/>
      <c r="AM571" s="57"/>
      <c r="AN571" s="58"/>
      <c r="AO571" s="24"/>
      <c r="AP571" s="66" t="str">
        <f t="shared" si="16"/>
        <v>未入力</v>
      </c>
      <c r="AQ571" s="67"/>
      <c r="AR571" s="68"/>
      <c r="AS571" s="69" t="str">
        <f t="shared" si="17"/>
        <v>メニュー番号が未選択です。提出書類・経費が未入力です。</v>
      </c>
      <c r="AT571" s="69"/>
      <c r="AU571" s="69"/>
      <c r="AV571" s="69"/>
      <c r="AW571" s="69"/>
      <c r="AX571" s="69"/>
      <c r="AY571" s="69"/>
      <c r="AZ571" s="69"/>
      <c r="BA571" s="69"/>
      <c r="BB571" s="69"/>
      <c r="BC571" s="69"/>
    </row>
    <row r="572" spans="2:55" x14ac:dyDescent="0.45">
      <c r="B572" s="39">
        <v>530</v>
      </c>
      <c r="C572" s="53"/>
      <c r="D572" s="54"/>
      <c r="E572" s="54"/>
      <c r="F572" s="54"/>
      <c r="G572" s="55"/>
      <c r="H572" s="60" t="str">
        <f>IFERROR(VLOOKUP(C572,参照用!$A$5:$C$13,3,FALSE),"")</f>
        <v/>
      </c>
      <c r="I572" s="61"/>
      <c r="J572" s="61"/>
      <c r="K572" s="61"/>
      <c r="L572" s="61"/>
      <c r="M572" s="61"/>
      <c r="N572" s="61"/>
      <c r="O572" s="61"/>
      <c r="P572" s="61"/>
      <c r="Q572" s="61"/>
      <c r="R572" s="61"/>
      <c r="S572" s="62"/>
      <c r="T572" s="59"/>
      <c r="U572" s="59"/>
      <c r="V572" s="59"/>
      <c r="W572" s="59"/>
      <c r="X572" s="59"/>
      <c r="Y572" s="59"/>
      <c r="Z572" s="59"/>
      <c r="AA572" s="59"/>
      <c r="AB572" s="59"/>
      <c r="AC572" s="59"/>
      <c r="AD572" s="59"/>
      <c r="AE572" s="59"/>
      <c r="AF572" s="59"/>
      <c r="AG572" s="59"/>
      <c r="AH572" s="59"/>
      <c r="AI572" s="59"/>
      <c r="AJ572" s="59"/>
      <c r="AK572" s="56"/>
      <c r="AL572" s="57"/>
      <c r="AM572" s="57"/>
      <c r="AN572" s="58"/>
      <c r="AO572" s="24"/>
      <c r="AP572" s="66" t="str">
        <f t="shared" si="16"/>
        <v>未入力</v>
      </c>
      <c r="AQ572" s="67"/>
      <c r="AR572" s="68"/>
      <c r="AS572" s="69" t="str">
        <f t="shared" si="17"/>
        <v>メニュー番号が未選択です。提出書類・経費が未入力です。</v>
      </c>
      <c r="AT572" s="69"/>
      <c r="AU572" s="69"/>
      <c r="AV572" s="69"/>
      <c r="AW572" s="69"/>
      <c r="AX572" s="69"/>
      <c r="AY572" s="69"/>
      <c r="AZ572" s="69"/>
      <c r="BA572" s="69"/>
      <c r="BB572" s="69"/>
      <c r="BC572" s="69"/>
    </row>
    <row r="573" spans="2:55" x14ac:dyDescent="0.45">
      <c r="B573" s="39">
        <v>531</v>
      </c>
      <c r="C573" s="53"/>
      <c r="D573" s="54"/>
      <c r="E573" s="54"/>
      <c r="F573" s="54"/>
      <c r="G573" s="55"/>
      <c r="H573" s="60" t="str">
        <f>IFERROR(VLOOKUP(C573,参照用!$A$5:$C$13,3,FALSE),"")</f>
        <v/>
      </c>
      <c r="I573" s="61"/>
      <c r="J573" s="61"/>
      <c r="K573" s="61"/>
      <c r="L573" s="61"/>
      <c r="M573" s="61"/>
      <c r="N573" s="61"/>
      <c r="O573" s="61"/>
      <c r="P573" s="61"/>
      <c r="Q573" s="61"/>
      <c r="R573" s="61"/>
      <c r="S573" s="62"/>
      <c r="T573" s="59"/>
      <c r="U573" s="59"/>
      <c r="V573" s="59"/>
      <c r="W573" s="59"/>
      <c r="X573" s="59"/>
      <c r="Y573" s="59"/>
      <c r="Z573" s="59"/>
      <c r="AA573" s="59"/>
      <c r="AB573" s="59"/>
      <c r="AC573" s="59"/>
      <c r="AD573" s="59"/>
      <c r="AE573" s="59"/>
      <c r="AF573" s="59"/>
      <c r="AG573" s="59"/>
      <c r="AH573" s="59"/>
      <c r="AI573" s="59"/>
      <c r="AJ573" s="59"/>
      <c r="AK573" s="56"/>
      <c r="AL573" s="57"/>
      <c r="AM573" s="57"/>
      <c r="AN573" s="58"/>
      <c r="AO573" s="24"/>
      <c r="AP573" s="66" t="str">
        <f t="shared" si="16"/>
        <v>未入力</v>
      </c>
      <c r="AQ573" s="67"/>
      <c r="AR573" s="68"/>
      <c r="AS573" s="69" t="str">
        <f t="shared" si="17"/>
        <v>メニュー番号が未選択です。提出書類・経費が未入力です。</v>
      </c>
      <c r="AT573" s="69"/>
      <c r="AU573" s="69"/>
      <c r="AV573" s="69"/>
      <c r="AW573" s="69"/>
      <c r="AX573" s="69"/>
      <c r="AY573" s="69"/>
      <c r="AZ573" s="69"/>
      <c r="BA573" s="69"/>
      <c r="BB573" s="69"/>
      <c r="BC573" s="69"/>
    </row>
    <row r="574" spans="2:55" x14ac:dyDescent="0.45">
      <c r="B574" s="39">
        <v>532</v>
      </c>
      <c r="C574" s="53"/>
      <c r="D574" s="54"/>
      <c r="E574" s="54"/>
      <c r="F574" s="54"/>
      <c r="G574" s="55"/>
      <c r="H574" s="60" t="str">
        <f>IFERROR(VLOOKUP(C574,参照用!$A$5:$C$13,3,FALSE),"")</f>
        <v/>
      </c>
      <c r="I574" s="61"/>
      <c r="J574" s="61"/>
      <c r="K574" s="61"/>
      <c r="L574" s="61"/>
      <c r="M574" s="61"/>
      <c r="N574" s="61"/>
      <c r="O574" s="61"/>
      <c r="P574" s="61"/>
      <c r="Q574" s="61"/>
      <c r="R574" s="61"/>
      <c r="S574" s="62"/>
      <c r="T574" s="59"/>
      <c r="U574" s="59"/>
      <c r="V574" s="59"/>
      <c r="W574" s="59"/>
      <c r="X574" s="59"/>
      <c r="Y574" s="59"/>
      <c r="Z574" s="59"/>
      <c r="AA574" s="59"/>
      <c r="AB574" s="59"/>
      <c r="AC574" s="59"/>
      <c r="AD574" s="59"/>
      <c r="AE574" s="59"/>
      <c r="AF574" s="59"/>
      <c r="AG574" s="59"/>
      <c r="AH574" s="59"/>
      <c r="AI574" s="59"/>
      <c r="AJ574" s="59"/>
      <c r="AK574" s="56"/>
      <c r="AL574" s="57"/>
      <c r="AM574" s="57"/>
      <c r="AN574" s="58"/>
      <c r="AO574" s="24"/>
      <c r="AP574" s="66" t="str">
        <f t="shared" si="16"/>
        <v>未入力</v>
      </c>
      <c r="AQ574" s="67"/>
      <c r="AR574" s="68"/>
      <c r="AS574" s="69" t="str">
        <f t="shared" si="17"/>
        <v>メニュー番号が未選択です。提出書類・経費が未入力です。</v>
      </c>
      <c r="AT574" s="69"/>
      <c r="AU574" s="69"/>
      <c r="AV574" s="69"/>
      <c r="AW574" s="69"/>
      <c r="AX574" s="69"/>
      <c r="AY574" s="69"/>
      <c r="AZ574" s="69"/>
      <c r="BA574" s="69"/>
      <c r="BB574" s="69"/>
      <c r="BC574" s="69"/>
    </row>
    <row r="575" spans="2:55" x14ac:dyDescent="0.45">
      <c r="B575" s="39">
        <v>533</v>
      </c>
      <c r="C575" s="53"/>
      <c r="D575" s="54"/>
      <c r="E575" s="54"/>
      <c r="F575" s="54"/>
      <c r="G575" s="55"/>
      <c r="H575" s="60" t="str">
        <f>IFERROR(VLOOKUP(C575,参照用!$A$5:$C$13,3,FALSE),"")</f>
        <v/>
      </c>
      <c r="I575" s="61"/>
      <c r="J575" s="61"/>
      <c r="K575" s="61"/>
      <c r="L575" s="61"/>
      <c r="M575" s="61"/>
      <c r="N575" s="61"/>
      <c r="O575" s="61"/>
      <c r="P575" s="61"/>
      <c r="Q575" s="61"/>
      <c r="R575" s="61"/>
      <c r="S575" s="62"/>
      <c r="T575" s="59"/>
      <c r="U575" s="59"/>
      <c r="V575" s="59"/>
      <c r="W575" s="59"/>
      <c r="X575" s="59"/>
      <c r="Y575" s="59"/>
      <c r="Z575" s="59"/>
      <c r="AA575" s="59"/>
      <c r="AB575" s="59"/>
      <c r="AC575" s="59"/>
      <c r="AD575" s="59"/>
      <c r="AE575" s="59"/>
      <c r="AF575" s="59"/>
      <c r="AG575" s="59"/>
      <c r="AH575" s="59"/>
      <c r="AI575" s="59"/>
      <c r="AJ575" s="59"/>
      <c r="AK575" s="56"/>
      <c r="AL575" s="57"/>
      <c r="AM575" s="57"/>
      <c r="AN575" s="58"/>
      <c r="AO575" s="24"/>
      <c r="AP575" s="66" t="str">
        <f t="shared" si="16"/>
        <v>未入力</v>
      </c>
      <c r="AQ575" s="67"/>
      <c r="AR575" s="68"/>
      <c r="AS575" s="69" t="str">
        <f t="shared" si="17"/>
        <v>メニュー番号が未選択です。提出書類・経費が未入力です。</v>
      </c>
      <c r="AT575" s="69"/>
      <c r="AU575" s="69"/>
      <c r="AV575" s="69"/>
      <c r="AW575" s="69"/>
      <c r="AX575" s="69"/>
      <c r="AY575" s="69"/>
      <c r="AZ575" s="69"/>
      <c r="BA575" s="69"/>
      <c r="BB575" s="69"/>
      <c r="BC575" s="69"/>
    </row>
    <row r="576" spans="2:55" x14ac:dyDescent="0.45">
      <c r="B576" s="39">
        <v>534</v>
      </c>
      <c r="C576" s="53"/>
      <c r="D576" s="54"/>
      <c r="E576" s="54"/>
      <c r="F576" s="54"/>
      <c r="G576" s="55"/>
      <c r="H576" s="60" t="str">
        <f>IFERROR(VLOOKUP(C576,参照用!$A$5:$C$13,3,FALSE),"")</f>
        <v/>
      </c>
      <c r="I576" s="61"/>
      <c r="J576" s="61"/>
      <c r="K576" s="61"/>
      <c r="L576" s="61"/>
      <c r="M576" s="61"/>
      <c r="N576" s="61"/>
      <c r="O576" s="61"/>
      <c r="P576" s="61"/>
      <c r="Q576" s="61"/>
      <c r="R576" s="61"/>
      <c r="S576" s="62"/>
      <c r="T576" s="59"/>
      <c r="U576" s="59"/>
      <c r="V576" s="59"/>
      <c r="W576" s="59"/>
      <c r="X576" s="59"/>
      <c r="Y576" s="59"/>
      <c r="Z576" s="59"/>
      <c r="AA576" s="59"/>
      <c r="AB576" s="59"/>
      <c r="AC576" s="59"/>
      <c r="AD576" s="59"/>
      <c r="AE576" s="59"/>
      <c r="AF576" s="59"/>
      <c r="AG576" s="59"/>
      <c r="AH576" s="59"/>
      <c r="AI576" s="59"/>
      <c r="AJ576" s="59"/>
      <c r="AK576" s="56"/>
      <c r="AL576" s="57"/>
      <c r="AM576" s="57"/>
      <c r="AN576" s="58"/>
      <c r="AO576" s="24"/>
      <c r="AP576" s="66" t="str">
        <f t="shared" si="16"/>
        <v>未入力</v>
      </c>
      <c r="AQ576" s="67"/>
      <c r="AR576" s="68"/>
      <c r="AS576" s="69" t="str">
        <f t="shared" si="17"/>
        <v>メニュー番号が未選択です。提出書類・経費が未入力です。</v>
      </c>
      <c r="AT576" s="69"/>
      <c r="AU576" s="69"/>
      <c r="AV576" s="69"/>
      <c r="AW576" s="69"/>
      <c r="AX576" s="69"/>
      <c r="AY576" s="69"/>
      <c r="AZ576" s="69"/>
      <c r="BA576" s="69"/>
      <c r="BB576" s="69"/>
      <c r="BC576" s="69"/>
    </row>
    <row r="577" spans="2:55" x14ac:dyDescent="0.45">
      <c r="B577" s="39">
        <v>535</v>
      </c>
      <c r="C577" s="53"/>
      <c r="D577" s="54"/>
      <c r="E577" s="54"/>
      <c r="F577" s="54"/>
      <c r="G577" s="55"/>
      <c r="H577" s="60" t="str">
        <f>IFERROR(VLOOKUP(C577,参照用!$A$5:$C$13,3,FALSE),"")</f>
        <v/>
      </c>
      <c r="I577" s="61"/>
      <c r="J577" s="61"/>
      <c r="K577" s="61"/>
      <c r="L577" s="61"/>
      <c r="M577" s="61"/>
      <c r="N577" s="61"/>
      <c r="O577" s="61"/>
      <c r="P577" s="61"/>
      <c r="Q577" s="61"/>
      <c r="R577" s="61"/>
      <c r="S577" s="62"/>
      <c r="T577" s="59"/>
      <c r="U577" s="59"/>
      <c r="V577" s="59"/>
      <c r="W577" s="59"/>
      <c r="X577" s="59"/>
      <c r="Y577" s="59"/>
      <c r="Z577" s="59"/>
      <c r="AA577" s="59"/>
      <c r="AB577" s="59"/>
      <c r="AC577" s="59"/>
      <c r="AD577" s="59"/>
      <c r="AE577" s="59"/>
      <c r="AF577" s="59"/>
      <c r="AG577" s="59"/>
      <c r="AH577" s="59"/>
      <c r="AI577" s="59"/>
      <c r="AJ577" s="59"/>
      <c r="AK577" s="56"/>
      <c r="AL577" s="57"/>
      <c r="AM577" s="57"/>
      <c r="AN577" s="58"/>
      <c r="AO577" s="24"/>
      <c r="AP577" s="66" t="str">
        <f t="shared" si="16"/>
        <v>未入力</v>
      </c>
      <c r="AQ577" s="67"/>
      <c r="AR577" s="68"/>
      <c r="AS577" s="69" t="str">
        <f t="shared" si="17"/>
        <v>メニュー番号が未選択です。提出書類・経費が未入力です。</v>
      </c>
      <c r="AT577" s="69"/>
      <c r="AU577" s="69"/>
      <c r="AV577" s="69"/>
      <c r="AW577" s="69"/>
      <c r="AX577" s="69"/>
      <c r="AY577" s="69"/>
      <c r="AZ577" s="69"/>
      <c r="BA577" s="69"/>
      <c r="BB577" s="69"/>
      <c r="BC577" s="69"/>
    </row>
    <row r="578" spans="2:55" x14ac:dyDescent="0.45">
      <c r="B578" s="39">
        <v>536</v>
      </c>
      <c r="C578" s="53"/>
      <c r="D578" s="54"/>
      <c r="E578" s="54"/>
      <c r="F578" s="54"/>
      <c r="G578" s="55"/>
      <c r="H578" s="60" t="str">
        <f>IFERROR(VLOOKUP(C578,参照用!$A$5:$C$13,3,FALSE),"")</f>
        <v/>
      </c>
      <c r="I578" s="61"/>
      <c r="J578" s="61"/>
      <c r="K578" s="61"/>
      <c r="L578" s="61"/>
      <c r="M578" s="61"/>
      <c r="N578" s="61"/>
      <c r="O578" s="61"/>
      <c r="P578" s="61"/>
      <c r="Q578" s="61"/>
      <c r="R578" s="61"/>
      <c r="S578" s="62"/>
      <c r="T578" s="59"/>
      <c r="U578" s="59"/>
      <c r="V578" s="59"/>
      <c r="W578" s="59"/>
      <c r="X578" s="59"/>
      <c r="Y578" s="59"/>
      <c r="Z578" s="59"/>
      <c r="AA578" s="59"/>
      <c r="AB578" s="59"/>
      <c r="AC578" s="59"/>
      <c r="AD578" s="59"/>
      <c r="AE578" s="59"/>
      <c r="AF578" s="59"/>
      <c r="AG578" s="59"/>
      <c r="AH578" s="59"/>
      <c r="AI578" s="59"/>
      <c r="AJ578" s="59"/>
      <c r="AK578" s="56"/>
      <c r="AL578" s="57"/>
      <c r="AM578" s="57"/>
      <c r="AN578" s="58"/>
      <c r="AO578" s="24"/>
      <c r="AP578" s="66" t="str">
        <f t="shared" si="16"/>
        <v>未入力</v>
      </c>
      <c r="AQ578" s="67"/>
      <c r="AR578" s="68"/>
      <c r="AS578" s="69" t="str">
        <f t="shared" si="17"/>
        <v>メニュー番号が未選択です。提出書類・経費が未入力です。</v>
      </c>
      <c r="AT578" s="69"/>
      <c r="AU578" s="69"/>
      <c r="AV578" s="69"/>
      <c r="AW578" s="69"/>
      <c r="AX578" s="69"/>
      <c r="AY578" s="69"/>
      <c r="AZ578" s="69"/>
      <c r="BA578" s="69"/>
      <c r="BB578" s="69"/>
      <c r="BC578" s="69"/>
    </row>
    <row r="579" spans="2:55" x14ac:dyDescent="0.45">
      <c r="B579" s="39">
        <v>537</v>
      </c>
      <c r="C579" s="53"/>
      <c r="D579" s="54"/>
      <c r="E579" s="54"/>
      <c r="F579" s="54"/>
      <c r="G579" s="55"/>
      <c r="H579" s="60" t="str">
        <f>IFERROR(VLOOKUP(C579,参照用!$A$5:$C$13,3,FALSE),"")</f>
        <v/>
      </c>
      <c r="I579" s="61"/>
      <c r="J579" s="61"/>
      <c r="K579" s="61"/>
      <c r="L579" s="61"/>
      <c r="M579" s="61"/>
      <c r="N579" s="61"/>
      <c r="O579" s="61"/>
      <c r="P579" s="61"/>
      <c r="Q579" s="61"/>
      <c r="R579" s="61"/>
      <c r="S579" s="62"/>
      <c r="T579" s="59"/>
      <c r="U579" s="59"/>
      <c r="V579" s="59"/>
      <c r="W579" s="59"/>
      <c r="X579" s="59"/>
      <c r="Y579" s="59"/>
      <c r="Z579" s="59"/>
      <c r="AA579" s="59"/>
      <c r="AB579" s="59"/>
      <c r="AC579" s="59"/>
      <c r="AD579" s="59"/>
      <c r="AE579" s="59"/>
      <c r="AF579" s="59"/>
      <c r="AG579" s="59"/>
      <c r="AH579" s="59"/>
      <c r="AI579" s="59"/>
      <c r="AJ579" s="59"/>
      <c r="AK579" s="56"/>
      <c r="AL579" s="57"/>
      <c r="AM579" s="57"/>
      <c r="AN579" s="58"/>
      <c r="AO579" s="24"/>
      <c r="AP579" s="66" t="str">
        <f t="shared" si="16"/>
        <v>未入力</v>
      </c>
      <c r="AQ579" s="67"/>
      <c r="AR579" s="68"/>
      <c r="AS579" s="69" t="str">
        <f t="shared" si="17"/>
        <v>メニュー番号が未選択です。提出書類・経費が未入力です。</v>
      </c>
      <c r="AT579" s="69"/>
      <c r="AU579" s="69"/>
      <c r="AV579" s="69"/>
      <c r="AW579" s="69"/>
      <c r="AX579" s="69"/>
      <c r="AY579" s="69"/>
      <c r="AZ579" s="69"/>
      <c r="BA579" s="69"/>
      <c r="BB579" s="69"/>
      <c r="BC579" s="69"/>
    </row>
    <row r="580" spans="2:55" x14ac:dyDescent="0.45">
      <c r="B580" s="39">
        <v>538</v>
      </c>
      <c r="C580" s="53"/>
      <c r="D580" s="54"/>
      <c r="E580" s="54"/>
      <c r="F580" s="54"/>
      <c r="G580" s="55"/>
      <c r="H580" s="60" t="str">
        <f>IFERROR(VLOOKUP(C580,参照用!$A$5:$C$13,3,FALSE),"")</f>
        <v/>
      </c>
      <c r="I580" s="61"/>
      <c r="J580" s="61"/>
      <c r="K580" s="61"/>
      <c r="L580" s="61"/>
      <c r="M580" s="61"/>
      <c r="N580" s="61"/>
      <c r="O580" s="61"/>
      <c r="P580" s="61"/>
      <c r="Q580" s="61"/>
      <c r="R580" s="61"/>
      <c r="S580" s="62"/>
      <c r="T580" s="59"/>
      <c r="U580" s="59"/>
      <c r="V580" s="59"/>
      <c r="W580" s="59"/>
      <c r="X580" s="59"/>
      <c r="Y580" s="59"/>
      <c r="Z580" s="59"/>
      <c r="AA580" s="59"/>
      <c r="AB580" s="59"/>
      <c r="AC580" s="59"/>
      <c r="AD580" s="59"/>
      <c r="AE580" s="59"/>
      <c r="AF580" s="59"/>
      <c r="AG580" s="59"/>
      <c r="AH580" s="59"/>
      <c r="AI580" s="59"/>
      <c r="AJ580" s="59"/>
      <c r="AK580" s="56"/>
      <c r="AL580" s="57"/>
      <c r="AM580" s="57"/>
      <c r="AN580" s="58"/>
      <c r="AO580" s="24"/>
      <c r="AP580" s="66" t="str">
        <f t="shared" si="16"/>
        <v>未入力</v>
      </c>
      <c r="AQ580" s="67"/>
      <c r="AR580" s="68"/>
      <c r="AS580" s="69" t="str">
        <f t="shared" si="17"/>
        <v>メニュー番号が未選択です。提出書類・経費が未入力です。</v>
      </c>
      <c r="AT580" s="69"/>
      <c r="AU580" s="69"/>
      <c r="AV580" s="69"/>
      <c r="AW580" s="69"/>
      <c r="AX580" s="69"/>
      <c r="AY580" s="69"/>
      <c r="AZ580" s="69"/>
      <c r="BA580" s="69"/>
      <c r="BB580" s="69"/>
      <c r="BC580" s="69"/>
    </row>
    <row r="581" spans="2:55" x14ac:dyDescent="0.45">
      <c r="B581" s="39">
        <v>539</v>
      </c>
      <c r="C581" s="53"/>
      <c r="D581" s="54"/>
      <c r="E581" s="54"/>
      <c r="F581" s="54"/>
      <c r="G581" s="55"/>
      <c r="H581" s="60" t="str">
        <f>IFERROR(VLOOKUP(C581,参照用!$A$5:$C$13,3,FALSE),"")</f>
        <v/>
      </c>
      <c r="I581" s="61"/>
      <c r="J581" s="61"/>
      <c r="K581" s="61"/>
      <c r="L581" s="61"/>
      <c r="M581" s="61"/>
      <c r="N581" s="61"/>
      <c r="O581" s="61"/>
      <c r="P581" s="61"/>
      <c r="Q581" s="61"/>
      <c r="R581" s="61"/>
      <c r="S581" s="62"/>
      <c r="T581" s="59"/>
      <c r="U581" s="59"/>
      <c r="V581" s="59"/>
      <c r="W581" s="59"/>
      <c r="X581" s="59"/>
      <c r="Y581" s="59"/>
      <c r="Z581" s="59"/>
      <c r="AA581" s="59"/>
      <c r="AB581" s="59"/>
      <c r="AC581" s="59"/>
      <c r="AD581" s="59"/>
      <c r="AE581" s="59"/>
      <c r="AF581" s="59"/>
      <c r="AG581" s="59"/>
      <c r="AH581" s="59"/>
      <c r="AI581" s="59"/>
      <c r="AJ581" s="59"/>
      <c r="AK581" s="56"/>
      <c r="AL581" s="57"/>
      <c r="AM581" s="57"/>
      <c r="AN581" s="58"/>
      <c r="AO581" s="24"/>
      <c r="AP581" s="66" t="str">
        <f t="shared" si="16"/>
        <v>未入力</v>
      </c>
      <c r="AQ581" s="67"/>
      <c r="AR581" s="68"/>
      <c r="AS581" s="69" t="str">
        <f t="shared" si="17"/>
        <v>メニュー番号が未選択です。提出書類・経費が未入力です。</v>
      </c>
      <c r="AT581" s="69"/>
      <c r="AU581" s="69"/>
      <c r="AV581" s="69"/>
      <c r="AW581" s="69"/>
      <c r="AX581" s="69"/>
      <c r="AY581" s="69"/>
      <c r="AZ581" s="69"/>
      <c r="BA581" s="69"/>
      <c r="BB581" s="69"/>
      <c r="BC581" s="69"/>
    </row>
    <row r="582" spans="2:55" x14ac:dyDescent="0.45">
      <c r="B582" s="39">
        <v>540</v>
      </c>
      <c r="C582" s="53"/>
      <c r="D582" s="54"/>
      <c r="E582" s="54"/>
      <c r="F582" s="54"/>
      <c r="G582" s="55"/>
      <c r="H582" s="60" t="str">
        <f>IFERROR(VLOOKUP(C582,参照用!$A$5:$C$13,3,FALSE),"")</f>
        <v/>
      </c>
      <c r="I582" s="61"/>
      <c r="J582" s="61"/>
      <c r="K582" s="61"/>
      <c r="L582" s="61"/>
      <c r="M582" s="61"/>
      <c r="N582" s="61"/>
      <c r="O582" s="61"/>
      <c r="P582" s="61"/>
      <c r="Q582" s="61"/>
      <c r="R582" s="61"/>
      <c r="S582" s="62"/>
      <c r="T582" s="59"/>
      <c r="U582" s="59"/>
      <c r="V582" s="59"/>
      <c r="W582" s="59"/>
      <c r="X582" s="59"/>
      <c r="Y582" s="59"/>
      <c r="Z582" s="59"/>
      <c r="AA582" s="59"/>
      <c r="AB582" s="59"/>
      <c r="AC582" s="59"/>
      <c r="AD582" s="59"/>
      <c r="AE582" s="59"/>
      <c r="AF582" s="59"/>
      <c r="AG582" s="59"/>
      <c r="AH582" s="59"/>
      <c r="AI582" s="59"/>
      <c r="AJ582" s="59"/>
      <c r="AK582" s="56"/>
      <c r="AL582" s="57"/>
      <c r="AM582" s="57"/>
      <c r="AN582" s="58"/>
      <c r="AO582" s="24"/>
      <c r="AP582" s="66" t="str">
        <f t="shared" si="16"/>
        <v>未入力</v>
      </c>
      <c r="AQ582" s="67"/>
      <c r="AR582" s="68"/>
      <c r="AS582" s="69" t="str">
        <f t="shared" si="17"/>
        <v>メニュー番号が未選択です。提出書類・経費が未入力です。</v>
      </c>
      <c r="AT582" s="69"/>
      <c r="AU582" s="69"/>
      <c r="AV582" s="69"/>
      <c r="AW582" s="69"/>
      <c r="AX582" s="69"/>
      <c r="AY582" s="69"/>
      <c r="AZ582" s="69"/>
      <c r="BA582" s="69"/>
      <c r="BB582" s="69"/>
      <c r="BC582" s="69"/>
    </row>
    <row r="583" spans="2:55" x14ac:dyDescent="0.45">
      <c r="B583" s="39">
        <v>541</v>
      </c>
      <c r="C583" s="53"/>
      <c r="D583" s="54"/>
      <c r="E583" s="54"/>
      <c r="F583" s="54"/>
      <c r="G583" s="55"/>
      <c r="H583" s="60" t="str">
        <f>IFERROR(VLOOKUP(C583,参照用!$A$5:$C$13,3,FALSE),"")</f>
        <v/>
      </c>
      <c r="I583" s="61"/>
      <c r="J583" s="61"/>
      <c r="K583" s="61"/>
      <c r="L583" s="61"/>
      <c r="M583" s="61"/>
      <c r="N583" s="61"/>
      <c r="O583" s="61"/>
      <c r="P583" s="61"/>
      <c r="Q583" s="61"/>
      <c r="R583" s="61"/>
      <c r="S583" s="62"/>
      <c r="T583" s="59"/>
      <c r="U583" s="59"/>
      <c r="V583" s="59"/>
      <c r="W583" s="59"/>
      <c r="X583" s="59"/>
      <c r="Y583" s="59"/>
      <c r="Z583" s="59"/>
      <c r="AA583" s="59"/>
      <c r="AB583" s="59"/>
      <c r="AC583" s="59"/>
      <c r="AD583" s="59"/>
      <c r="AE583" s="59"/>
      <c r="AF583" s="59"/>
      <c r="AG583" s="59"/>
      <c r="AH583" s="59"/>
      <c r="AI583" s="59"/>
      <c r="AJ583" s="59"/>
      <c r="AK583" s="56"/>
      <c r="AL583" s="57"/>
      <c r="AM583" s="57"/>
      <c r="AN583" s="58"/>
      <c r="AO583" s="24"/>
      <c r="AP583" s="66" t="str">
        <f t="shared" si="16"/>
        <v>未入力</v>
      </c>
      <c r="AQ583" s="67"/>
      <c r="AR583" s="68"/>
      <c r="AS583" s="69" t="str">
        <f t="shared" si="17"/>
        <v>メニュー番号が未選択です。提出書類・経費が未入力です。</v>
      </c>
      <c r="AT583" s="69"/>
      <c r="AU583" s="69"/>
      <c r="AV583" s="69"/>
      <c r="AW583" s="69"/>
      <c r="AX583" s="69"/>
      <c r="AY583" s="69"/>
      <c r="AZ583" s="69"/>
      <c r="BA583" s="69"/>
      <c r="BB583" s="69"/>
      <c r="BC583" s="69"/>
    </row>
    <row r="584" spans="2:55" x14ac:dyDescent="0.45">
      <c r="B584" s="39">
        <v>542</v>
      </c>
      <c r="C584" s="53"/>
      <c r="D584" s="54"/>
      <c r="E584" s="54"/>
      <c r="F584" s="54"/>
      <c r="G584" s="55"/>
      <c r="H584" s="60" t="str">
        <f>IFERROR(VLOOKUP(C584,参照用!$A$5:$C$13,3,FALSE),"")</f>
        <v/>
      </c>
      <c r="I584" s="61"/>
      <c r="J584" s="61"/>
      <c r="K584" s="61"/>
      <c r="L584" s="61"/>
      <c r="M584" s="61"/>
      <c r="N584" s="61"/>
      <c r="O584" s="61"/>
      <c r="P584" s="61"/>
      <c r="Q584" s="61"/>
      <c r="R584" s="61"/>
      <c r="S584" s="62"/>
      <c r="T584" s="59"/>
      <c r="U584" s="59"/>
      <c r="V584" s="59"/>
      <c r="W584" s="59"/>
      <c r="X584" s="59"/>
      <c r="Y584" s="59"/>
      <c r="Z584" s="59"/>
      <c r="AA584" s="59"/>
      <c r="AB584" s="59"/>
      <c r="AC584" s="59"/>
      <c r="AD584" s="59"/>
      <c r="AE584" s="59"/>
      <c r="AF584" s="59"/>
      <c r="AG584" s="59"/>
      <c r="AH584" s="59"/>
      <c r="AI584" s="59"/>
      <c r="AJ584" s="59"/>
      <c r="AK584" s="56"/>
      <c r="AL584" s="57"/>
      <c r="AM584" s="57"/>
      <c r="AN584" s="58"/>
      <c r="AO584" s="24"/>
      <c r="AP584" s="66" t="str">
        <f t="shared" si="16"/>
        <v>未入力</v>
      </c>
      <c r="AQ584" s="67"/>
      <c r="AR584" s="68"/>
      <c r="AS584" s="69" t="str">
        <f t="shared" si="17"/>
        <v>メニュー番号が未選択です。提出書類・経費が未入力です。</v>
      </c>
      <c r="AT584" s="69"/>
      <c r="AU584" s="69"/>
      <c r="AV584" s="69"/>
      <c r="AW584" s="69"/>
      <c r="AX584" s="69"/>
      <c r="AY584" s="69"/>
      <c r="AZ584" s="69"/>
      <c r="BA584" s="69"/>
      <c r="BB584" s="69"/>
      <c r="BC584" s="69"/>
    </row>
    <row r="585" spans="2:55" x14ac:dyDescent="0.45">
      <c r="B585" s="39">
        <v>543</v>
      </c>
      <c r="C585" s="53"/>
      <c r="D585" s="54"/>
      <c r="E585" s="54"/>
      <c r="F585" s="54"/>
      <c r="G585" s="55"/>
      <c r="H585" s="60" t="str">
        <f>IFERROR(VLOOKUP(C585,参照用!$A$5:$C$13,3,FALSE),"")</f>
        <v/>
      </c>
      <c r="I585" s="61"/>
      <c r="J585" s="61"/>
      <c r="K585" s="61"/>
      <c r="L585" s="61"/>
      <c r="M585" s="61"/>
      <c r="N585" s="61"/>
      <c r="O585" s="61"/>
      <c r="P585" s="61"/>
      <c r="Q585" s="61"/>
      <c r="R585" s="61"/>
      <c r="S585" s="62"/>
      <c r="T585" s="59"/>
      <c r="U585" s="59"/>
      <c r="V585" s="59"/>
      <c r="W585" s="59"/>
      <c r="X585" s="59"/>
      <c r="Y585" s="59"/>
      <c r="Z585" s="59"/>
      <c r="AA585" s="59"/>
      <c r="AB585" s="59"/>
      <c r="AC585" s="59"/>
      <c r="AD585" s="59"/>
      <c r="AE585" s="59"/>
      <c r="AF585" s="59"/>
      <c r="AG585" s="59"/>
      <c r="AH585" s="59"/>
      <c r="AI585" s="59"/>
      <c r="AJ585" s="59"/>
      <c r="AK585" s="56"/>
      <c r="AL585" s="57"/>
      <c r="AM585" s="57"/>
      <c r="AN585" s="58"/>
      <c r="AO585" s="24"/>
      <c r="AP585" s="66" t="str">
        <f t="shared" ref="AP585:AP648" si="18">IF(
    AND(ISBLANK($C585), ISBLANK($T585), ISBLANK($AK585)),
    "未入力",
    IF(
        OR(ISBLANK($C585), ISBLANK($T585), ISBLANK($AK585)),
        "NG",
        "OK"
    )
)</f>
        <v>未入力</v>
      </c>
      <c r="AQ585" s="67"/>
      <c r="AR585" s="68"/>
      <c r="AS585" s="69" t="str">
        <f t="shared" si="17"/>
        <v>メニュー番号が未選択です。提出書類・経費が未入力です。</v>
      </c>
      <c r="AT585" s="69"/>
      <c r="AU585" s="69"/>
      <c r="AV585" s="69"/>
      <c r="AW585" s="69"/>
      <c r="AX585" s="69"/>
      <c r="AY585" s="69"/>
      <c r="AZ585" s="69"/>
      <c r="BA585" s="69"/>
      <c r="BB585" s="69"/>
      <c r="BC585" s="69"/>
    </row>
    <row r="586" spans="2:55" x14ac:dyDescent="0.45">
      <c r="B586" s="39">
        <v>544</v>
      </c>
      <c r="C586" s="53"/>
      <c r="D586" s="54"/>
      <c r="E586" s="54"/>
      <c r="F586" s="54"/>
      <c r="G586" s="55"/>
      <c r="H586" s="60" t="str">
        <f>IFERROR(VLOOKUP(C586,参照用!$A$5:$C$13,3,FALSE),"")</f>
        <v/>
      </c>
      <c r="I586" s="61"/>
      <c r="J586" s="61"/>
      <c r="K586" s="61"/>
      <c r="L586" s="61"/>
      <c r="M586" s="61"/>
      <c r="N586" s="61"/>
      <c r="O586" s="61"/>
      <c r="P586" s="61"/>
      <c r="Q586" s="61"/>
      <c r="R586" s="61"/>
      <c r="S586" s="62"/>
      <c r="T586" s="59"/>
      <c r="U586" s="59"/>
      <c r="V586" s="59"/>
      <c r="W586" s="59"/>
      <c r="X586" s="59"/>
      <c r="Y586" s="59"/>
      <c r="Z586" s="59"/>
      <c r="AA586" s="59"/>
      <c r="AB586" s="59"/>
      <c r="AC586" s="59"/>
      <c r="AD586" s="59"/>
      <c r="AE586" s="59"/>
      <c r="AF586" s="59"/>
      <c r="AG586" s="59"/>
      <c r="AH586" s="59"/>
      <c r="AI586" s="59"/>
      <c r="AJ586" s="59"/>
      <c r="AK586" s="56"/>
      <c r="AL586" s="57"/>
      <c r="AM586" s="57"/>
      <c r="AN586" s="58"/>
      <c r="AO586" s="24"/>
      <c r="AP586" s="66" t="str">
        <f t="shared" si="18"/>
        <v>未入力</v>
      </c>
      <c r="AQ586" s="67"/>
      <c r="AR586" s="68"/>
      <c r="AS586" s="69" t="str">
        <f t="shared" si="17"/>
        <v>メニュー番号が未選択です。提出書類・経費が未入力です。</v>
      </c>
      <c r="AT586" s="69"/>
      <c r="AU586" s="69"/>
      <c r="AV586" s="69"/>
      <c r="AW586" s="69"/>
      <c r="AX586" s="69"/>
      <c r="AY586" s="69"/>
      <c r="AZ586" s="69"/>
      <c r="BA586" s="69"/>
      <c r="BB586" s="69"/>
      <c r="BC586" s="69"/>
    </row>
    <row r="587" spans="2:55" x14ac:dyDescent="0.45">
      <c r="B587" s="39">
        <v>545</v>
      </c>
      <c r="C587" s="53"/>
      <c r="D587" s="54"/>
      <c r="E587" s="54"/>
      <c r="F587" s="54"/>
      <c r="G587" s="55"/>
      <c r="H587" s="60" t="str">
        <f>IFERROR(VLOOKUP(C587,参照用!$A$5:$C$13,3,FALSE),"")</f>
        <v/>
      </c>
      <c r="I587" s="61"/>
      <c r="J587" s="61"/>
      <c r="K587" s="61"/>
      <c r="L587" s="61"/>
      <c r="M587" s="61"/>
      <c r="N587" s="61"/>
      <c r="O587" s="61"/>
      <c r="P587" s="61"/>
      <c r="Q587" s="61"/>
      <c r="R587" s="61"/>
      <c r="S587" s="62"/>
      <c r="T587" s="59"/>
      <c r="U587" s="59"/>
      <c r="V587" s="59"/>
      <c r="W587" s="59"/>
      <c r="X587" s="59"/>
      <c r="Y587" s="59"/>
      <c r="Z587" s="59"/>
      <c r="AA587" s="59"/>
      <c r="AB587" s="59"/>
      <c r="AC587" s="59"/>
      <c r="AD587" s="59"/>
      <c r="AE587" s="59"/>
      <c r="AF587" s="59"/>
      <c r="AG587" s="59"/>
      <c r="AH587" s="59"/>
      <c r="AI587" s="59"/>
      <c r="AJ587" s="59"/>
      <c r="AK587" s="56"/>
      <c r="AL587" s="57"/>
      <c r="AM587" s="57"/>
      <c r="AN587" s="58"/>
      <c r="AO587" s="24"/>
      <c r="AP587" s="66" t="str">
        <f t="shared" si="18"/>
        <v>未入力</v>
      </c>
      <c r="AQ587" s="67"/>
      <c r="AR587" s="68"/>
      <c r="AS587" s="69" t="str">
        <f t="shared" si="17"/>
        <v>メニュー番号が未選択です。提出書類・経費が未入力です。</v>
      </c>
      <c r="AT587" s="69"/>
      <c r="AU587" s="69"/>
      <c r="AV587" s="69"/>
      <c r="AW587" s="69"/>
      <c r="AX587" s="69"/>
      <c r="AY587" s="69"/>
      <c r="AZ587" s="69"/>
      <c r="BA587" s="69"/>
      <c r="BB587" s="69"/>
      <c r="BC587" s="69"/>
    </row>
    <row r="588" spans="2:55" x14ac:dyDescent="0.45">
      <c r="B588" s="39">
        <v>546</v>
      </c>
      <c r="C588" s="53"/>
      <c r="D588" s="54"/>
      <c r="E588" s="54"/>
      <c r="F588" s="54"/>
      <c r="G588" s="55"/>
      <c r="H588" s="60" t="str">
        <f>IFERROR(VLOOKUP(C588,参照用!$A$5:$C$13,3,FALSE),"")</f>
        <v/>
      </c>
      <c r="I588" s="61"/>
      <c r="J588" s="61"/>
      <c r="K588" s="61"/>
      <c r="L588" s="61"/>
      <c r="M588" s="61"/>
      <c r="N588" s="61"/>
      <c r="O588" s="61"/>
      <c r="P588" s="61"/>
      <c r="Q588" s="61"/>
      <c r="R588" s="61"/>
      <c r="S588" s="62"/>
      <c r="T588" s="59"/>
      <c r="U588" s="59"/>
      <c r="V588" s="59"/>
      <c r="W588" s="59"/>
      <c r="X588" s="59"/>
      <c r="Y588" s="59"/>
      <c r="Z588" s="59"/>
      <c r="AA588" s="59"/>
      <c r="AB588" s="59"/>
      <c r="AC588" s="59"/>
      <c r="AD588" s="59"/>
      <c r="AE588" s="59"/>
      <c r="AF588" s="59"/>
      <c r="AG588" s="59"/>
      <c r="AH588" s="59"/>
      <c r="AI588" s="59"/>
      <c r="AJ588" s="59"/>
      <c r="AK588" s="56"/>
      <c r="AL588" s="57"/>
      <c r="AM588" s="57"/>
      <c r="AN588" s="58"/>
      <c r="AO588" s="24"/>
      <c r="AP588" s="66" t="str">
        <f t="shared" si="18"/>
        <v>未入力</v>
      </c>
      <c r="AQ588" s="67"/>
      <c r="AR588" s="68"/>
      <c r="AS588" s="69" t="str">
        <f t="shared" si="17"/>
        <v>メニュー番号が未選択です。提出書類・経費が未入力です。</v>
      </c>
      <c r="AT588" s="69"/>
      <c r="AU588" s="69"/>
      <c r="AV588" s="69"/>
      <c r="AW588" s="69"/>
      <c r="AX588" s="69"/>
      <c r="AY588" s="69"/>
      <c r="AZ588" s="69"/>
      <c r="BA588" s="69"/>
      <c r="BB588" s="69"/>
      <c r="BC588" s="69"/>
    </row>
    <row r="589" spans="2:55" x14ac:dyDescent="0.45">
      <c r="B589" s="39">
        <v>547</v>
      </c>
      <c r="C589" s="53"/>
      <c r="D589" s="54"/>
      <c r="E589" s="54"/>
      <c r="F589" s="54"/>
      <c r="G589" s="55"/>
      <c r="H589" s="60" t="str">
        <f>IFERROR(VLOOKUP(C589,参照用!$A$5:$C$13,3,FALSE),"")</f>
        <v/>
      </c>
      <c r="I589" s="61"/>
      <c r="J589" s="61"/>
      <c r="K589" s="61"/>
      <c r="L589" s="61"/>
      <c r="M589" s="61"/>
      <c r="N589" s="61"/>
      <c r="O589" s="61"/>
      <c r="P589" s="61"/>
      <c r="Q589" s="61"/>
      <c r="R589" s="61"/>
      <c r="S589" s="62"/>
      <c r="T589" s="59"/>
      <c r="U589" s="59"/>
      <c r="V589" s="59"/>
      <c r="W589" s="59"/>
      <c r="X589" s="59"/>
      <c r="Y589" s="59"/>
      <c r="Z589" s="59"/>
      <c r="AA589" s="59"/>
      <c r="AB589" s="59"/>
      <c r="AC589" s="59"/>
      <c r="AD589" s="59"/>
      <c r="AE589" s="59"/>
      <c r="AF589" s="59"/>
      <c r="AG589" s="59"/>
      <c r="AH589" s="59"/>
      <c r="AI589" s="59"/>
      <c r="AJ589" s="59"/>
      <c r="AK589" s="56"/>
      <c r="AL589" s="57"/>
      <c r="AM589" s="57"/>
      <c r="AN589" s="58"/>
      <c r="AO589" s="24"/>
      <c r="AP589" s="66" t="str">
        <f t="shared" si="18"/>
        <v>未入力</v>
      </c>
      <c r="AQ589" s="67"/>
      <c r="AR589" s="68"/>
      <c r="AS589" s="69" t="str">
        <f t="shared" si="17"/>
        <v>メニュー番号が未選択です。提出書類・経費が未入力です。</v>
      </c>
      <c r="AT589" s="69"/>
      <c r="AU589" s="69"/>
      <c r="AV589" s="69"/>
      <c r="AW589" s="69"/>
      <c r="AX589" s="69"/>
      <c r="AY589" s="69"/>
      <c r="AZ589" s="69"/>
      <c r="BA589" s="69"/>
      <c r="BB589" s="69"/>
      <c r="BC589" s="69"/>
    </row>
    <row r="590" spans="2:55" x14ac:dyDescent="0.45">
      <c r="B590" s="39">
        <v>548</v>
      </c>
      <c r="C590" s="53"/>
      <c r="D590" s="54"/>
      <c r="E590" s="54"/>
      <c r="F590" s="54"/>
      <c r="G590" s="55"/>
      <c r="H590" s="60" t="str">
        <f>IFERROR(VLOOKUP(C590,参照用!$A$5:$C$13,3,FALSE),"")</f>
        <v/>
      </c>
      <c r="I590" s="61"/>
      <c r="J590" s="61"/>
      <c r="K590" s="61"/>
      <c r="L590" s="61"/>
      <c r="M590" s="61"/>
      <c r="N590" s="61"/>
      <c r="O590" s="61"/>
      <c r="P590" s="61"/>
      <c r="Q590" s="61"/>
      <c r="R590" s="61"/>
      <c r="S590" s="62"/>
      <c r="T590" s="59"/>
      <c r="U590" s="59"/>
      <c r="V590" s="59"/>
      <c r="W590" s="59"/>
      <c r="X590" s="59"/>
      <c r="Y590" s="59"/>
      <c r="Z590" s="59"/>
      <c r="AA590" s="59"/>
      <c r="AB590" s="59"/>
      <c r="AC590" s="59"/>
      <c r="AD590" s="59"/>
      <c r="AE590" s="59"/>
      <c r="AF590" s="59"/>
      <c r="AG590" s="59"/>
      <c r="AH590" s="59"/>
      <c r="AI590" s="59"/>
      <c r="AJ590" s="59"/>
      <c r="AK590" s="56"/>
      <c r="AL590" s="57"/>
      <c r="AM590" s="57"/>
      <c r="AN590" s="58"/>
      <c r="AO590" s="24"/>
      <c r="AP590" s="66" t="str">
        <f t="shared" si="18"/>
        <v>未入力</v>
      </c>
      <c r="AQ590" s="67"/>
      <c r="AR590" s="68"/>
      <c r="AS590" s="69" t="str">
        <f t="shared" si="17"/>
        <v>メニュー番号が未選択です。提出書類・経費が未入力です。</v>
      </c>
      <c r="AT590" s="69"/>
      <c r="AU590" s="69"/>
      <c r="AV590" s="69"/>
      <c r="AW590" s="69"/>
      <c r="AX590" s="69"/>
      <c r="AY590" s="69"/>
      <c r="AZ590" s="69"/>
      <c r="BA590" s="69"/>
      <c r="BB590" s="69"/>
      <c r="BC590" s="69"/>
    </row>
    <row r="591" spans="2:55" x14ac:dyDescent="0.45">
      <c r="B591" s="39">
        <v>549</v>
      </c>
      <c r="C591" s="53"/>
      <c r="D591" s="54"/>
      <c r="E591" s="54"/>
      <c r="F591" s="54"/>
      <c r="G591" s="55"/>
      <c r="H591" s="60" t="str">
        <f>IFERROR(VLOOKUP(C591,参照用!$A$5:$C$13,3,FALSE),"")</f>
        <v/>
      </c>
      <c r="I591" s="61"/>
      <c r="J591" s="61"/>
      <c r="K591" s="61"/>
      <c r="L591" s="61"/>
      <c r="M591" s="61"/>
      <c r="N591" s="61"/>
      <c r="O591" s="61"/>
      <c r="P591" s="61"/>
      <c r="Q591" s="61"/>
      <c r="R591" s="61"/>
      <c r="S591" s="62"/>
      <c r="T591" s="59"/>
      <c r="U591" s="59"/>
      <c r="V591" s="59"/>
      <c r="W591" s="59"/>
      <c r="X591" s="59"/>
      <c r="Y591" s="59"/>
      <c r="Z591" s="59"/>
      <c r="AA591" s="59"/>
      <c r="AB591" s="59"/>
      <c r="AC591" s="59"/>
      <c r="AD591" s="59"/>
      <c r="AE591" s="59"/>
      <c r="AF591" s="59"/>
      <c r="AG591" s="59"/>
      <c r="AH591" s="59"/>
      <c r="AI591" s="59"/>
      <c r="AJ591" s="59"/>
      <c r="AK591" s="56"/>
      <c r="AL591" s="57"/>
      <c r="AM591" s="57"/>
      <c r="AN591" s="58"/>
      <c r="AO591" s="24"/>
      <c r="AP591" s="66" t="str">
        <f t="shared" si="18"/>
        <v>未入力</v>
      </c>
      <c r="AQ591" s="67"/>
      <c r="AR591" s="68"/>
      <c r="AS591" s="69" t="str">
        <f t="shared" si="17"/>
        <v>メニュー番号が未選択です。提出書類・経費が未入力です。</v>
      </c>
      <c r="AT591" s="69"/>
      <c r="AU591" s="69"/>
      <c r="AV591" s="69"/>
      <c r="AW591" s="69"/>
      <c r="AX591" s="69"/>
      <c r="AY591" s="69"/>
      <c r="AZ591" s="69"/>
      <c r="BA591" s="69"/>
      <c r="BB591" s="69"/>
      <c r="BC591" s="69"/>
    </row>
    <row r="592" spans="2:55" x14ac:dyDescent="0.45">
      <c r="B592" s="39">
        <v>550</v>
      </c>
      <c r="C592" s="53"/>
      <c r="D592" s="54"/>
      <c r="E592" s="54"/>
      <c r="F592" s="54"/>
      <c r="G592" s="55"/>
      <c r="H592" s="60" t="str">
        <f>IFERROR(VLOOKUP(C592,参照用!$A$5:$C$13,3,FALSE),"")</f>
        <v/>
      </c>
      <c r="I592" s="61"/>
      <c r="J592" s="61"/>
      <c r="K592" s="61"/>
      <c r="L592" s="61"/>
      <c r="M592" s="61"/>
      <c r="N592" s="61"/>
      <c r="O592" s="61"/>
      <c r="P592" s="61"/>
      <c r="Q592" s="61"/>
      <c r="R592" s="61"/>
      <c r="S592" s="62"/>
      <c r="T592" s="59"/>
      <c r="U592" s="59"/>
      <c r="V592" s="59"/>
      <c r="W592" s="59"/>
      <c r="X592" s="59"/>
      <c r="Y592" s="59"/>
      <c r="Z592" s="59"/>
      <c r="AA592" s="59"/>
      <c r="AB592" s="59"/>
      <c r="AC592" s="59"/>
      <c r="AD592" s="59"/>
      <c r="AE592" s="59"/>
      <c r="AF592" s="59"/>
      <c r="AG592" s="59"/>
      <c r="AH592" s="59"/>
      <c r="AI592" s="59"/>
      <c r="AJ592" s="59"/>
      <c r="AK592" s="56"/>
      <c r="AL592" s="57"/>
      <c r="AM592" s="57"/>
      <c r="AN592" s="58"/>
      <c r="AO592" s="24"/>
      <c r="AP592" s="66" t="str">
        <f t="shared" si="18"/>
        <v>未入力</v>
      </c>
      <c r="AQ592" s="67"/>
      <c r="AR592" s="68"/>
      <c r="AS592" s="69" t="str">
        <f t="shared" si="17"/>
        <v>メニュー番号が未選択です。提出書類・経費が未入力です。</v>
      </c>
      <c r="AT592" s="69"/>
      <c r="AU592" s="69"/>
      <c r="AV592" s="69"/>
      <c r="AW592" s="69"/>
      <c r="AX592" s="69"/>
      <c r="AY592" s="69"/>
      <c r="AZ592" s="69"/>
      <c r="BA592" s="69"/>
      <c r="BB592" s="69"/>
      <c r="BC592" s="69"/>
    </row>
    <row r="593" spans="2:55" x14ac:dyDescent="0.45">
      <c r="B593" s="39">
        <v>551</v>
      </c>
      <c r="C593" s="53"/>
      <c r="D593" s="54"/>
      <c r="E593" s="54"/>
      <c r="F593" s="54"/>
      <c r="G593" s="55"/>
      <c r="H593" s="60" t="str">
        <f>IFERROR(VLOOKUP(C593,参照用!$A$5:$C$13,3,FALSE),"")</f>
        <v/>
      </c>
      <c r="I593" s="61"/>
      <c r="J593" s="61"/>
      <c r="K593" s="61"/>
      <c r="L593" s="61"/>
      <c r="M593" s="61"/>
      <c r="N593" s="61"/>
      <c r="O593" s="61"/>
      <c r="P593" s="61"/>
      <c r="Q593" s="61"/>
      <c r="R593" s="61"/>
      <c r="S593" s="62"/>
      <c r="T593" s="59"/>
      <c r="U593" s="59"/>
      <c r="V593" s="59"/>
      <c r="W593" s="59"/>
      <c r="X593" s="59"/>
      <c r="Y593" s="59"/>
      <c r="Z593" s="59"/>
      <c r="AA593" s="59"/>
      <c r="AB593" s="59"/>
      <c r="AC593" s="59"/>
      <c r="AD593" s="59"/>
      <c r="AE593" s="59"/>
      <c r="AF593" s="59"/>
      <c r="AG593" s="59"/>
      <c r="AH593" s="59"/>
      <c r="AI593" s="59"/>
      <c r="AJ593" s="59"/>
      <c r="AK593" s="56"/>
      <c r="AL593" s="57"/>
      <c r="AM593" s="57"/>
      <c r="AN593" s="58"/>
      <c r="AO593" s="24"/>
      <c r="AP593" s="66" t="str">
        <f t="shared" si="18"/>
        <v>未入力</v>
      </c>
      <c r="AQ593" s="67"/>
      <c r="AR593" s="68"/>
      <c r="AS593" s="69" t="str">
        <f t="shared" si="17"/>
        <v>メニュー番号が未選択です。提出書類・経費が未入力です。</v>
      </c>
      <c r="AT593" s="69"/>
      <c r="AU593" s="69"/>
      <c r="AV593" s="69"/>
      <c r="AW593" s="69"/>
      <c r="AX593" s="69"/>
      <c r="AY593" s="69"/>
      <c r="AZ593" s="69"/>
      <c r="BA593" s="69"/>
      <c r="BB593" s="69"/>
      <c r="BC593" s="69"/>
    </row>
    <row r="594" spans="2:55" x14ac:dyDescent="0.45">
      <c r="B594" s="39">
        <v>552</v>
      </c>
      <c r="C594" s="53"/>
      <c r="D594" s="54"/>
      <c r="E594" s="54"/>
      <c r="F594" s="54"/>
      <c r="G594" s="55"/>
      <c r="H594" s="60" t="str">
        <f>IFERROR(VLOOKUP(C594,参照用!$A$5:$C$13,3,FALSE),"")</f>
        <v/>
      </c>
      <c r="I594" s="61"/>
      <c r="J594" s="61"/>
      <c r="K594" s="61"/>
      <c r="L594" s="61"/>
      <c r="M594" s="61"/>
      <c r="N594" s="61"/>
      <c r="O594" s="61"/>
      <c r="P594" s="61"/>
      <c r="Q594" s="61"/>
      <c r="R594" s="61"/>
      <c r="S594" s="62"/>
      <c r="T594" s="59"/>
      <c r="U594" s="59"/>
      <c r="V594" s="59"/>
      <c r="W594" s="59"/>
      <c r="X594" s="59"/>
      <c r="Y594" s="59"/>
      <c r="Z594" s="59"/>
      <c r="AA594" s="59"/>
      <c r="AB594" s="59"/>
      <c r="AC594" s="59"/>
      <c r="AD594" s="59"/>
      <c r="AE594" s="59"/>
      <c r="AF594" s="59"/>
      <c r="AG594" s="59"/>
      <c r="AH594" s="59"/>
      <c r="AI594" s="59"/>
      <c r="AJ594" s="59"/>
      <c r="AK594" s="56"/>
      <c r="AL594" s="57"/>
      <c r="AM594" s="57"/>
      <c r="AN594" s="58"/>
      <c r="AO594" s="24"/>
      <c r="AP594" s="66" t="str">
        <f t="shared" si="18"/>
        <v>未入力</v>
      </c>
      <c r="AQ594" s="67"/>
      <c r="AR594" s="68"/>
      <c r="AS594" s="69" t="str">
        <f t="shared" si="17"/>
        <v>メニュー番号が未選択です。提出書類・経費が未入力です。</v>
      </c>
      <c r="AT594" s="69"/>
      <c r="AU594" s="69"/>
      <c r="AV594" s="69"/>
      <c r="AW594" s="69"/>
      <c r="AX594" s="69"/>
      <c r="AY594" s="69"/>
      <c r="AZ594" s="69"/>
      <c r="BA594" s="69"/>
      <c r="BB594" s="69"/>
      <c r="BC594" s="69"/>
    </row>
    <row r="595" spans="2:55" x14ac:dyDescent="0.45">
      <c r="B595" s="39">
        <v>553</v>
      </c>
      <c r="C595" s="53"/>
      <c r="D595" s="54"/>
      <c r="E595" s="54"/>
      <c r="F595" s="54"/>
      <c r="G595" s="55"/>
      <c r="H595" s="60" t="str">
        <f>IFERROR(VLOOKUP(C595,参照用!$A$5:$C$13,3,FALSE),"")</f>
        <v/>
      </c>
      <c r="I595" s="61"/>
      <c r="J595" s="61"/>
      <c r="K595" s="61"/>
      <c r="L595" s="61"/>
      <c r="M595" s="61"/>
      <c r="N595" s="61"/>
      <c r="O595" s="61"/>
      <c r="P595" s="61"/>
      <c r="Q595" s="61"/>
      <c r="R595" s="61"/>
      <c r="S595" s="62"/>
      <c r="T595" s="59"/>
      <c r="U595" s="59"/>
      <c r="V595" s="59"/>
      <c r="W595" s="59"/>
      <c r="X595" s="59"/>
      <c r="Y595" s="59"/>
      <c r="Z595" s="59"/>
      <c r="AA595" s="59"/>
      <c r="AB595" s="59"/>
      <c r="AC595" s="59"/>
      <c r="AD595" s="59"/>
      <c r="AE595" s="59"/>
      <c r="AF595" s="59"/>
      <c r="AG595" s="59"/>
      <c r="AH595" s="59"/>
      <c r="AI595" s="59"/>
      <c r="AJ595" s="59"/>
      <c r="AK595" s="56"/>
      <c r="AL595" s="57"/>
      <c r="AM595" s="57"/>
      <c r="AN595" s="58"/>
      <c r="AO595" s="24"/>
      <c r="AP595" s="66" t="str">
        <f t="shared" si="18"/>
        <v>未入力</v>
      </c>
      <c r="AQ595" s="67"/>
      <c r="AR595" s="68"/>
      <c r="AS595" s="69" t="str">
        <f t="shared" si="17"/>
        <v>メニュー番号が未選択です。提出書類・経費が未入力です。</v>
      </c>
      <c r="AT595" s="69"/>
      <c r="AU595" s="69"/>
      <c r="AV595" s="69"/>
      <c r="AW595" s="69"/>
      <c r="AX595" s="69"/>
      <c r="AY595" s="69"/>
      <c r="AZ595" s="69"/>
      <c r="BA595" s="69"/>
      <c r="BB595" s="69"/>
      <c r="BC595" s="69"/>
    </row>
    <row r="596" spans="2:55" x14ac:dyDescent="0.45">
      <c r="B596" s="39">
        <v>554</v>
      </c>
      <c r="C596" s="53"/>
      <c r="D596" s="54"/>
      <c r="E596" s="54"/>
      <c r="F596" s="54"/>
      <c r="G596" s="55"/>
      <c r="H596" s="60" t="str">
        <f>IFERROR(VLOOKUP(C596,参照用!$A$5:$C$13,3,FALSE),"")</f>
        <v/>
      </c>
      <c r="I596" s="61"/>
      <c r="J596" s="61"/>
      <c r="K596" s="61"/>
      <c r="L596" s="61"/>
      <c r="M596" s="61"/>
      <c r="N596" s="61"/>
      <c r="O596" s="61"/>
      <c r="P596" s="61"/>
      <c r="Q596" s="61"/>
      <c r="R596" s="61"/>
      <c r="S596" s="62"/>
      <c r="T596" s="59"/>
      <c r="U596" s="59"/>
      <c r="V596" s="59"/>
      <c r="W596" s="59"/>
      <c r="X596" s="59"/>
      <c r="Y596" s="59"/>
      <c r="Z596" s="59"/>
      <c r="AA596" s="59"/>
      <c r="AB596" s="59"/>
      <c r="AC596" s="59"/>
      <c r="AD596" s="59"/>
      <c r="AE596" s="59"/>
      <c r="AF596" s="59"/>
      <c r="AG596" s="59"/>
      <c r="AH596" s="59"/>
      <c r="AI596" s="59"/>
      <c r="AJ596" s="59"/>
      <c r="AK596" s="56"/>
      <c r="AL596" s="57"/>
      <c r="AM596" s="57"/>
      <c r="AN596" s="58"/>
      <c r="AO596" s="24"/>
      <c r="AP596" s="66" t="str">
        <f t="shared" si="18"/>
        <v>未入力</v>
      </c>
      <c r="AQ596" s="67"/>
      <c r="AR596" s="68"/>
      <c r="AS596" s="69" t="str">
        <f t="shared" si="17"/>
        <v>メニュー番号が未選択です。提出書類・経費が未入力です。</v>
      </c>
      <c r="AT596" s="69"/>
      <c r="AU596" s="69"/>
      <c r="AV596" s="69"/>
      <c r="AW596" s="69"/>
      <c r="AX596" s="69"/>
      <c r="AY596" s="69"/>
      <c r="AZ596" s="69"/>
      <c r="BA596" s="69"/>
      <c r="BB596" s="69"/>
      <c r="BC596" s="69"/>
    </row>
    <row r="597" spans="2:55" x14ac:dyDescent="0.45">
      <c r="B597" s="39">
        <v>555</v>
      </c>
      <c r="C597" s="53"/>
      <c r="D597" s="54"/>
      <c r="E597" s="54"/>
      <c r="F597" s="54"/>
      <c r="G597" s="55"/>
      <c r="H597" s="60" t="str">
        <f>IFERROR(VLOOKUP(C597,参照用!$A$5:$C$13,3,FALSE),"")</f>
        <v/>
      </c>
      <c r="I597" s="61"/>
      <c r="J597" s="61"/>
      <c r="K597" s="61"/>
      <c r="L597" s="61"/>
      <c r="M597" s="61"/>
      <c r="N597" s="61"/>
      <c r="O597" s="61"/>
      <c r="P597" s="61"/>
      <c r="Q597" s="61"/>
      <c r="R597" s="61"/>
      <c r="S597" s="62"/>
      <c r="T597" s="59"/>
      <c r="U597" s="59"/>
      <c r="V597" s="59"/>
      <c r="W597" s="59"/>
      <c r="X597" s="59"/>
      <c r="Y597" s="59"/>
      <c r="Z597" s="59"/>
      <c r="AA597" s="59"/>
      <c r="AB597" s="59"/>
      <c r="AC597" s="59"/>
      <c r="AD597" s="59"/>
      <c r="AE597" s="59"/>
      <c r="AF597" s="59"/>
      <c r="AG597" s="59"/>
      <c r="AH597" s="59"/>
      <c r="AI597" s="59"/>
      <c r="AJ597" s="59"/>
      <c r="AK597" s="56"/>
      <c r="AL597" s="57"/>
      <c r="AM597" s="57"/>
      <c r="AN597" s="58"/>
      <c r="AO597" s="24"/>
      <c r="AP597" s="66" t="str">
        <f t="shared" si="18"/>
        <v>未入力</v>
      </c>
      <c r="AQ597" s="67"/>
      <c r="AR597" s="68"/>
      <c r="AS597" s="69" t="str">
        <f t="shared" si="17"/>
        <v>メニュー番号が未選択です。提出書類・経費が未入力です。</v>
      </c>
      <c r="AT597" s="69"/>
      <c r="AU597" s="69"/>
      <c r="AV597" s="69"/>
      <c r="AW597" s="69"/>
      <c r="AX597" s="69"/>
      <c r="AY597" s="69"/>
      <c r="AZ597" s="69"/>
      <c r="BA597" s="69"/>
      <c r="BB597" s="69"/>
      <c r="BC597" s="69"/>
    </row>
    <row r="598" spans="2:55" x14ac:dyDescent="0.45">
      <c r="B598" s="39">
        <v>556</v>
      </c>
      <c r="C598" s="53"/>
      <c r="D598" s="54"/>
      <c r="E598" s="54"/>
      <c r="F598" s="54"/>
      <c r="G598" s="55"/>
      <c r="H598" s="60" t="str">
        <f>IFERROR(VLOOKUP(C598,参照用!$A$5:$C$13,3,FALSE),"")</f>
        <v/>
      </c>
      <c r="I598" s="61"/>
      <c r="J598" s="61"/>
      <c r="K598" s="61"/>
      <c r="L598" s="61"/>
      <c r="M598" s="61"/>
      <c r="N598" s="61"/>
      <c r="O598" s="61"/>
      <c r="P598" s="61"/>
      <c r="Q598" s="61"/>
      <c r="R598" s="61"/>
      <c r="S598" s="62"/>
      <c r="T598" s="59"/>
      <c r="U598" s="59"/>
      <c r="V598" s="59"/>
      <c r="W598" s="59"/>
      <c r="X598" s="59"/>
      <c r="Y598" s="59"/>
      <c r="Z598" s="59"/>
      <c r="AA598" s="59"/>
      <c r="AB598" s="59"/>
      <c r="AC598" s="59"/>
      <c r="AD598" s="59"/>
      <c r="AE598" s="59"/>
      <c r="AF598" s="59"/>
      <c r="AG598" s="59"/>
      <c r="AH598" s="59"/>
      <c r="AI598" s="59"/>
      <c r="AJ598" s="59"/>
      <c r="AK598" s="56"/>
      <c r="AL598" s="57"/>
      <c r="AM598" s="57"/>
      <c r="AN598" s="58"/>
      <c r="AO598" s="24"/>
      <c r="AP598" s="66" t="str">
        <f t="shared" si="18"/>
        <v>未入力</v>
      </c>
      <c r="AQ598" s="67"/>
      <c r="AR598" s="68"/>
      <c r="AS598" s="69" t="str">
        <f t="shared" si="17"/>
        <v>メニュー番号が未選択です。提出書類・経費が未入力です。</v>
      </c>
      <c r="AT598" s="69"/>
      <c r="AU598" s="69"/>
      <c r="AV598" s="69"/>
      <c r="AW598" s="69"/>
      <c r="AX598" s="69"/>
      <c r="AY598" s="69"/>
      <c r="AZ598" s="69"/>
      <c r="BA598" s="69"/>
      <c r="BB598" s="69"/>
      <c r="BC598" s="69"/>
    </row>
    <row r="599" spans="2:55" x14ac:dyDescent="0.45">
      <c r="B599" s="39">
        <v>557</v>
      </c>
      <c r="C599" s="53"/>
      <c r="D599" s="54"/>
      <c r="E599" s="54"/>
      <c r="F599" s="54"/>
      <c r="G599" s="55"/>
      <c r="H599" s="60" t="str">
        <f>IFERROR(VLOOKUP(C599,参照用!$A$5:$C$13,3,FALSE),"")</f>
        <v/>
      </c>
      <c r="I599" s="61"/>
      <c r="J599" s="61"/>
      <c r="K599" s="61"/>
      <c r="L599" s="61"/>
      <c r="M599" s="61"/>
      <c r="N599" s="61"/>
      <c r="O599" s="61"/>
      <c r="P599" s="61"/>
      <c r="Q599" s="61"/>
      <c r="R599" s="61"/>
      <c r="S599" s="62"/>
      <c r="T599" s="59"/>
      <c r="U599" s="59"/>
      <c r="V599" s="59"/>
      <c r="W599" s="59"/>
      <c r="X599" s="59"/>
      <c r="Y599" s="59"/>
      <c r="Z599" s="59"/>
      <c r="AA599" s="59"/>
      <c r="AB599" s="59"/>
      <c r="AC599" s="59"/>
      <c r="AD599" s="59"/>
      <c r="AE599" s="59"/>
      <c r="AF599" s="59"/>
      <c r="AG599" s="59"/>
      <c r="AH599" s="59"/>
      <c r="AI599" s="59"/>
      <c r="AJ599" s="59"/>
      <c r="AK599" s="56"/>
      <c r="AL599" s="57"/>
      <c r="AM599" s="57"/>
      <c r="AN599" s="58"/>
      <c r="AO599" s="24"/>
      <c r="AP599" s="66" t="str">
        <f t="shared" si="18"/>
        <v>未入力</v>
      </c>
      <c r="AQ599" s="67"/>
      <c r="AR599" s="68"/>
      <c r="AS599" s="69" t="str">
        <f t="shared" si="17"/>
        <v>メニュー番号が未選択です。提出書類・経費が未入力です。</v>
      </c>
      <c r="AT599" s="69"/>
      <c r="AU599" s="69"/>
      <c r="AV599" s="69"/>
      <c r="AW599" s="69"/>
      <c r="AX599" s="69"/>
      <c r="AY599" s="69"/>
      <c r="AZ599" s="69"/>
      <c r="BA599" s="69"/>
      <c r="BB599" s="69"/>
      <c r="BC599" s="69"/>
    </row>
    <row r="600" spans="2:55" x14ac:dyDescent="0.45">
      <c r="B600" s="39">
        <v>558</v>
      </c>
      <c r="C600" s="53"/>
      <c r="D600" s="54"/>
      <c r="E600" s="54"/>
      <c r="F600" s="54"/>
      <c r="G600" s="55"/>
      <c r="H600" s="60" t="str">
        <f>IFERROR(VLOOKUP(C600,参照用!$A$5:$C$13,3,FALSE),"")</f>
        <v/>
      </c>
      <c r="I600" s="61"/>
      <c r="J600" s="61"/>
      <c r="K600" s="61"/>
      <c r="L600" s="61"/>
      <c r="M600" s="61"/>
      <c r="N600" s="61"/>
      <c r="O600" s="61"/>
      <c r="P600" s="61"/>
      <c r="Q600" s="61"/>
      <c r="R600" s="61"/>
      <c r="S600" s="62"/>
      <c r="T600" s="59"/>
      <c r="U600" s="59"/>
      <c r="V600" s="59"/>
      <c r="W600" s="59"/>
      <c r="X600" s="59"/>
      <c r="Y600" s="59"/>
      <c r="Z600" s="59"/>
      <c r="AA600" s="59"/>
      <c r="AB600" s="59"/>
      <c r="AC600" s="59"/>
      <c r="AD600" s="59"/>
      <c r="AE600" s="59"/>
      <c r="AF600" s="59"/>
      <c r="AG600" s="59"/>
      <c r="AH600" s="59"/>
      <c r="AI600" s="59"/>
      <c r="AJ600" s="59"/>
      <c r="AK600" s="56"/>
      <c r="AL600" s="57"/>
      <c r="AM600" s="57"/>
      <c r="AN600" s="58"/>
      <c r="AO600" s="24"/>
      <c r="AP600" s="66" t="str">
        <f t="shared" si="18"/>
        <v>未入力</v>
      </c>
      <c r="AQ600" s="67"/>
      <c r="AR600" s="68"/>
      <c r="AS600" s="69" t="str">
        <f t="shared" si="17"/>
        <v>メニュー番号が未選択です。提出書類・経費が未入力です。</v>
      </c>
      <c r="AT600" s="69"/>
      <c r="AU600" s="69"/>
      <c r="AV600" s="69"/>
      <c r="AW600" s="69"/>
      <c r="AX600" s="69"/>
      <c r="AY600" s="69"/>
      <c r="AZ600" s="69"/>
      <c r="BA600" s="69"/>
      <c r="BB600" s="69"/>
      <c r="BC600" s="69"/>
    </row>
    <row r="601" spans="2:55" x14ac:dyDescent="0.45">
      <c r="B601" s="39">
        <v>559</v>
      </c>
      <c r="C601" s="53"/>
      <c r="D601" s="54"/>
      <c r="E601" s="54"/>
      <c r="F601" s="54"/>
      <c r="G601" s="55"/>
      <c r="H601" s="60" t="str">
        <f>IFERROR(VLOOKUP(C601,参照用!$A$5:$C$13,3,FALSE),"")</f>
        <v/>
      </c>
      <c r="I601" s="61"/>
      <c r="J601" s="61"/>
      <c r="K601" s="61"/>
      <c r="L601" s="61"/>
      <c r="M601" s="61"/>
      <c r="N601" s="61"/>
      <c r="O601" s="61"/>
      <c r="P601" s="61"/>
      <c r="Q601" s="61"/>
      <c r="R601" s="61"/>
      <c r="S601" s="62"/>
      <c r="T601" s="59"/>
      <c r="U601" s="59"/>
      <c r="V601" s="59"/>
      <c r="W601" s="59"/>
      <c r="X601" s="59"/>
      <c r="Y601" s="59"/>
      <c r="Z601" s="59"/>
      <c r="AA601" s="59"/>
      <c r="AB601" s="59"/>
      <c r="AC601" s="59"/>
      <c r="AD601" s="59"/>
      <c r="AE601" s="59"/>
      <c r="AF601" s="59"/>
      <c r="AG601" s="59"/>
      <c r="AH601" s="59"/>
      <c r="AI601" s="59"/>
      <c r="AJ601" s="59"/>
      <c r="AK601" s="56"/>
      <c r="AL601" s="57"/>
      <c r="AM601" s="57"/>
      <c r="AN601" s="58"/>
      <c r="AO601" s="24"/>
      <c r="AP601" s="66" t="str">
        <f t="shared" si="18"/>
        <v>未入力</v>
      </c>
      <c r="AQ601" s="67"/>
      <c r="AR601" s="68"/>
      <c r="AS601" s="69" t="str">
        <f t="shared" si="17"/>
        <v>メニュー番号が未選択です。提出書類・経費が未入力です。</v>
      </c>
      <c r="AT601" s="69"/>
      <c r="AU601" s="69"/>
      <c r="AV601" s="69"/>
      <c r="AW601" s="69"/>
      <c r="AX601" s="69"/>
      <c r="AY601" s="69"/>
      <c r="AZ601" s="69"/>
      <c r="BA601" s="69"/>
      <c r="BB601" s="69"/>
      <c r="BC601" s="69"/>
    </row>
    <row r="602" spans="2:55" x14ac:dyDescent="0.45">
      <c r="B602" s="39">
        <v>560</v>
      </c>
      <c r="C602" s="53"/>
      <c r="D602" s="54"/>
      <c r="E602" s="54"/>
      <c r="F602" s="54"/>
      <c r="G602" s="55"/>
      <c r="H602" s="60" t="str">
        <f>IFERROR(VLOOKUP(C602,参照用!$A$5:$C$13,3,FALSE),"")</f>
        <v/>
      </c>
      <c r="I602" s="61"/>
      <c r="J602" s="61"/>
      <c r="K602" s="61"/>
      <c r="L602" s="61"/>
      <c r="M602" s="61"/>
      <c r="N602" s="61"/>
      <c r="O602" s="61"/>
      <c r="P602" s="61"/>
      <c r="Q602" s="61"/>
      <c r="R602" s="61"/>
      <c r="S602" s="62"/>
      <c r="T602" s="59"/>
      <c r="U602" s="59"/>
      <c r="V602" s="59"/>
      <c r="W602" s="59"/>
      <c r="X602" s="59"/>
      <c r="Y602" s="59"/>
      <c r="Z602" s="59"/>
      <c r="AA602" s="59"/>
      <c r="AB602" s="59"/>
      <c r="AC602" s="59"/>
      <c r="AD602" s="59"/>
      <c r="AE602" s="59"/>
      <c r="AF602" s="59"/>
      <c r="AG602" s="59"/>
      <c r="AH602" s="59"/>
      <c r="AI602" s="59"/>
      <c r="AJ602" s="59"/>
      <c r="AK602" s="56"/>
      <c r="AL602" s="57"/>
      <c r="AM602" s="57"/>
      <c r="AN602" s="58"/>
      <c r="AO602" s="24"/>
      <c r="AP602" s="66" t="str">
        <f t="shared" si="18"/>
        <v>未入力</v>
      </c>
      <c r="AQ602" s="67"/>
      <c r="AR602" s="68"/>
      <c r="AS602" s="69" t="str">
        <f t="shared" si="17"/>
        <v>メニュー番号が未選択です。提出書類・経費が未入力です。</v>
      </c>
      <c r="AT602" s="69"/>
      <c r="AU602" s="69"/>
      <c r="AV602" s="69"/>
      <c r="AW602" s="69"/>
      <c r="AX602" s="69"/>
      <c r="AY602" s="69"/>
      <c r="AZ602" s="69"/>
      <c r="BA602" s="69"/>
      <c r="BB602" s="69"/>
      <c r="BC602" s="69"/>
    </row>
    <row r="603" spans="2:55" x14ac:dyDescent="0.45">
      <c r="B603" s="39">
        <v>561</v>
      </c>
      <c r="C603" s="53"/>
      <c r="D603" s="54"/>
      <c r="E603" s="54"/>
      <c r="F603" s="54"/>
      <c r="G603" s="55"/>
      <c r="H603" s="60" t="str">
        <f>IFERROR(VLOOKUP(C603,参照用!$A$5:$C$13,3,FALSE),"")</f>
        <v/>
      </c>
      <c r="I603" s="61"/>
      <c r="J603" s="61"/>
      <c r="K603" s="61"/>
      <c r="L603" s="61"/>
      <c r="M603" s="61"/>
      <c r="N603" s="61"/>
      <c r="O603" s="61"/>
      <c r="P603" s="61"/>
      <c r="Q603" s="61"/>
      <c r="R603" s="61"/>
      <c r="S603" s="62"/>
      <c r="T603" s="59"/>
      <c r="U603" s="59"/>
      <c r="V603" s="59"/>
      <c r="W603" s="59"/>
      <c r="X603" s="59"/>
      <c r="Y603" s="59"/>
      <c r="Z603" s="59"/>
      <c r="AA603" s="59"/>
      <c r="AB603" s="59"/>
      <c r="AC603" s="59"/>
      <c r="AD603" s="59"/>
      <c r="AE603" s="59"/>
      <c r="AF603" s="59"/>
      <c r="AG603" s="59"/>
      <c r="AH603" s="59"/>
      <c r="AI603" s="59"/>
      <c r="AJ603" s="59"/>
      <c r="AK603" s="56"/>
      <c r="AL603" s="57"/>
      <c r="AM603" s="57"/>
      <c r="AN603" s="58"/>
      <c r="AO603" s="24"/>
      <c r="AP603" s="66" t="str">
        <f t="shared" si="18"/>
        <v>未入力</v>
      </c>
      <c r="AQ603" s="67"/>
      <c r="AR603" s="68"/>
      <c r="AS603" s="69" t="str">
        <f t="shared" si="17"/>
        <v>メニュー番号が未選択です。提出書類・経費が未入力です。</v>
      </c>
      <c r="AT603" s="69"/>
      <c r="AU603" s="69"/>
      <c r="AV603" s="69"/>
      <c r="AW603" s="69"/>
      <c r="AX603" s="69"/>
      <c r="AY603" s="69"/>
      <c r="AZ603" s="69"/>
      <c r="BA603" s="69"/>
      <c r="BB603" s="69"/>
      <c r="BC603" s="69"/>
    </row>
    <row r="604" spans="2:55" x14ac:dyDescent="0.45">
      <c r="B604" s="39">
        <v>562</v>
      </c>
      <c r="C604" s="53"/>
      <c r="D604" s="54"/>
      <c r="E604" s="54"/>
      <c r="F604" s="54"/>
      <c r="G604" s="55"/>
      <c r="H604" s="60" t="str">
        <f>IFERROR(VLOOKUP(C604,参照用!$A$5:$C$13,3,FALSE),"")</f>
        <v/>
      </c>
      <c r="I604" s="61"/>
      <c r="J604" s="61"/>
      <c r="K604" s="61"/>
      <c r="L604" s="61"/>
      <c r="M604" s="61"/>
      <c r="N604" s="61"/>
      <c r="O604" s="61"/>
      <c r="P604" s="61"/>
      <c r="Q604" s="61"/>
      <c r="R604" s="61"/>
      <c r="S604" s="62"/>
      <c r="T604" s="59"/>
      <c r="U604" s="59"/>
      <c r="V604" s="59"/>
      <c r="W604" s="59"/>
      <c r="X604" s="59"/>
      <c r="Y604" s="59"/>
      <c r="Z604" s="59"/>
      <c r="AA604" s="59"/>
      <c r="AB604" s="59"/>
      <c r="AC604" s="59"/>
      <c r="AD604" s="59"/>
      <c r="AE604" s="59"/>
      <c r="AF604" s="59"/>
      <c r="AG604" s="59"/>
      <c r="AH604" s="59"/>
      <c r="AI604" s="59"/>
      <c r="AJ604" s="59"/>
      <c r="AK604" s="56"/>
      <c r="AL604" s="57"/>
      <c r="AM604" s="57"/>
      <c r="AN604" s="58"/>
      <c r="AO604" s="24"/>
      <c r="AP604" s="66" t="str">
        <f t="shared" si="18"/>
        <v>未入力</v>
      </c>
      <c r="AQ604" s="67"/>
      <c r="AR604" s="68"/>
      <c r="AS604" s="69" t="str">
        <f t="shared" si="17"/>
        <v>メニュー番号が未選択です。提出書類・経費が未入力です。</v>
      </c>
      <c r="AT604" s="69"/>
      <c r="AU604" s="69"/>
      <c r="AV604" s="69"/>
      <c r="AW604" s="69"/>
      <c r="AX604" s="69"/>
      <c r="AY604" s="69"/>
      <c r="AZ604" s="69"/>
      <c r="BA604" s="69"/>
      <c r="BB604" s="69"/>
      <c r="BC604" s="69"/>
    </row>
    <row r="605" spans="2:55" x14ac:dyDescent="0.45">
      <c r="B605" s="39">
        <v>563</v>
      </c>
      <c r="C605" s="53"/>
      <c r="D605" s="54"/>
      <c r="E605" s="54"/>
      <c r="F605" s="54"/>
      <c r="G605" s="55"/>
      <c r="H605" s="60" t="str">
        <f>IFERROR(VLOOKUP(C605,参照用!$A$5:$C$13,3,FALSE),"")</f>
        <v/>
      </c>
      <c r="I605" s="61"/>
      <c r="J605" s="61"/>
      <c r="K605" s="61"/>
      <c r="L605" s="61"/>
      <c r="M605" s="61"/>
      <c r="N605" s="61"/>
      <c r="O605" s="61"/>
      <c r="P605" s="61"/>
      <c r="Q605" s="61"/>
      <c r="R605" s="61"/>
      <c r="S605" s="62"/>
      <c r="T605" s="59"/>
      <c r="U605" s="59"/>
      <c r="V605" s="59"/>
      <c r="W605" s="59"/>
      <c r="X605" s="59"/>
      <c r="Y605" s="59"/>
      <c r="Z605" s="59"/>
      <c r="AA605" s="59"/>
      <c r="AB605" s="59"/>
      <c r="AC605" s="59"/>
      <c r="AD605" s="59"/>
      <c r="AE605" s="59"/>
      <c r="AF605" s="59"/>
      <c r="AG605" s="59"/>
      <c r="AH605" s="59"/>
      <c r="AI605" s="59"/>
      <c r="AJ605" s="59"/>
      <c r="AK605" s="56"/>
      <c r="AL605" s="57"/>
      <c r="AM605" s="57"/>
      <c r="AN605" s="58"/>
      <c r="AO605" s="24"/>
      <c r="AP605" s="66" t="str">
        <f t="shared" si="18"/>
        <v>未入力</v>
      </c>
      <c r="AQ605" s="67"/>
      <c r="AR605" s="68"/>
      <c r="AS605" s="69" t="str">
        <f t="shared" si="17"/>
        <v>メニュー番号が未選択です。提出書類・経費が未入力です。</v>
      </c>
      <c r="AT605" s="69"/>
      <c r="AU605" s="69"/>
      <c r="AV605" s="69"/>
      <c r="AW605" s="69"/>
      <c r="AX605" s="69"/>
      <c r="AY605" s="69"/>
      <c r="AZ605" s="69"/>
      <c r="BA605" s="69"/>
      <c r="BB605" s="69"/>
      <c r="BC605" s="69"/>
    </row>
    <row r="606" spans="2:55" x14ac:dyDescent="0.45">
      <c r="B606" s="39">
        <v>564</v>
      </c>
      <c r="C606" s="53"/>
      <c r="D606" s="54"/>
      <c r="E606" s="54"/>
      <c r="F606" s="54"/>
      <c r="G606" s="55"/>
      <c r="H606" s="60" t="str">
        <f>IFERROR(VLOOKUP(C606,参照用!$A$5:$C$13,3,FALSE),"")</f>
        <v/>
      </c>
      <c r="I606" s="61"/>
      <c r="J606" s="61"/>
      <c r="K606" s="61"/>
      <c r="L606" s="61"/>
      <c r="M606" s="61"/>
      <c r="N606" s="61"/>
      <c r="O606" s="61"/>
      <c r="P606" s="61"/>
      <c r="Q606" s="61"/>
      <c r="R606" s="61"/>
      <c r="S606" s="62"/>
      <c r="T606" s="59"/>
      <c r="U606" s="59"/>
      <c r="V606" s="59"/>
      <c r="W606" s="59"/>
      <c r="X606" s="59"/>
      <c r="Y606" s="59"/>
      <c r="Z606" s="59"/>
      <c r="AA606" s="59"/>
      <c r="AB606" s="59"/>
      <c r="AC606" s="59"/>
      <c r="AD606" s="59"/>
      <c r="AE606" s="59"/>
      <c r="AF606" s="59"/>
      <c r="AG606" s="59"/>
      <c r="AH606" s="59"/>
      <c r="AI606" s="59"/>
      <c r="AJ606" s="59"/>
      <c r="AK606" s="56"/>
      <c r="AL606" s="57"/>
      <c r="AM606" s="57"/>
      <c r="AN606" s="58"/>
      <c r="AO606" s="24"/>
      <c r="AP606" s="66" t="str">
        <f t="shared" si="18"/>
        <v>未入力</v>
      </c>
      <c r="AQ606" s="67"/>
      <c r="AR606" s="68"/>
      <c r="AS606" s="69" t="str">
        <f t="shared" si="17"/>
        <v>メニュー番号が未選択です。提出書類・経費が未入力です。</v>
      </c>
      <c r="AT606" s="69"/>
      <c r="AU606" s="69"/>
      <c r="AV606" s="69"/>
      <c r="AW606" s="69"/>
      <c r="AX606" s="69"/>
      <c r="AY606" s="69"/>
      <c r="AZ606" s="69"/>
      <c r="BA606" s="69"/>
      <c r="BB606" s="69"/>
      <c r="BC606" s="69"/>
    </row>
    <row r="607" spans="2:55" x14ac:dyDescent="0.45">
      <c r="B607" s="39">
        <v>565</v>
      </c>
      <c r="C607" s="53"/>
      <c r="D607" s="54"/>
      <c r="E607" s="54"/>
      <c r="F607" s="54"/>
      <c r="G607" s="55"/>
      <c r="H607" s="60" t="str">
        <f>IFERROR(VLOOKUP(C607,参照用!$A$5:$C$13,3,FALSE),"")</f>
        <v/>
      </c>
      <c r="I607" s="61"/>
      <c r="J607" s="61"/>
      <c r="K607" s="61"/>
      <c r="L607" s="61"/>
      <c r="M607" s="61"/>
      <c r="N607" s="61"/>
      <c r="O607" s="61"/>
      <c r="P607" s="61"/>
      <c r="Q607" s="61"/>
      <c r="R607" s="61"/>
      <c r="S607" s="62"/>
      <c r="T607" s="59"/>
      <c r="U607" s="59"/>
      <c r="V607" s="59"/>
      <c r="W607" s="59"/>
      <c r="X607" s="59"/>
      <c r="Y607" s="59"/>
      <c r="Z607" s="59"/>
      <c r="AA607" s="59"/>
      <c r="AB607" s="59"/>
      <c r="AC607" s="59"/>
      <c r="AD607" s="59"/>
      <c r="AE607" s="59"/>
      <c r="AF607" s="59"/>
      <c r="AG607" s="59"/>
      <c r="AH607" s="59"/>
      <c r="AI607" s="59"/>
      <c r="AJ607" s="59"/>
      <c r="AK607" s="56"/>
      <c r="AL607" s="57"/>
      <c r="AM607" s="57"/>
      <c r="AN607" s="58"/>
      <c r="AO607" s="24"/>
      <c r="AP607" s="66" t="str">
        <f t="shared" si="18"/>
        <v>未入力</v>
      </c>
      <c r="AQ607" s="67"/>
      <c r="AR607" s="68"/>
      <c r="AS607" s="69" t="str">
        <f t="shared" si="17"/>
        <v>メニュー番号が未選択です。提出書類・経費が未入力です。</v>
      </c>
      <c r="AT607" s="69"/>
      <c r="AU607" s="69"/>
      <c r="AV607" s="69"/>
      <c r="AW607" s="69"/>
      <c r="AX607" s="69"/>
      <c r="AY607" s="69"/>
      <c r="AZ607" s="69"/>
      <c r="BA607" s="69"/>
      <c r="BB607" s="69"/>
      <c r="BC607" s="69"/>
    </row>
    <row r="608" spans="2:55" x14ac:dyDescent="0.45">
      <c r="B608" s="39">
        <v>566</v>
      </c>
      <c r="C608" s="53"/>
      <c r="D608" s="54"/>
      <c r="E608" s="54"/>
      <c r="F608" s="54"/>
      <c r="G608" s="55"/>
      <c r="H608" s="60" t="str">
        <f>IFERROR(VLOOKUP(C608,参照用!$A$5:$C$13,3,FALSE),"")</f>
        <v/>
      </c>
      <c r="I608" s="61"/>
      <c r="J608" s="61"/>
      <c r="K608" s="61"/>
      <c r="L608" s="61"/>
      <c r="M608" s="61"/>
      <c r="N608" s="61"/>
      <c r="O608" s="61"/>
      <c r="P608" s="61"/>
      <c r="Q608" s="61"/>
      <c r="R608" s="61"/>
      <c r="S608" s="62"/>
      <c r="T608" s="59"/>
      <c r="U608" s="59"/>
      <c r="V608" s="59"/>
      <c r="W608" s="59"/>
      <c r="X608" s="59"/>
      <c r="Y608" s="59"/>
      <c r="Z608" s="59"/>
      <c r="AA608" s="59"/>
      <c r="AB608" s="59"/>
      <c r="AC608" s="59"/>
      <c r="AD608" s="59"/>
      <c r="AE608" s="59"/>
      <c r="AF608" s="59"/>
      <c r="AG608" s="59"/>
      <c r="AH608" s="59"/>
      <c r="AI608" s="59"/>
      <c r="AJ608" s="59"/>
      <c r="AK608" s="56"/>
      <c r="AL608" s="57"/>
      <c r="AM608" s="57"/>
      <c r="AN608" s="58"/>
      <c r="AO608" s="24"/>
      <c r="AP608" s="66" t="str">
        <f t="shared" si="18"/>
        <v>未入力</v>
      </c>
      <c r="AQ608" s="67"/>
      <c r="AR608" s="68"/>
      <c r="AS608" s="69" t="str">
        <f t="shared" si="17"/>
        <v>メニュー番号が未選択です。提出書類・経費が未入力です。</v>
      </c>
      <c r="AT608" s="69"/>
      <c r="AU608" s="69"/>
      <c r="AV608" s="69"/>
      <c r="AW608" s="69"/>
      <c r="AX608" s="69"/>
      <c r="AY608" s="69"/>
      <c r="AZ608" s="69"/>
      <c r="BA608" s="69"/>
      <c r="BB608" s="69"/>
      <c r="BC608" s="69"/>
    </row>
    <row r="609" spans="2:55" x14ac:dyDescent="0.45">
      <c r="B609" s="39">
        <v>567</v>
      </c>
      <c r="C609" s="53"/>
      <c r="D609" s="54"/>
      <c r="E609" s="54"/>
      <c r="F609" s="54"/>
      <c r="G609" s="55"/>
      <c r="H609" s="60" t="str">
        <f>IFERROR(VLOOKUP(C609,参照用!$A$5:$C$13,3,FALSE),"")</f>
        <v/>
      </c>
      <c r="I609" s="61"/>
      <c r="J609" s="61"/>
      <c r="K609" s="61"/>
      <c r="L609" s="61"/>
      <c r="M609" s="61"/>
      <c r="N609" s="61"/>
      <c r="O609" s="61"/>
      <c r="P609" s="61"/>
      <c r="Q609" s="61"/>
      <c r="R609" s="61"/>
      <c r="S609" s="62"/>
      <c r="T609" s="59"/>
      <c r="U609" s="59"/>
      <c r="V609" s="59"/>
      <c r="W609" s="59"/>
      <c r="X609" s="59"/>
      <c r="Y609" s="59"/>
      <c r="Z609" s="59"/>
      <c r="AA609" s="59"/>
      <c r="AB609" s="59"/>
      <c r="AC609" s="59"/>
      <c r="AD609" s="59"/>
      <c r="AE609" s="59"/>
      <c r="AF609" s="59"/>
      <c r="AG609" s="59"/>
      <c r="AH609" s="59"/>
      <c r="AI609" s="59"/>
      <c r="AJ609" s="59"/>
      <c r="AK609" s="56"/>
      <c r="AL609" s="57"/>
      <c r="AM609" s="57"/>
      <c r="AN609" s="58"/>
      <c r="AO609" s="24"/>
      <c r="AP609" s="66" t="str">
        <f t="shared" si="18"/>
        <v>未入力</v>
      </c>
      <c r="AQ609" s="67"/>
      <c r="AR609" s="68"/>
      <c r="AS609" s="69" t="str">
        <f t="shared" si="17"/>
        <v>メニュー番号が未選択です。提出書類・経費が未入力です。</v>
      </c>
      <c r="AT609" s="69"/>
      <c r="AU609" s="69"/>
      <c r="AV609" s="69"/>
      <c r="AW609" s="69"/>
      <c r="AX609" s="69"/>
      <c r="AY609" s="69"/>
      <c r="AZ609" s="69"/>
      <c r="BA609" s="69"/>
      <c r="BB609" s="69"/>
      <c r="BC609" s="69"/>
    </row>
    <row r="610" spans="2:55" x14ac:dyDescent="0.45">
      <c r="B610" s="39">
        <v>568</v>
      </c>
      <c r="C610" s="53"/>
      <c r="D610" s="54"/>
      <c r="E610" s="54"/>
      <c r="F610" s="54"/>
      <c r="G610" s="55"/>
      <c r="H610" s="60" t="str">
        <f>IFERROR(VLOOKUP(C610,参照用!$A$5:$C$13,3,FALSE),"")</f>
        <v/>
      </c>
      <c r="I610" s="61"/>
      <c r="J610" s="61"/>
      <c r="K610" s="61"/>
      <c r="L610" s="61"/>
      <c r="M610" s="61"/>
      <c r="N610" s="61"/>
      <c r="O610" s="61"/>
      <c r="P610" s="61"/>
      <c r="Q610" s="61"/>
      <c r="R610" s="61"/>
      <c r="S610" s="62"/>
      <c r="T610" s="59"/>
      <c r="U610" s="59"/>
      <c r="V610" s="59"/>
      <c r="W610" s="59"/>
      <c r="X610" s="59"/>
      <c r="Y610" s="59"/>
      <c r="Z610" s="59"/>
      <c r="AA610" s="59"/>
      <c r="AB610" s="59"/>
      <c r="AC610" s="59"/>
      <c r="AD610" s="59"/>
      <c r="AE610" s="59"/>
      <c r="AF610" s="59"/>
      <c r="AG610" s="59"/>
      <c r="AH610" s="59"/>
      <c r="AI610" s="59"/>
      <c r="AJ610" s="59"/>
      <c r="AK610" s="56"/>
      <c r="AL610" s="57"/>
      <c r="AM610" s="57"/>
      <c r="AN610" s="58"/>
      <c r="AO610" s="24"/>
      <c r="AP610" s="66" t="str">
        <f t="shared" si="18"/>
        <v>未入力</v>
      </c>
      <c r="AQ610" s="67"/>
      <c r="AR610" s="68"/>
      <c r="AS610" s="69" t="str">
        <f t="shared" si="17"/>
        <v>メニュー番号が未選択です。提出書類・経費が未入力です。</v>
      </c>
      <c r="AT610" s="69"/>
      <c r="AU610" s="69"/>
      <c r="AV610" s="69"/>
      <c r="AW610" s="69"/>
      <c r="AX610" s="69"/>
      <c r="AY610" s="69"/>
      <c r="AZ610" s="69"/>
      <c r="BA610" s="69"/>
      <c r="BB610" s="69"/>
      <c r="BC610" s="69"/>
    </row>
    <row r="611" spans="2:55" x14ac:dyDescent="0.45">
      <c r="B611" s="39">
        <v>569</v>
      </c>
      <c r="C611" s="53"/>
      <c r="D611" s="54"/>
      <c r="E611" s="54"/>
      <c r="F611" s="54"/>
      <c r="G611" s="55"/>
      <c r="H611" s="60" t="str">
        <f>IFERROR(VLOOKUP(C611,参照用!$A$5:$C$13,3,FALSE),"")</f>
        <v/>
      </c>
      <c r="I611" s="61"/>
      <c r="J611" s="61"/>
      <c r="K611" s="61"/>
      <c r="L611" s="61"/>
      <c r="M611" s="61"/>
      <c r="N611" s="61"/>
      <c r="O611" s="61"/>
      <c r="P611" s="61"/>
      <c r="Q611" s="61"/>
      <c r="R611" s="61"/>
      <c r="S611" s="62"/>
      <c r="T611" s="59"/>
      <c r="U611" s="59"/>
      <c r="V611" s="59"/>
      <c r="W611" s="59"/>
      <c r="X611" s="59"/>
      <c r="Y611" s="59"/>
      <c r="Z611" s="59"/>
      <c r="AA611" s="59"/>
      <c r="AB611" s="59"/>
      <c r="AC611" s="59"/>
      <c r="AD611" s="59"/>
      <c r="AE611" s="59"/>
      <c r="AF611" s="59"/>
      <c r="AG611" s="59"/>
      <c r="AH611" s="59"/>
      <c r="AI611" s="59"/>
      <c r="AJ611" s="59"/>
      <c r="AK611" s="56"/>
      <c r="AL611" s="57"/>
      <c r="AM611" s="57"/>
      <c r="AN611" s="58"/>
      <c r="AO611" s="24"/>
      <c r="AP611" s="66" t="str">
        <f t="shared" si="18"/>
        <v>未入力</v>
      </c>
      <c r="AQ611" s="67"/>
      <c r="AR611" s="68"/>
      <c r="AS611" s="69" t="str">
        <f t="shared" si="17"/>
        <v>メニュー番号が未選択です。提出書類・経費が未入力です。</v>
      </c>
      <c r="AT611" s="69"/>
      <c r="AU611" s="69"/>
      <c r="AV611" s="69"/>
      <c r="AW611" s="69"/>
      <c r="AX611" s="69"/>
      <c r="AY611" s="69"/>
      <c r="AZ611" s="69"/>
      <c r="BA611" s="69"/>
      <c r="BB611" s="69"/>
      <c r="BC611" s="69"/>
    </row>
    <row r="612" spans="2:55" x14ac:dyDescent="0.45">
      <c r="B612" s="39">
        <v>570</v>
      </c>
      <c r="C612" s="53"/>
      <c r="D612" s="54"/>
      <c r="E612" s="54"/>
      <c r="F612" s="54"/>
      <c r="G612" s="55"/>
      <c r="H612" s="60" t="str">
        <f>IFERROR(VLOOKUP(C612,参照用!$A$5:$C$13,3,FALSE),"")</f>
        <v/>
      </c>
      <c r="I612" s="61"/>
      <c r="J612" s="61"/>
      <c r="K612" s="61"/>
      <c r="L612" s="61"/>
      <c r="M612" s="61"/>
      <c r="N612" s="61"/>
      <c r="O612" s="61"/>
      <c r="P612" s="61"/>
      <c r="Q612" s="61"/>
      <c r="R612" s="61"/>
      <c r="S612" s="62"/>
      <c r="T612" s="59"/>
      <c r="U612" s="59"/>
      <c r="V612" s="59"/>
      <c r="W612" s="59"/>
      <c r="X612" s="59"/>
      <c r="Y612" s="59"/>
      <c r="Z612" s="59"/>
      <c r="AA612" s="59"/>
      <c r="AB612" s="59"/>
      <c r="AC612" s="59"/>
      <c r="AD612" s="59"/>
      <c r="AE612" s="59"/>
      <c r="AF612" s="59"/>
      <c r="AG612" s="59"/>
      <c r="AH612" s="59"/>
      <c r="AI612" s="59"/>
      <c r="AJ612" s="59"/>
      <c r="AK612" s="56"/>
      <c r="AL612" s="57"/>
      <c r="AM612" s="57"/>
      <c r="AN612" s="58"/>
      <c r="AO612" s="24"/>
      <c r="AP612" s="66" t="str">
        <f t="shared" si="18"/>
        <v>未入力</v>
      </c>
      <c r="AQ612" s="67"/>
      <c r="AR612" s="68"/>
      <c r="AS612" s="69" t="str">
        <f t="shared" si="17"/>
        <v>メニュー番号が未選択です。提出書類・経費が未入力です。</v>
      </c>
      <c r="AT612" s="69"/>
      <c r="AU612" s="69"/>
      <c r="AV612" s="69"/>
      <c r="AW612" s="69"/>
      <c r="AX612" s="69"/>
      <c r="AY612" s="69"/>
      <c r="AZ612" s="69"/>
      <c r="BA612" s="69"/>
      <c r="BB612" s="69"/>
      <c r="BC612" s="69"/>
    </row>
    <row r="613" spans="2:55" x14ac:dyDescent="0.45">
      <c r="B613" s="39">
        <v>571</v>
      </c>
      <c r="C613" s="53"/>
      <c r="D613" s="54"/>
      <c r="E613" s="54"/>
      <c r="F613" s="54"/>
      <c r="G613" s="55"/>
      <c r="H613" s="60" t="str">
        <f>IFERROR(VLOOKUP(C613,参照用!$A$5:$C$13,3,FALSE),"")</f>
        <v/>
      </c>
      <c r="I613" s="61"/>
      <c r="J613" s="61"/>
      <c r="K613" s="61"/>
      <c r="L613" s="61"/>
      <c r="M613" s="61"/>
      <c r="N613" s="61"/>
      <c r="O613" s="61"/>
      <c r="P613" s="61"/>
      <c r="Q613" s="61"/>
      <c r="R613" s="61"/>
      <c r="S613" s="62"/>
      <c r="T613" s="59"/>
      <c r="U613" s="59"/>
      <c r="V613" s="59"/>
      <c r="W613" s="59"/>
      <c r="X613" s="59"/>
      <c r="Y613" s="59"/>
      <c r="Z613" s="59"/>
      <c r="AA613" s="59"/>
      <c r="AB613" s="59"/>
      <c r="AC613" s="59"/>
      <c r="AD613" s="59"/>
      <c r="AE613" s="59"/>
      <c r="AF613" s="59"/>
      <c r="AG613" s="59"/>
      <c r="AH613" s="59"/>
      <c r="AI613" s="59"/>
      <c r="AJ613" s="59"/>
      <c r="AK613" s="56"/>
      <c r="AL613" s="57"/>
      <c r="AM613" s="57"/>
      <c r="AN613" s="58"/>
      <c r="AO613" s="24"/>
      <c r="AP613" s="66" t="str">
        <f t="shared" si="18"/>
        <v>未入力</v>
      </c>
      <c r="AQ613" s="67"/>
      <c r="AR613" s="68"/>
      <c r="AS613" s="69" t="str">
        <f t="shared" si="17"/>
        <v>メニュー番号が未選択です。提出書類・経費が未入力です。</v>
      </c>
      <c r="AT613" s="69"/>
      <c r="AU613" s="69"/>
      <c r="AV613" s="69"/>
      <c r="AW613" s="69"/>
      <c r="AX613" s="69"/>
      <c r="AY613" s="69"/>
      <c r="AZ613" s="69"/>
      <c r="BA613" s="69"/>
      <c r="BB613" s="69"/>
      <c r="BC613" s="69"/>
    </row>
    <row r="614" spans="2:55" x14ac:dyDescent="0.45">
      <c r="B614" s="39">
        <v>572</v>
      </c>
      <c r="C614" s="53"/>
      <c r="D614" s="54"/>
      <c r="E614" s="54"/>
      <c r="F614" s="54"/>
      <c r="G614" s="55"/>
      <c r="H614" s="60" t="str">
        <f>IFERROR(VLOOKUP(C614,参照用!$A$5:$C$13,3,FALSE),"")</f>
        <v/>
      </c>
      <c r="I614" s="61"/>
      <c r="J614" s="61"/>
      <c r="K614" s="61"/>
      <c r="L614" s="61"/>
      <c r="M614" s="61"/>
      <c r="N614" s="61"/>
      <c r="O614" s="61"/>
      <c r="P614" s="61"/>
      <c r="Q614" s="61"/>
      <c r="R614" s="61"/>
      <c r="S614" s="62"/>
      <c r="T614" s="59"/>
      <c r="U614" s="59"/>
      <c r="V614" s="59"/>
      <c r="W614" s="59"/>
      <c r="X614" s="59"/>
      <c r="Y614" s="59"/>
      <c r="Z614" s="59"/>
      <c r="AA614" s="59"/>
      <c r="AB614" s="59"/>
      <c r="AC614" s="59"/>
      <c r="AD614" s="59"/>
      <c r="AE614" s="59"/>
      <c r="AF614" s="59"/>
      <c r="AG614" s="59"/>
      <c r="AH614" s="59"/>
      <c r="AI614" s="59"/>
      <c r="AJ614" s="59"/>
      <c r="AK614" s="56"/>
      <c r="AL614" s="57"/>
      <c r="AM614" s="57"/>
      <c r="AN614" s="58"/>
      <c r="AO614" s="24"/>
      <c r="AP614" s="66" t="str">
        <f t="shared" si="18"/>
        <v>未入力</v>
      </c>
      <c r="AQ614" s="67"/>
      <c r="AR614" s="68"/>
      <c r="AS614" s="69" t="str">
        <f t="shared" si="17"/>
        <v>メニュー番号が未選択です。提出書類・経費が未入力です。</v>
      </c>
      <c r="AT614" s="69"/>
      <c r="AU614" s="69"/>
      <c r="AV614" s="69"/>
      <c r="AW614" s="69"/>
      <c r="AX614" s="69"/>
      <c r="AY614" s="69"/>
      <c r="AZ614" s="69"/>
      <c r="BA614" s="69"/>
      <c r="BB614" s="69"/>
      <c r="BC614" s="69"/>
    </row>
    <row r="615" spans="2:55" x14ac:dyDescent="0.45">
      <c r="B615" s="39">
        <v>573</v>
      </c>
      <c r="C615" s="53"/>
      <c r="D615" s="54"/>
      <c r="E615" s="54"/>
      <c r="F615" s="54"/>
      <c r="G615" s="55"/>
      <c r="H615" s="60" t="str">
        <f>IFERROR(VLOOKUP(C615,参照用!$A$5:$C$13,3,FALSE),"")</f>
        <v/>
      </c>
      <c r="I615" s="61"/>
      <c r="J615" s="61"/>
      <c r="K615" s="61"/>
      <c r="L615" s="61"/>
      <c r="M615" s="61"/>
      <c r="N615" s="61"/>
      <c r="O615" s="61"/>
      <c r="P615" s="61"/>
      <c r="Q615" s="61"/>
      <c r="R615" s="61"/>
      <c r="S615" s="62"/>
      <c r="T615" s="59"/>
      <c r="U615" s="59"/>
      <c r="V615" s="59"/>
      <c r="W615" s="59"/>
      <c r="X615" s="59"/>
      <c r="Y615" s="59"/>
      <c r="Z615" s="59"/>
      <c r="AA615" s="59"/>
      <c r="AB615" s="59"/>
      <c r="AC615" s="59"/>
      <c r="AD615" s="59"/>
      <c r="AE615" s="59"/>
      <c r="AF615" s="59"/>
      <c r="AG615" s="59"/>
      <c r="AH615" s="59"/>
      <c r="AI615" s="59"/>
      <c r="AJ615" s="59"/>
      <c r="AK615" s="56"/>
      <c r="AL615" s="57"/>
      <c r="AM615" s="57"/>
      <c r="AN615" s="58"/>
      <c r="AO615" s="24"/>
      <c r="AP615" s="66" t="str">
        <f t="shared" si="18"/>
        <v>未入力</v>
      </c>
      <c r="AQ615" s="67"/>
      <c r="AR615" s="68"/>
      <c r="AS615" s="69" t="str">
        <f t="shared" si="17"/>
        <v>メニュー番号が未選択です。提出書類・経費が未入力です。</v>
      </c>
      <c r="AT615" s="69"/>
      <c r="AU615" s="69"/>
      <c r="AV615" s="69"/>
      <c r="AW615" s="69"/>
      <c r="AX615" s="69"/>
      <c r="AY615" s="69"/>
      <c r="AZ615" s="69"/>
      <c r="BA615" s="69"/>
      <c r="BB615" s="69"/>
      <c r="BC615" s="69"/>
    </row>
    <row r="616" spans="2:55" x14ac:dyDescent="0.45">
      <c r="B616" s="39">
        <v>574</v>
      </c>
      <c r="C616" s="53"/>
      <c r="D616" s="54"/>
      <c r="E616" s="54"/>
      <c r="F616" s="54"/>
      <c r="G616" s="55"/>
      <c r="H616" s="60" t="str">
        <f>IFERROR(VLOOKUP(C616,参照用!$A$5:$C$13,3,FALSE),"")</f>
        <v/>
      </c>
      <c r="I616" s="61"/>
      <c r="J616" s="61"/>
      <c r="K616" s="61"/>
      <c r="L616" s="61"/>
      <c r="M616" s="61"/>
      <c r="N616" s="61"/>
      <c r="O616" s="61"/>
      <c r="P616" s="61"/>
      <c r="Q616" s="61"/>
      <c r="R616" s="61"/>
      <c r="S616" s="62"/>
      <c r="T616" s="59"/>
      <c r="U616" s="59"/>
      <c r="V616" s="59"/>
      <c r="W616" s="59"/>
      <c r="X616" s="59"/>
      <c r="Y616" s="59"/>
      <c r="Z616" s="59"/>
      <c r="AA616" s="59"/>
      <c r="AB616" s="59"/>
      <c r="AC616" s="59"/>
      <c r="AD616" s="59"/>
      <c r="AE616" s="59"/>
      <c r="AF616" s="59"/>
      <c r="AG616" s="59"/>
      <c r="AH616" s="59"/>
      <c r="AI616" s="59"/>
      <c r="AJ616" s="59"/>
      <c r="AK616" s="56"/>
      <c r="AL616" s="57"/>
      <c r="AM616" s="57"/>
      <c r="AN616" s="58"/>
      <c r="AO616" s="24"/>
      <c r="AP616" s="66" t="str">
        <f t="shared" si="18"/>
        <v>未入力</v>
      </c>
      <c r="AQ616" s="67"/>
      <c r="AR616" s="68"/>
      <c r="AS616" s="69" t="str">
        <f t="shared" si="17"/>
        <v>メニュー番号が未選択です。提出書類・経費が未入力です。</v>
      </c>
      <c r="AT616" s="69"/>
      <c r="AU616" s="69"/>
      <c r="AV616" s="69"/>
      <c r="AW616" s="69"/>
      <c r="AX616" s="69"/>
      <c r="AY616" s="69"/>
      <c r="AZ616" s="69"/>
      <c r="BA616" s="69"/>
      <c r="BB616" s="69"/>
      <c r="BC616" s="69"/>
    </row>
    <row r="617" spans="2:55" x14ac:dyDescent="0.45">
      <c r="B617" s="39">
        <v>575</v>
      </c>
      <c r="C617" s="53"/>
      <c r="D617" s="54"/>
      <c r="E617" s="54"/>
      <c r="F617" s="54"/>
      <c r="G617" s="55"/>
      <c r="H617" s="60" t="str">
        <f>IFERROR(VLOOKUP(C617,参照用!$A$5:$C$13,3,FALSE),"")</f>
        <v/>
      </c>
      <c r="I617" s="61"/>
      <c r="J617" s="61"/>
      <c r="K617" s="61"/>
      <c r="L617" s="61"/>
      <c r="M617" s="61"/>
      <c r="N617" s="61"/>
      <c r="O617" s="61"/>
      <c r="P617" s="61"/>
      <c r="Q617" s="61"/>
      <c r="R617" s="61"/>
      <c r="S617" s="62"/>
      <c r="T617" s="59"/>
      <c r="U617" s="59"/>
      <c r="V617" s="59"/>
      <c r="W617" s="59"/>
      <c r="X617" s="59"/>
      <c r="Y617" s="59"/>
      <c r="Z617" s="59"/>
      <c r="AA617" s="59"/>
      <c r="AB617" s="59"/>
      <c r="AC617" s="59"/>
      <c r="AD617" s="59"/>
      <c r="AE617" s="59"/>
      <c r="AF617" s="59"/>
      <c r="AG617" s="59"/>
      <c r="AH617" s="59"/>
      <c r="AI617" s="59"/>
      <c r="AJ617" s="59"/>
      <c r="AK617" s="56"/>
      <c r="AL617" s="57"/>
      <c r="AM617" s="57"/>
      <c r="AN617" s="58"/>
      <c r="AO617" s="24"/>
      <c r="AP617" s="66" t="str">
        <f t="shared" si="18"/>
        <v>未入力</v>
      </c>
      <c r="AQ617" s="67"/>
      <c r="AR617" s="68"/>
      <c r="AS617" s="69" t="str">
        <f t="shared" si="17"/>
        <v>メニュー番号が未選択です。提出書類・経費が未入力です。</v>
      </c>
      <c r="AT617" s="69"/>
      <c r="AU617" s="69"/>
      <c r="AV617" s="69"/>
      <c r="AW617" s="69"/>
      <c r="AX617" s="69"/>
      <c r="AY617" s="69"/>
      <c r="AZ617" s="69"/>
      <c r="BA617" s="69"/>
      <c r="BB617" s="69"/>
      <c r="BC617" s="69"/>
    </row>
    <row r="618" spans="2:55" x14ac:dyDescent="0.45">
      <c r="B618" s="39">
        <v>576</v>
      </c>
      <c r="C618" s="53"/>
      <c r="D618" s="54"/>
      <c r="E618" s="54"/>
      <c r="F618" s="54"/>
      <c r="G618" s="55"/>
      <c r="H618" s="60" t="str">
        <f>IFERROR(VLOOKUP(C618,参照用!$A$5:$C$13,3,FALSE),"")</f>
        <v/>
      </c>
      <c r="I618" s="61"/>
      <c r="J618" s="61"/>
      <c r="K618" s="61"/>
      <c r="L618" s="61"/>
      <c r="M618" s="61"/>
      <c r="N618" s="61"/>
      <c r="O618" s="61"/>
      <c r="P618" s="61"/>
      <c r="Q618" s="61"/>
      <c r="R618" s="61"/>
      <c r="S618" s="62"/>
      <c r="T618" s="59"/>
      <c r="U618" s="59"/>
      <c r="V618" s="59"/>
      <c r="W618" s="59"/>
      <c r="X618" s="59"/>
      <c r="Y618" s="59"/>
      <c r="Z618" s="59"/>
      <c r="AA618" s="59"/>
      <c r="AB618" s="59"/>
      <c r="AC618" s="59"/>
      <c r="AD618" s="59"/>
      <c r="AE618" s="59"/>
      <c r="AF618" s="59"/>
      <c r="AG618" s="59"/>
      <c r="AH618" s="59"/>
      <c r="AI618" s="59"/>
      <c r="AJ618" s="59"/>
      <c r="AK618" s="56"/>
      <c r="AL618" s="57"/>
      <c r="AM618" s="57"/>
      <c r="AN618" s="58"/>
      <c r="AO618" s="24"/>
      <c r="AP618" s="66" t="str">
        <f t="shared" si="18"/>
        <v>未入力</v>
      </c>
      <c r="AQ618" s="67"/>
      <c r="AR618" s="68"/>
      <c r="AS618" s="69" t="str">
        <f t="shared" si="17"/>
        <v>メニュー番号が未選択です。提出書類・経費が未入力です。</v>
      </c>
      <c r="AT618" s="69"/>
      <c r="AU618" s="69"/>
      <c r="AV618" s="69"/>
      <c r="AW618" s="69"/>
      <c r="AX618" s="69"/>
      <c r="AY618" s="69"/>
      <c r="AZ618" s="69"/>
      <c r="BA618" s="69"/>
      <c r="BB618" s="69"/>
      <c r="BC618" s="69"/>
    </row>
    <row r="619" spans="2:55" x14ac:dyDescent="0.45">
      <c r="B619" s="39">
        <v>577</v>
      </c>
      <c r="C619" s="53"/>
      <c r="D619" s="54"/>
      <c r="E619" s="54"/>
      <c r="F619" s="54"/>
      <c r="G619" s="55"/>
      <c r="H619" s="60" t="str">
        <f>IFERROR(VLOOKUP(C619,参照用!$A$5:$C$13,3,FALSE),"")</f>
        <v/>
      </c>
      <c r="I619" s="61"/>
      <c r="J619" s="61"/>
      <c r="K619" s="61"/>
      <c r="L619" s="61"/>
      <c r="M619" s="61"/>
      <c r="N619" s="61"/>
      <c r="O619" s="61"/>
      <c r="P619" s="61"/>
      <c r="Q619" s="61"/>
      <c r="R619" s="61"/>
      <c r="S619" s="62"/>
      <c r="T619" s="59"/>
      <c r="U619" s="59"/>
      <c r="V619" s="59"/>
      <c r="W619" s="59"/>
      <c r="X619" s="59"/>
      <c r="Y619" s="59"/>
      <c r="Z619" s="59"/>
      <c r="AA619" s="59"/>
      <c r="AB619" s="59"/>
      <c r="AC619" s="59"/>
      <c r="AD619" s="59"/>
      <c r="AE619" s="59"/>
      <c r="AF619" s="59"/>
      <c r="AG619" s="59"/>
      <c r="AH619" s="59"/>
      <c r="AI619" s="59"/>
      <c r="AJ619" s="59"/>
      <c r="AK619" s="56"/>
      <c r="AL619" s="57"/>
      <c r="AM619" s="57"/>
      <c r="AN619" s="58"/>
      <c r="AO619" s="24"/>
      <c r="AP619" s="66" t="str">
        <f t="shared" si="18"/>
        <v>未入力</v>
      </c>
      <c r="AQ619" s="67"/>
      <c r="AR619" s="68"/>
      <c r="AS619" s="69" t="str">
        <f t="shared" si="17"/>
        <v>メニュー番号が未選択です。提出書類・経費が未入力です。</v>
      </c>
      <c r="AT619" s="69"/>
      <c r="AU619" s="69"/>
      <c r="AV619" s="69"/>
      <c r="AW619" s="69"/>
      <c r="AX619" s="69"/>
      <c r="AY619" s="69"/>
      <c r="AZ619" s="69"/>
      <c r="BA619" s="69"/>
      <c r="BB619" s="69"/>
      <c r="BC619" s="69"/>
    </row>
    <row r="620" spans="2:55" x14ac:dyDescent="0.45">
      <c r="B620" s="39">
        <v>578</v>
      </c>
      <c r="C620" s="53"/>
      <c r="D620" s="54"/>
      <c r="E620" s="54"/>
      <c r="F620" s="54"/>
      <c r="G620" s="55"/>
      <c r="H620" s="60" t="str">
        <f>IFERROR(VLOOKUP(C620,参照用!$A$5:$C$13,3,FALSE),"")</f>
        <v/>
      </c>
      <c r="I620" s="61"/>
      <c r="J620" s="61"/>
      <c r="K620" s="61"/>
      <c r="L620" s="61"/>
      <c r="M620" s="61"/>
      <c r="N620" s="61"/>
      <c r="O620" s="61"/>
      <c r="P620" s="61"/>
      <c r="Q620" s="61"/>
      <c r="R620" s="61"/>
      <c r="S620" s="62"/>
      <c r="T620" s="59"/>
      <c r="U620" s="59"/>
      <c r="V620" s="59"/>
      <c r="W620" s="59"/>
      <c r="X620" s="59"/>
      <c r="Y620" s="59"/>
      <c r="Z620" s="59"/>
      <c r="AA620" s="59"/>
      <c r="AB620" s="59"/>
      <c r="AC620" s="59"/>
      <c r="AD620" s="59"/>
      <c r="AE620" s="59"/>
      <c r="AF620" s="59"/>
      <c r="AG620" s="59"/>
      <c r="AH620" s="59"/>
      <c r="AI620" s="59"/>
      <c r="AJ620" s="59"/>
      <c r="AK620" s="56"/>
      <c r="AL620" s="57"/>
      <c r="AM620" s="57"/>
      <c r="AN620" s="58"/>
      <c r="AO620" s="24"/>
      <c r="AP620" s="66" t="str">
        <f t="shared" si="18"/>
        <v>未入力</v>
      </c>
      <c r="AQ620" s="67"/>
      <c r="AR620" s="68"/>
      <c r="AS620" s="69" t="str">
        <f t="shared" ref="AS620:AS683" si="19">IF(
  OR(ISBLANK($C620), ISBLANK($T620), ISBLANK($AK620)),
  IF(
    AND(ISBLANK($C620), NOT(ISBLANK($T620)), NOT(ISBLANK($AK620))),
    "メニュー番号が未選択です。",
    IF(
      ISBLANK($C620),
      "メニュー番号が未選択です。" &amp;
        IF(OR(ISBLANK($T620), ISBLANK($AK620)),
          _xlfn.TEXTJOIN("・", TRUE,
            IF(ISBLANK($T620), "提出書類", ""),
            IF(ISBLANK($AK620), "経費", "")
          ) &amp; "が未入力です。",
          ""
        ),
      _xlfn.TEXTJOIN("・", TRUE,
        IF(ISBLANK($T620), "提出書類", ""),
        IF(ISBLANK($AK620), "経費", "")
      ) &amp; "が未入力です。"
    )
  ),
  ""
)</f>
        <v>メニュー番号が未選択です。提出書類・経費が未入力です。</v>
      </c>
      <c r="AT620" s="69"/>
      <c r="AU620" s="69"/>
      <c r="AV620" s="69"/>
      <c r="AW620" s="69"/>
      <c r="AX620" s="69"/>
      <c r="AY620" s="69"/>
      <c r="AZ620" s="69"/>
      <c r="BA620" s="69"/>
      <c r="BB620" s="69"/>
      <c r="BC620" s="69"/>
    </row>
    <row r="621" spans="2:55" x14ac:dyDescent="0.45">
      <c r="B621" s="39">
        <v>579</v>
      </c>
      <c r="C621" s="53"/>
      <c r="D621" s="54"/>
      <c r="E621" s="54"/>
      <c r="F621" s="54"/>
      <c r="G621" s="55"/>
      <c r="H621" s="60" t="str">
        <f>IFERROR(VLOOKUP(C621,参照用!$A$5:$C$13,3,FALSE),"")</f>
        <v/>
      </c>
      <c r="I621" s="61"/>
      <c r="J621" s="61"/>
      <c r="K621" s="61"/>
      <c r="L621" s="61"/>
      <c r="M621" s="61"/>
      <c r="N621" s="61"/>
      <c r="O621" s="61"/>
      <c r="P621" s="61"/>
      <c r="Q621" s="61"/>
      <c r="R621" s="61"/>
      <c r="S621" s="62"/>
      <c r="T621" s="59"/>
      <c r="U621" s="59"/>
      <c r="V621" s="59"/>
      <c r="W621" s="59"/>
      <c r="X621" s="59"/>
      <c r="Y621" s="59"/>
      <c r="Z621" s="59"/>
      <c r="AA621" s="59"/>
      <c r="AB621" s="59"/>
      <c r="AC621" s="59"/>
      <c r="AD621" s="59"/>
      <c r="AE621" s="59"/>
      <c r="AF621" s="59"/>
      <c r="AG621" s="59"/>
      <c r="AH621" s="59"/>
      <c r="AI621" s="59"/>
      <c r="AJ621" s="59"/>
      <c r="AK621" s="56"/>
      <c r="AL621" s="57"/>
      <c r="AM621" s="57"/>
      <c r="AN621" s="58"/>
      <c r="AO621" s="24"/>
      <c r="AP621" s="66" t="str">
        <f t="shared" si="18"/>
        <v>未入力</v>
      </c>
      <c r="AQ621" s="67"/>
      <c r="AR621" s="68"/>
      <c r="AS621" s="69" t="str">
        <f t="shared" si="19"/>
        <v>メニュー番号が未選択です。提出書類・経費が未入力です。</v>
      </c>
      <c r="AT621" s="69"/>
      <c r="AU621" s="69"/>
      <c r="AV621" s="69"/>
      <c r="AW621" s="69"/>
      <c r="AX621" s="69"/>
      <c r="AY621" s="69"/>
      <c r="AZ621" s="69"/>
      <c r="BA621" s="69"/>
      <c r="BB621" s="69"/>
      <c r="BC621" s="69"/>
    </row>
    <row r="622" spans="2:55" x14ac:dyDescent="0.45">
      <c r="B622" s="39">
        <v>580</v>
      </c>
      <c r="C622" s="53"/>
      <c r="D622" s="54"/>
      <c r="E622" s="54"/>
      <c r="F622" s="54"/>
      <c r="G622" s="55"/>
      <c r="H622" s="60" t="str">
        <f>IFERROR(VLOOKUP(C622,参照用!$A$5:$C$13,3,FALSE),"")</f>
        <v/>
      </c>
      <c r="I622" s="61"/>
      <c r="J622" s="61"/>
      <c r="K622" s="61"/>
      <c r="L622" s="61"/>
      <c r="M622" s="61"/>
      <c r="N622" s="61"/>
      <c r="O622" s="61"/>
      <c r="P622" s="61"/>
      <c r="Q622" s="61"/>
      <c r="R622" s="61"/>
      <c r="S622" s="62"/>
      <c r="T622" s="59"/>
      <c r="U622" s="59"/>
      <c r="V622" s="59"/>
      <c r="W622" s="59"/>
      <c r="X622" s="59"/>
      <c r="Y622" s="59"/>
      <c r="Z622" s="59"/>
      <c r="AA622" s="59"/>
      <c r="AB622" s="59"/>
      <c r="AC622" s="59"/>
      <c r="AD622" s="59"/>
      <c r="AE622" s="59"/>
      <c r="AF622" s="59"/>
      <c r="AG622" s="59"/>
      <c r="AH622" s="59"/>
      <c r="AI622" s="59"/>
      <c r="AJ622" s="59"/>
      <c r="AK622" s="56"/>
      <c r="AL622" s="57"/>
      <c r="AM622" s="57"/>
      <c r="AN622" s="58"/>
      <c r="AO622" s="24"/>
      <c r="AP622" s="66" t="str">
        <f t="shared" si="18"/>
        <v>未入力</v>
      </c>
      <c r="AQ622" s="67"/>
      <c r="AR622" s="68"/>
      <c r="AS622" s="69" t="str">
        <f t="shared" si="19"/>
        <v>メニュー番号が未選択です。提出書類・経費が未入力です。</v>
      </c>
      <c r="AT622" s="69"/>
      <c r="AU622" s="69"/>
      <c r="AV622" s="69"/>
      <c r="AW622" s="69"/>
      <c r="AX622" s="69"/>
      <c r="AY622" s="69"/>
      <c r="AZ622" s="69"/>
      <c r="BA622" s="69"/>
      <c r="BB622" s="69"/>
      <c r="BC622" s="69"/>
    </row>
    <row r="623" spans="2:55" x14ac:dyDescent="0.45">
      <c r="B623" s="39">
        <v>581</v>
      </c>
      <c r="C623" s="53"/>
      <c r="D623" s="54"/>
      <c r="E623" s="54"/>
      <c r="F623" s="54"/>
      <c r="G623" s="55"/>
      <c r="H623" s="60" t="str">
        <f>IFERROR(VLOOKUP(C623,参照用!$A$5:$C$13,3,FALSE),"")</f>
        <v/>
      </c>
      <c r="I623" s="61"/>
      <c r="J623" s="61"/>
      <c r="K623" s="61"/>
      <c r="L623" s="61"/>
      <c r="M623" s="61"/>
      <c r="N623" s="61"/>
      <c r="O623" s="61"/>
      <c r="P623" s="61"/>
      <c r="Q623" s="61"/>
      <c r="R623" s="61"/>
      <c r="S623" s="62"/>
      <c r="T623" s="59"/>
      <c r="U623" s="59"/>
      <c r="V623" s="59"/>
      <c r="W623" s="59"/>
      <c r="X623" s="59"/>
      <c r="Y623" s="59"/>
      <c r="Z623" s="59"/>
      <c r="AA623" s="59"/>
      <c r="AB623" s="59"/>
      <c r="AC623" s="59"/>
      <c r="AD623" s="59"/>
      <c r="AE623" s="59"/>
      <c r="AF623" s="59"/>
      <c r="AG623" s="59"/>
      <c r="AH623" s="59"/>
      <c r="AI623" s="59"/>
      <c r="AJ623" s="59"/>
      <c r="AK623" s="56"/>
      <c r="AL623" s="57"/>
      <c r="AM623" s="57"/>
      <c r="AN623" s="58"/>
      <c r="AO623" s="24"/>
      <c r="AP623" s="66" t="str">
        <f t="shared" si="18"/>
        <v>未入力</v>
      </c>
      <c r="AQ623" s="67"/>
      <c r="AR623" s="68"/>
      <c r="AS623" s="69" t="str">
        <f t="shared" si="19"/>
        <v>メニュー番号が未選択です。提出書類・経費が未入力です。</v>
      </c>
      <c r="AT623" s="69"/>
      <c r="AU623" s="69"/>
      <c r="AV623" s="69"/>
      <c r="AW623" s="69"/>
      <c r="AX623" s="69"/>
      <c r="AY623" s="69"/>
      <c r="AZ623" s="69"/>
      <c r="BA623" s="69"/>
      <c r="BB623" s="69"/>
      <c r="BC623" s="69"/>
    </row>
    <row r="624" spans="2:55" x14ac:dyDescent="0.45">
      <c r="B624" s="39">
        <v>582</v>
      </c>
      <c r="C624" s="53"/>
      <c r="D624" s="54"/>
      <c r="E624" s="54"/>
      <c r="F624" s="54"/>
      <c r="G624" s="55"/>
      <c r="H624" s="60" t="str">
        <f>IFERROR(VLOOKUP(C624,参照用!$A$5:$C$13,3,FALSE),"")</f>
        <v/>
      </c>
      <c r="I624" s="61"/>
      <c r="J624" s="61"/>
      <c r="K624" s="61"/>
      <c r="L624" s="61"/>
      <c r="M624" s="61"/>
      <c r="N624" s="61"/>
      <c r="O624" s="61"/>
      <c r="P624" s="61"/>
      <c r="Q624" s="61"/>
      <c r="R624" s="61"/>
      <c r="S624" s="62"/>
      <c r="T624" s="59"/>
      <c r="U624" s="59"/>
      <c r="V624" s="59"/>
      <c r="W624" s="59"/>
      <c r="X624" s="59"/>
      <c r="Y624" s="59"/>
      <c r="Z624" s="59"/>
      <c r="AA624" s="59"/>
      <c r="AB624" s="59"/>
      <c r="AC624" s="59"/>
      <c r="AD624" s="59"/>
      <c r="AE624" s="59"/>
      <c r="AF624" s="59"/>
      <c r="AG624" s="59"/>
      <c r="AH624" s="59"/>
      <c r="AI624" s="59"/>
      <c r="AJ624" s="59"/>
      <c r="AK624" s="56"/>
      <c r="AL624" s="57"/>
      <c r="AM624" s="57"/>
      <c r="AN624" s="58"/>
      <c r="AO624" s="24"/>
      <c r="AP624" s="66" t="str">
        <f t="shared" si="18"/>
        <v>未入力</v>
      </c>
      <c r="AQ624" s="67"/>
      <c r="AR624" s="68"/>
      <c r="AS624" s="69" t="str">
        <f t="shared" si="19"/>
        <v>メニュー番号が未選択です。提出書類・経費が未入力です。</v>
      </c>
      <c r="AT624" s="69"/>
      <c r="AU624" s="69"/>
      <c r="AV624" s="69"/>
      <c r="AW624" s="69"/>
      <c r="AX624" s="69"/>
      <c r="AY624" s="69"/>
      <c r="AZ624" s="69"/>
      <c r="BA624" s="69"/>
      <c r="BB624" s="69"/>
      <c r="BC624" s="69"/>
    </row>
    <row r="625" spans="2:55" x14ac:dyDescent="0.45">
      <c r="B625" s="39">
        <v>583</v>
      </c>
      <c r="C625" s="53"/>
      <c r="D625" s="54"/>
      <c r="E625" s="54"/>
      <c r="F625" s="54"/>
      <c r="G625" s="55"/>
      <c r="H625" s="60" t="str">
        <f>IFERROR(VLOOKUP(C625,参照用!$A$5:$C$13,3,FALSE),"")</f>
        <v/>
      </c>
      <c r="I625" s="61"/>
      <c r="J625" s="61"/>
      <c r="K625" s="61"/>
      <c r="L625" s="61"/>
      <c r="M625" s="61"/>
      <c r="N625" s="61"/>
      <c r="O625" s="61"/>
      <c r="P625" s="61"/>
      <c r="Q625" s="61"/>
      <c r="R625" s="61"/>
      <c r="S625" s="62"/>
      <c r="T625" s="59"/>
      <c r="U625" s="59"/>
      <c r="V625" s="59"/>
      <c r="W625" s="59"/>
      <c r="X625" s="59"/>
      <c r="Y625" s="59"/>
      <c r="Z625" s="59"/>
      <c r="AA625" s="59"/>
      <c r="AB625" s="59"/>
      <c r="AC625" s="59"/>
      <c r="AD625" s="59"/>
      <c r="AE625" s="59"/>
      <c r="AF625" s="59"/>
      <c r="AG625" s="59"/>
      <c r="AH625" s="59"/>
      <c r="AI625" s="59"/>
      <c r="AJ625" s="59"/>
      <c r="AK625" s="56"/>
      <c r="AL625" s="57"/>
      <c r="AM625" s="57"/>
      <c r="AN625" s="58"/>
      <c r="AO625" s="24"/>
      <c r="AP625" s="66" t="str">
        <f t="shared" si="18"/>
        <v>未入力</v>
      </c>
      <c r="AQ625" s="67"/>
      <c r="AR625" s="68"/>
      <c r="AS625" s="69" t="str">
        <f t="shared" si="19"/>
        <v>メニュー番号が未選択です。提出書類・経費が未入力です。</v>
      </c>
      <c r="AT625" s="69"/>
      <c r="AU625" s="69"/>
      <c r="AV625" s="69"/>
      <c r="AW625" s="69"/>
      <c r="AX625" s="69"/>
      <c r="AY625" s="69"/>
      <c r="AZ625" s="69"/>
      <c r="BA625" s="69"/>
      <c r="BB625" s="69"/>
      <c r="BC625" s="69"/>
    </row>
    <row r="626" spans="2:55" x14ac:dyDescent="0.45">
      <c r="B626" s="39">
        <v>584</v>
      </c>
      <c r="C626" s="53"/>
      <c r="D626" s="54"/>
      <c r="E626" s="54"/>
      <c r="F626" s="54"/>
      <c r="G626" s="55"/>
      <c r="H626" s="60" t="str">
        <f>IFERROR(VLOOKUP(C626,参照用!$A$5:$C$13,3,FALSE),"")</f>
        <v/>
      </c>
      <c r="I626" s="61"/>
      <c r="J626" s="61"/>
      <c r="K626" s="61"/>
      <c r="L626" s="61"/>
      <c r="M626" s="61"/>
      <c r="N626" s="61"/>
      <c r="O626" s="61"/>
      <c r="P626" s="61"/>
      <c r="Q626" s="61"/>
      <c r="R626" s="61"/>
      <c r="S626" s="62"/>
      <c r="T626" s="59"/>
      <c r="U626" s="59"/>
      <c r="V626" s="59"/>
      <c r="W626" s="59"/>
      <c r="X626" s="59"/>
      <c r="Y626" s="59"/>
      <c r="Z626" s="59"/>
      <c r="AA626" s="59"/>
      <c r="AB626" s="59"/>
      <c r="AC626" s="59"/>
      <c r="AD626" s="59"/>
      <c r="AE626" s="59"/>
      <c r="AF626" s="59"/>
      <c r="AG626" s="59"/>
      <c r="AH626" s="59"/>
      <c r="AI626" s="59"/>
      <c r="AJ626" s="59"/>
      <c r="AK626" s="56"/>
      <c r="AL626" s="57"/>
      <c r="AM626" s="57"/>
      <c r="AN626" s="58"/>
      <c r="AO626" s="24"/>
      <c r="AP626" s="66" t="str">
        <f t="shared" si="18"/>
        <v>未入力</v>
      </c>
      <c r="AQ626" s="67"/>
      <c r="AR626" s="68"/>
      <c r="AS626" s="69" t="str">
        <f t="shared" si="19"/>
        <v>メニュー番号が未選択です。提出書類・経費が未入力です。</v>
      </c>
      <c r="AT626" s="69"/>
      <c r="AU626" s="69"/>
      <c r="AV626" s="69"/>
      <c r="AW626" s="69"/>
      <c r="AX626" s="69"/>
      <c r="AY626" s="69"/>
      <c r="AZ626" s="69"/>
      <c r="BA626" s="69"/>
      <c r="BB626" s="69"/>
      <c r="BC626" s="69"/>
    </row>
    <row r="627" spans="2:55" x14ac:dyDescent="0.45">
      <c r="B627" s="39">
        <v>585</v>
      </c>
      <c r="C627" s="53"/>
      <c r="D627" s="54"/>
      <c r="E627" s="54"/>
      <c r="F627" s="54"/>
      <c r="G627" s="55"/>
      <c r="H627" s="60" t="str">
        <f>IFERROR(VLOOKUP(C627,参照用!$A$5:$C$13,3,FALSE),"")</f>
        <v/>
      </c>
      <c r="I627" s="61"/>
      <c r="J627" s="61"/>
      <c r="K627" s="61"/>
      <c r="L627" s="61"/>
      <c r="M627" s="61"/>
      <c r="N627" s="61"/>
      <c r="O627" s="61"/>
      <c r="P627" s="61"/>
      <c r="Q627" s="61"/>
      <c r="R627" s="61"/>
      <c r="S627" s="62"/>
      <c r="T627" s="59"/>
      <c r="U627" s="59"/>
      <c r="V627" s="59"/>
      <c r="W627" s="59"/>
      <c r="X627" s="59"/>
      <c r="Y627" s="59"/>
      <c r="Z627" s="59"/>
      <c r="AA627" s="59"/>
      <c r="AB627" s="59"/>
      <c r="AC627" s="59"/>
      <c r="AD627" s="59"/>
      <c r="AE627" s="59"/>
      <c r="AF627" s="59"/>
      <c r="AG627" s="59"/>
      <c r="AH627" s="59"/>
      <c r="AI627" s="59"/>
      <c r="AJ627" s="59"/>
      <c r="AK627" s="56"/>
      <c r="AL627" s="57"/>
      <c r="AM627" s="57"/>
      <c r="AN627" s="58"/>
      <c r="AO627" s="24"/>
      <c r="AP627" s="66" t="str">
        <f t="shared" si="18"/>
        <v>未入力</v>
      </c>
      <c r="AQ627" s="67"/>
      <c r="AR627" s="68"/>
      <c r="AS627" s="69" t="str">
        <f t="shared" si="19"/>
        <v>メニュー番号が未選択です。提出書類・経費が未入力です。</v>
      </c>
      <c r="AT627" s="69"/>
      <c r="AU627" s="69"/>
      <c r="AV627" s="69"/>
      <c r="AW627" s="69"/>
      <c r="AX627" s="69"/>
      <c r="AY627" s="69"/>
      <c r="AZ627" s="69"/>
      <c r="BA627" s="69"/>
      <c r="BB627" s="69"/>
      <c r="BC627" s="69"/>
    </row>
    <row r="628" spans="2:55" x14ac:dyDescent="0.45">
      <c r="B628" s="39">
        <v>586</v>
      </c>
      <c r="C628" s="53"/>
      <c r="D628" s="54"/>
      <c r="E628" s="54"/>
      <c r="F628" s="54"/>
      <c r="G628" s="55"/>
      <c r="H628" s="60" t="str">
        <f>IFERROR(VLOOKUP(C628,参照用!$A$5:$C$13,3,FALSE),"")</f>
        <v/>
      </c>
      <c r="I628" s="61"/>
      <c r="J628" s="61"/>
      <c r="K628" s="61"/>
      <c r="L628" s="61"/>
      <c r="M628" s="61"/>
      <c r="N628" s="61"/>
      <c r="O628" s="61"/>
      <c r="P628" s="61"/>
      <c r="Q628" s="61"/>
      <c r="R628" s="61"/>
      <c r="S628" s="62"/>
      <c r="T628" s="59"/>
      <c r="U628" s="59"/>
      <c r="V628" s="59"/>
      <c r="W628" s="59"/>
      <c r="X628" s="59"/>
      <c r="Y628" s="59"/>
      <c r="Z628" s="59"/>
      <c r="AA628" s="59"/>
      <c r="AB628" s="59"/>
      <c r="AC628" s="59"/>
      <c r="AD628" s="59"/>
      <c r="AE628" s="59"/>
      <c r="AF628" s="59"/>
      <c r="AG628" s="59"/>
      <c r="AH628" s="59"/>
      <c r="AI628" s="59"/>
      <c r="AJ628" s="59"/>
      <c r="AK628" s="56"/>
      <c r="AL628" s="57"/>
      <c r="AM628" s="57"/>
      <c r="AN628" s="58"/>
      <c r="AO628" s="24"/>
      <c r="AP628" s="66" t="str">
        <f t="shared" si="18"/>
        <v>未入力</v>
      </c>
      <c r="AQ628" s="67"/>
      <c r="AR628" s="68"/>
      <c r="AS628" s="69" t="str">
        <f t="shared" si="19"/>
        <v>メニュー番号が未選択です。提出書類・経費が未入力です。</v>
      </c>
      <c r="AT628" s="69"/>
      <c r="AU628" s="69"/>
      <c r="AV628" s="69"/>
      <c r="AW628" s="69"/>
      <c r="AX628" s="69"/>
      <c r="AY628" s="69"/>
      <c r="AZ628" s="69"/>
      <c r="BA628" s="69"/>
      <c r="BB628" s="69"/>
      <c r="BC628" s="69"/>
    </row>
    <row r="629" spans="2:55" x14ac:dyDescent="0.45">
      <c r="B629" s="39">
        <v>587</v>
      </c>
      <c r="C629" s="53"/>
      <c r="D629" s="54"/>
      <c r="E629" s="54"/>
      <c r="F629" s="54"/>
      <c r="G629" s="55"/>
      <c r="H629" s="60" t="str">
        <f>IFERROR(VLOOKUP(C629,参照用!$A$5:$C$13,3,FALSE),"")</f>
        <v/>
      </c>
      <c r="I629" s="61"/>
      <c r="J629" s="61"/>
      <c r="K629" s="61"/>
      <c r="L629" s="61"/>
      <c r="M629" s="61"/>
      <c r="N629" s="61"/>
      <c r="O629" s="61"/>
      <c r="P629" s="61"/>
      <c r="Q629" s="61"/>
      <c r="R629" s="61"/>
      <c r="S629" s="62"/>
      <c r="T629" s="59"/>
      <c r="U629" s="59"/>
      <c r="V629" s="59"/>
      <c r="W629" s="59"/>
      <c r="X629" s="59"/>
      <c r="Y629" s="59"/>
      <c r="Z629" s="59"/>
      <c r="AA629" s="59"/>
      <c r="AB629" s="59"/>
      <c r="AC629" s="59"/>
      <c r="AD629" s="59"/>
      <c r="AE629" s="59"/>
      <c r="AF629" s="59"/>
      <c r="AG629" s="59"/>
      <c r="AH629" s="59"/>
      <c r="AI629" s="59"/>
      <c r="AJ629" s="59"/>
      <c r="AK629" s="56"/>
      <c r="AL629" s="57"/>
      <c r="AM629" s="57"/>
      <c r="AN629" s="58"/>
      <c r="AO629" s="24"/>
      <c r="AP629" s="66" t="str">
        <f t="shared" si="18"/>
        <v>未入力</v>
      </c>
      <c r="AQ629" s="67"/>
      <c r="AR629" s="68"/>
      <c r="AS629" s="69" t="str">
        <f t="shared" si="19"/>
        <v>メニュー番号が未選択です。提出書類・経費が未入力です。</v>
      </c>
      <c r="AT629" s="69"/>
      <c r="AU629" s="69"/>
      <c r="AV629" s="69"/>
      <c r="AW629" s="69"/>
      <c r="AX629" s="69"/>
      <c r="AY629" s="69"/>
      <c r="AZ629" s="69"/>
      <c r="BA629" s="69"/>
      <c r="BB629" s="69"/>
      <c r="BC629" s="69"/>
    </row>
    <row r="630" spans="2:55" x14ac:dyDescent="0.45">
      <c r="B630" s="39">
        <v>588</v>
      </c>
      <c r="C630" s="53"/>
      <c r="D630" s="54"/>
      <c r="E630" s="54"/>
      <c r="F630" s="54"/>
      <c r="G630" s="55"/>
      <c r="H630" s="60" t="str">
        <f>IFERROR(VLOOKUP(C630,参照用!$A$5:$C$13,3,FALSE),"")</f>
        <v/>
      </c>
      <c r="I630" s="61"/>
      <c r="J630" s="61"/>
      <c r="K630" s="61"/>
      <c r="L630" s="61"/>
      <c r="M630" s="61"/>
      <c r="N630" s="61"/>
      <c r="O630" s="61"/>
      <c r="P630" s="61"/>
      <c r="Q630" s="61"/>
      <c r="R630" s="61"/>
      <c r="S630" s="62"/>
      <c r="T630" s="59"/>
      <c r="U630" s="59"/>
      <c r="V630" s="59"/>
      <c r="W630" s="59"/>
      <c r="X630" s="59"/>
      <c r="Y630" s="59"/>
      <c r="Z630" s="59"/>
      <c r="AA630" s="59"/>
      <c r="AB630" s="59"/>
      <c r="AC630" s="59"/>
      <c r="AD630" s="59"/>
      <c r="AE630" s="59"/>
      <c r="AF630" s="59"/>
      <c r="AG630" s="59"/>
      <c r="AH630" s="59"/>
      <c r="AI630" s="59"/>
      <c r="AJ630" s="59"/>
      <c r="AK630" s="56"/>
      <c r="AL630" s="57"/>
      <c r="AM630" s="57"/>
      <c r="AN630" s="58"/>
      <c r="AO630" s="24"/>
      <c r="AP630" s="66" t="str">
        <f t="shared" si="18"/>
        <v>未入力</v>
      </c>
      <c r="AQ630" s="67"/>
      <c r="AR630" s="68"/>
      <c r="AS630" s="69" t="str">
        <f t="shared" si="19"/>
        <v>メニュー番号が未選択です。提出書類・経費が未入力です。</v>
      </c>
      <c r="AT630" s="69"/>
      <c r="AU630" s="69"/>
      <c r="AV630" s="69"/>
      <c r="AW630" s="69"/>
      <c r="AX630" s="69"/>
      <c r="AY630" s="69"/>
      <c r="AZ630" s="69"/>
      <c r="BA630" s="69"/>
      <c r="BB630" s="69"/>
      <c r="BC630" s="69"/>
    </row>
    <row r="631" spans="2:55" x14ac:dyDescent="0.45">
      <c r="B631" s="39">
        <v>589</v>
      </c>
      <c r="C631" s="53"/>
      <c r="D631" s="54"/>
      <c r="E631" s="54"/>
      <c r="F631" s="54"/>
      <c r="G631" s="55"/>
      <c r="H631" s="60" t="str">
        <f>IFERROR(VLOOKUP(C631,参照用!$A$5:$C$13,3,FALSE),"")</f>
        <v/>
      </c>
      <c r="I631" s="61"/>
      <c r="J631" s="61"/>
      <c r="K631" s="61"/>
      <c r="L631" s="61"/>
      <c r="M631" s="61"/>
      <c r="N631" s="61"/>
      <c r="O631" s="61"/>
      <c r="P631" s="61"/>
      <c r="Q631" s="61"/>
      <c r="R631" s="61"/>
      <c r="S631" s="62"/>
      <c r="T631" s="59"/>
      <c r="U631" s="59"/>
      <c r="V631" s="59"/>
      <c r="W631" s="59"/>
      <c r="X631" s="59"/>
      <c r="Y631" s="59"/>
      <c r="Z631" s="59"/>
      <c r="AA631" s="59"/>
      <c r="AB631" s="59"/>
      <c r="AC631" s="59"/>
      <c r="AD631" s="59"/>
      <c r="AE631" s="59"/>
      <c r="AF631" s="59"/>
      <c r="AG631" s="59"/>
      <c r="AH631" s="59"/>
      <c r="AI631" s="59"/>
      <c r="AJ631" s="59"/>
      <c r="AK631" s="56"/>
      <c r="AL631" s="57"/>
      <c r="AM631" s="57"/>
      <c r="AN631" s="58"/>
      <c r="AO631" s="24"/>
      <c r="AP631" s="66" t="str">
        <f t="shared" si="18"/>
        <v>未入力</v>
      </c>
      <c r="AQ631" s="67"/>
      <c r="AR631" s="68"/>
      <c r="AS631" s="69" t="str">
        <f t="shared" si="19"/>
        <v>メニュー番号が未選択です。提出書類・経費が未入力です。</v>
      </c>
      <c r="AT631" s="69"/>
      <c r="AU631" s="69"/>
      <c r="AV631" s="69"/>
      <c r="AW631" s="69"/>
      <c r="AX631" s="69"/>
      <c r="AY631" s="69"/>
      <c r="AZ631" s="69"/>
      <c r="BA631" s="69"/>
      <c r="BB631" s="69"/>
      <c r="BC631" s="69"/>
    </row>
    <row r="632" spans="2:55" x14ac:dyDescent="0.45">
      <c r="B632" s="39">
        <v>590</v>
      </c>
      <c r="C632" s="53"/>
      <c r="D632" s="54"/>
      <c r="E632" s="54"/>
      <c r="F632" s="54"/>
      <c r="G632" s="55"/>
      <c r="H632" s="60" t="str">
        <f>IFERROR(VLOOKUP(C632,参照用!$A$5:$C$13,3,FALSE),"")</f>
        <v/>
      </c>
      <c r="I632" s="61"/>
      <c r="J632" s="61"/>
      <c r="K632" s="61"/>
      <c r="L632" s="61"/>
      <c r="M632" s="61"/>
      <c r="N632" s="61"/>
      <c r="O632" s="61"/>
      <c r="P632" s="61"/>
      <c r="Q632" s="61"/>
      <c r="R632" s="61"/>
      <c r="S632" s="62"/>
      <c r="T632" s="59"/>
      <c r="U632" s="59"/>
      <c r="V632" s="59"/>
      <c r="W632" s="59"/>
      <c r="X632" s="59"/>
      <c r="Y632" s="59"/>
      <c r="Z632" s="59"/>
      <c r="AA632" s="59"/>
      <c r="AB632" s="59"/>
      <c r="AC632" s="59"/>
      <c r="AD632" s="59"/>
      <c r="AE632" s="59"/>
      <c r="AF632" s="59"/>
      <c r="AG632" s="59"/>
      <c r="AH632" s="59"/>
      <c r="AI632" s="59"/>
      <c r="AJ632" s="59"/>
      <c r="AK632" s="56"/>
      <c r="AL632" s="57"/>
      <c r="AM632" s="57"/>
      <c r="AN632" s="58"/>
      <c r="AO632" s="24"/>
      <c r="AP632" s="66" t="str">
        <f t="shared" si="18"/>
        <v>未入力</v>
      </c>
      <c r="AQ632" s="67"/>
      <c r="AR632" s="68"/>
      <c r="AS632" s="69" t="str">
        <f t="shared" si="19"/>
        <v>メニュー番号が未選択です。提出書類・経費が未入力です。</v>
      </c>
      <c r="AT632" s="69"/>
      <c r="AU632" s="69"/>
      <c r="AV632" s="69"/>
      <c r="AW632" s="69"/>
      <c r="AX632" s="69"/>
      <c r="AY632" s="69"/>
      <c r="AZ632" s="69"/>
      <c r="BA632" s="69"/>
      <c r="BB632" s="69"/>
      <c r="BC632" s="69"/>
    </row>
    <row r="633" spans="2:55" x14ac:dyDescent="0.45">
      <c r="B633" s="39">
        <v>591</v>
      </c>
      <c r="C633" s="53"/>
      <c r="D633" s="54"/>
      <c r="E633" s="54"/>
      <c r="F633" s="54"/>
      <c r="G633" s="55"/>
      <c r="H633" s="60" t="str">
        <f>IFERROR(VLOOKUP(C633,参照用!$A$5:$C$13,3,FALSE),"")</f>
        <v/>
      </c>
      <c r="I633" s="61"/>
      <c r="J633" s="61"/>
      <c r="K633" s="61"/>
      <c r="L633" s="61"/>
      <c r="M633" s="61"/>
      <c r="N633" s="61"/>
      <c r="O633" s="61"/>
      <c r="P633" s="61"/>
      <c r="Q633" s="61"/>
      <c r="R633" s="61"/>
      <c r="S633" s="62"/>
      <c r="T633" s="59"/>
      <c r="U633" s="59"/>
      <c r="V633" s="59"/>
      <c r="W633" s="59"/>
      <c r="X633" s="59"/>
      <c r="Y633" s="59"/>
      <c r="Z633" s="59"/>
      <c r="AA633" s="59"/>
      <c r="AB633" s="59"/>
      <c r="AC633" s="59"/>
      <c r="AD633" s="59"/>
      <c r="AE633" s="59"/>
      <c r="AF633" s="59"/>
      <c r="AG633" s="59"/>
      <c r="AH633" s="59"/>
      <c r="AI633" s="59"/>
      <c r="AJ633" s="59"/>
      <c r="AK633" s="56"/>
      <c r="AL633" s="57"/>
      <c r="AM633" s="57"/>
      <c r="AN633" s="58"/>
      <c r="AO633" s="24"/>
      <c r="AP633" s="66" t="str">
        <f t="shared" si="18"/>
        <v>未入力</v>
      </c>
      <c r="AQ633" s="67"/>
      <c r="AR633" s="68"/>
      <c r="AS633" s="69" t="str">
        <f t="shared" si="19"/>
        <v>メニュー番号が未選択です。提出書類・経費が未入力です。</v>
      </c>
      <c r="AT633" s="69"/>
      <c r="AU633" s="69"/>
      <c r="AV633" s="69"/>
      <c r="AW633" s="69"/>
      <c r="AX633" s="69"/>
      <c r="AY633" s="69"/>
      <c r="AZ633" s="69"/>
      <c r="BA633" s="69"/>
      <c r="BB633" s="69"/>
      <c r="BC633" s="69"/>
    </row>
    <row r="634" spans="2:55" x14ac:dyDescent="0.45">
      <c r="B634" s="39">
        <v>592</v>
      </c>
      <c r="C634" s="53"/>
      <c r="D634" s="54"/>
      <c r="E634" s="54"/>
      <c r="F634" s="54"/>
      <c r="G634" s="55"/>
      <c r="H634" s="60" t="str">
        <f>IFERROR(VLOOKUP(C634,参照用!$A$5:$C$13,3,FALSE),"")</f>
        <v/>
      </c>
      <c r="I634" s="61"/>
      <c r="J634" s="61"/>
      <c r="K634" s="61"/>
      <c r="L634" s="61"/>
      <c r="M634" s="61"/>
      <c r="N634" s="61"/>
      <c r="O634" s="61"/>
      <c r="P634" s="61"/>
      <c r="Q634" s="61"/>
      <c r="R634" s="61"/>
      <c r="S634" s="62"/>
      <c r="T634" s="59"/>
      <c r="U634" s="59"/>
      <c r="V634" s="59"/>
      <c r="W634" s="59"/>
      <c r="X634" s="59"/>
      <c r="Y634" s="59"/>
      <c r="Z634" s="59"/>
      <c r="AA634" s="59"/>
      <c r="AB634" s="59"/>
      <c r="AC634" s="59"/>
      <c r="AD634" s="59"/>
      <c r="AE634" s="59"/>
      <c r="AF634" s="59"/>
      <c r="AG634" s="59"/>
      <c r="AH634" s="59"/>
      <c r="AI634" s="59"/>
      <c r="AJ634" s="59"/>
      <c r="AK634" s="56"/>
      <c r="AL634" s="57"/>
      <c r="AM634" s="57"/>
      <c r="AN634" s="58"/>
      <c r="AO634" s="24"/>
      <c r="AP634" s="66" t="str">
        <f t="shared" si="18"/>
        <v>未入力</v>
      </c>
      <c r="AQ634" s="67"/>
      <c r="AR634" s="68"/>
      <c r="AS634" s="69" t="str">
        <f t="shared" si="19"/>
        <v>メニュー番号が未選択です。提出書類・経費が未入力です。</v>
      </c>
      <c r="AT634" s="69"/>
      <c r="AU634" s="69"/>
      <c r="AV634" s="69"/>
      <c r="AW634" s="69"/>
      <c r="AX634" s="69"/>
      <c r="AY634" s="69"/>
      <c r="AZ634" s="69"/>
      <c r="BA634" s="69"/>
      <c r="BB634" s="69"/>
      <c r="BC634" s="69"/>
    </row>
    <row r="635" spans="2:55" x14ac:dyDescent="0.45">
      <c r="B635" s="39">
        <v>593</v>
      </c>
      <c r="C635" s="53"/>
      <c r="D635" s="54"/>
      <c r="E635" s="54"/>
      <c r="F635" s="54"/>
      <c r="G635" s="55"/>
      <c r="H635" s="60" t="str">
        <f>IFERROR(VLOOKUP(C635,参照用!$A$5:$C$13,3,FALSE),"")</f>
        <v/>
      </c>
      <c r="I635" s="61"/>
      <c r="J635" s="61"/>
      <c r="K635" s="61"/>
      <c r="L635" s="61"/>
      <c r="M635" s="61"/>
      <c r="N635" s="61"/>
      <c r="O635" s="61"/>
      <c r="P635" s="61"/>
      <c r="Q635" s="61"/>
      <c r="R635" s="61"/>
      <c r="S635" s="62"/>
      <c r="T635" s="59"/>
      <c r="U635" s="59"/>
      <c r="V635" s="59"/>
      <c r="W635" s="59"/>
      <c r="X635" s="59"/>
      <c r="Y635" s="59"/>
      <c r="Z635" s="59"/>
      <c r="AA635" s="59"/>
      <c r="AB635" s="59"/>
      <c r="AC635" s="59"/>
      <c r="AD635" s="59"/>
      <c r="AE635" s="59"/>
      <c r="AF635" s="59"/>
      <c r="AG635" s="59"/>
      <c r="AH635" s="59"/>
      <c r="AI635" s="59"/>
      <c r="AJ635" s="59"/>
      <c r="AK635" s="56"/>
      <c r="AL635" s="57"/>
      <c r="AM635" s="57"/>
      <c r="AN635" s="58"/>
      <c r="AO635" s="24"/>
      <c r="AP635" s="66" t="str">
        <f t="shared" si="18"/>
        <v>未入力</v>
      </c>
      <c r="AQ635" s="67"/>
      <c r="AR635" s="68"/>
      <c r="AS635" s="69" t="str">
        <f t="shared" si="19"/>
        <v>メニュー番号が未選択です。提出書類・経費が未入力です。</v>
      </c>
      <c r="AT635" s="69"/>
      <c r="AU635" s="69"/>
      <c r="AV635" s="69"/>
      <c r="AW635" s="69"/>
      <c r="AX635" s="69"/>
      <c r="AY635" s="69"/>
      <c r="AZ635" s="69"/>
      <c r="BA635" s="69"/>
      <c r="BB635" s="69"/>
      <c r="BC635" s="69"/>
    </row>
    <row r="636" spans="2:55" x14ac:dyDescent="0.45">
      <c r="B636" s="39">
        <v>594</v>
      </c>
      <c r="C636" s="53"/>
      <c r="D636" s="54"/>
      <c r="E636" s="54"/>
      <c r="F636" s="54"/>
      <c r="G636" s="55"/>
      <c r="H636" s="60" t="str">
        <f>IFERROR(VLOOKUP(C636,参照用!$A$5:$C$13,3,FALSE),"")</f>
        <v/>
      </c>
      <c r="I636" s="61"/>
      <c r="J636" s="61"/>
      <c r="K636" s="61"/>
      <c r="L636" s="61"/>
      <c r="M636" s="61"/>
      <c r="N636" s="61"/>
      <c r="O636" s="61"/>
      <c r="P636" s="61"/>
      <c r="Q636" s="61"/>
      <c r="R636" s="61"/>
      <c r="S636" s="62"/>
      <c r="T636" s="59"/>
      <c r="U636" s="59"/>
      <c r="V636" s="59"/>
      <c r="W636" s="59"/>
      <c r="X636" s="59"/>
      <c r="Y636" s="59"/>
      <c r="Z636" s="59"/>
      <c r="AA636" s="59"/>
      <c r="AB636" s="59"/>
      <c r="AC636" s="59"/>
      <c r="AD636" s="59"/>
      <c r="AE636" s="59"/>
      <c r="AF636" s="59"/>
      <c r="AG636" s="59"/>
      <c r="AH636" s="59"/>
      <c r="AI636" s="59"/>
      <c r="AJ636" s="59"/>
      <c r="AK636" s="56"/>
      <c r="AL636" s="57"/>
      <c r="AM636" s="57"/>
      <c r="AN636" s="58"/>
      <c r="AO636" s="24"/>
      <c r="AP636" s="66" t="str">
        <f t="shared" si="18"/>
        <v>未入力</v>
      </c>
      <c r="AQ636" s="67"/>
      <c r="AR636" s="68"/>
      <c r="AS636" s="69" t="str">
        <f t="shared" si="19"/>
        <v>メニュー番号が未選択です。提出書類・経費が未入力です。</v>
      </c>
      <c r="AT636" s="69"/>
      <c r="AU636" s="69"/>
      <c r="AV636" s="69"/>
      <c r="AW636" s="69"/>
      <c r="AX636" s="69"/>
      <c r="AY636" s="69"/>
      <c r="AZ636" s="69"/>
      <c r="BA636" s="69"/>
      <c r="BB636" s="69"/>
      <c r="BC636" s="69"/>
    </row>
    <row r="637" spans="2:55" x14ac:dyDescent="0.45">
      <c r="B637" s="39">
        <v>595</v>
      </c>
      <c r="C637" s="53"/>
      <c r="D637" s="54"/>
      <c r="E637" s="54"/>
      <c r="F637" s="54"/>
      <c r="G637" s="55"/>
      <c r="H637" s="60" t="str">
        <f>IFERROR(VLOOKUP(C637,参照用!$A$5:$C$13,3,FALSE),"")</f>
        <v/>
      </c>
      <c r="I637" s="61"/>
      <c r="J637" s="61"/>
      <c r="K637" s="61"/>
      <c r="L637" s="61"/>
      <c r="M637" s="61"/>
      <c r="N637" s="61"/>
      <c r="O637" s="61"/>
      <c r="P637" s="61"/>
      <c r="Q637" s="61"/>
      <c r="R637" s="61"/>
      <c r="S637" s="62"/>
      <c r="T637" s="59"/>
      <c r="U637" s="59"/>
      <c r="V637" s="59"/>
      <c r="W637" s="59"/>
      <c r="X637" s="59"/>
      <c r="Y637" s="59"/>
      <c r="Z637" s="59"/>
      <c r="AA637" s="59"/>
      <c r="AB637" s="59"/>
      <c r="AC637" s="59"/>
      <c r="AD637" s="59"/>
      <c r="AE637" s="59"/>
      <c r="AF637" s="59"/>
      <c r="AG637" s="59"/>
      <c r="AH637" s="59"/>
      <c r="AI637" s="59"/>
      <c r="AJ637" s="59"/>
      <c r="AK637" s="56"/>
      <c r="AL637" s="57"/>
      <c r="AM637" s="57"/>
      <c r="AN637" s="58"/>
      <c r="AO637" s="24"/>
      <c r="AP637" s="66" t="str">
        <f t="shared" si="18"/>
        <v>未入力</v>
      </c>
      <c r="AQ637" s="67"/>
      <c r="AR637" s="68"/>
      <c r="AS637" s="69" t="str">
        <f t="shared" si="19"/>
        <v>メニュー番号が未選択です。提出書類・経費が未入力です。</v>
      </c>
      <c r="AT637" s="69"/>
      <c r="AU637" s="69"/>
      <c r="AV637" s="69"/>
      <c r="AW637" s="69"/>
      <c r="AX637" s="69"/>
      <c r="AY637" s="69"/>
      <c r="AZ637" s="69"/>
      <c r="BA637" s="69"/>
      <c r="BB637" s="69"/>
      <c r="BC637" s="69"/>
    </row>
    <row r="638" spans="2:55" x14ac:dyDescent="0.45">
      <c r="B638" s="39">
        <v>596</v>
      </c>
      <c r="C638" s="53"/>
      <c r="D638" s="54"/>
      <c r="E638" s="54"/>
      <c r="F638" s="54"/>
      <c r="G638" s="55"/>
      <c r="H638" s="60" t="str">
        <f>IFERROR(VLOOKUP(C638,参照用!$A$5:$C$13,3,FALSE),"")</f>
        <v/>
      </c>
      <c r="I638" s="61"/>
      <c r="J638" s="61"/>
      <c r="K638" s="61"/>
      <c r="L638" s="61"/>
      <c r="M638" s="61"/>
      <c r="N638" s="61"/>
      <c r="O638" s="61"/>
      <c r="P638" s="61"/>
      <c r="Q638" s="61"/>
      <c r="R638" s="61"/>
      <c r="S638" s="62"/>
      <c r="T638" s="59"/>
      <c r="U638" s="59"/>
      <c r="V638" s="59"/>
      <c r="W638" s="59"/>
      <c r="X638" s="59"/>
      <c r="Y638" s="59"/>
      <c r="Z638" s="59"/>
      <c r="AA638" s="59"/>
      <c r="AB638" s="59"/>
      <c r="AC638" s="59"/>
      <c r="AD638" s="59"/>
      <c r="AE638" s="59"/>
      <c r="AF638" s="59"/>
      <c r="AG638" s="59"/>
      <c r="AH638" s="59"/>
      <c r="AI638" s="59"/>
      <c r="AJ638" s="59"/>
      <c r="AK638" s="56"/>
      <c r="AL638" s="57"/>
      <c r="AM638" s="57"/>
      <c r="AN638" s="58"/>
      <c r="AO638" s="24"/>
      <c r="AP638" s="66" t="str">
        <f t="shared" si="18"/>
        <v>未入力</v>
      </c>
      <c r="AQ638" s="67"/>
      <c r="AR638" s="68"/>
      <c r="AS638" s="69" t="str">
        <f t="shared" si="19"/>
        <v>メニュー番号が未選択です。提出書類・経費が未入力です。</v>
      </c>
      <c r="AT638" s="69"/>
      <c r="AU638" s="69"/>
      <c r="AV638" s="69"/>
      <c r="AW638" s="69"/>
      <c r="AX638" s="69"/>
      <c r="AY638" s="69"/>
      <c r="AZ638" s="69"/>
      <c r="BA638" s="69"/>
      <c r="BB638" s="69"/>
      <c r="BC638" s="69"/>
    </row>
    <row r="639" spans="2:55" x14ac:dyDescent="0.45">
      <c r="B639" s="39">
        <v>597</v>
      </c>
      <c r="C639" s="53"/>
      <c r="D639" s="54"/>
      <c r="E639" s="54"/>
      <c r="F639" s="54"/>
      <c r="G639" s="55"/>
      <c r="H639" s="60" t="str">
        <f>IFERROR(VLOOKUP(C639,参照用!$A$5:$C$13,3,FALSE),"")</f>
        <v/>
      </c>
      <c r="I639" s="61"/>
      <c r="J639" s="61"/>
      <c r="K639" s="61"/>
      <c r="L639" s="61"/>
      <c r="M639" s="61"/>
      <c r="N639" s="61"/>
      <c r="O639" s="61"/>
      <c r="P639" s="61"/>
      <c r="Q639" s="61"/>
      <c r="R639" s="61"/>
      <c r="S639" s="62"/>
      <c r="T639" s="59"/>
      <c r="U639" s="59"/>
      <c r="V639" s="59"/>
      <c r="W639" s="59"/>
      <c r="X639" s="59"/>
      <c r="Y639" s="59"/>
      <c r="Z639" s="59"/>
      <c r="AA639" s="59"/>
      <c r="AB639" s="59"/>
      <c r="AC639" s="59"/>
      <c r="AD639" s="59"/>
      <c r="AE639" s="59"/>
      <c r="AF639" s="59"/>
      <c r="AG639" s="59"/>
      <c r="AH639" s="59"/>
      <c r="AI639" s="59"/>
      <c r="AJ639" s="59"/>
      <c r="AK639" s="56"/>
      <c r="AL639" s="57"/>
      <c r="AM639" s="57"/>
      <c r="AN639" s="58"/>
      <c r="AO639" s="24"/>
      <c r="AP639" s="66" t="str">
        <f t="shared" si="18"/>
        <v>未入力</v>
      </c>
      <c r="AQ639" s="67"/>
      <c r="AR639" s="68"/>
      <c r="AS639" s="69" t="str">
        <f t="shared" si="19"/>
        <v>メニュー番号が未選択です。提出書類・経費が未入力です。</v>
      </c>
      <c r="AT639" s="69"/>
      <c r="AU639" s="69"/>
      <c r="AV639" s="69"/>
      <c r="AW639" s="69"/>
      <c r="AX639" s="69"/>
      <c r="AY639" s="69"/>
      <c r="AZ639" s="69"/>
      <c r="BA639" s="69"/>
      <c r="BB639" s="69"/>
      <c r="BC639" s="69"/>
    </row>
    <row r="640" spans="2:55" x14ac:dyDescent="0.45">
      <c r="B640" s="39">
        <v>598</v>
      </c>
      <c r="C640" s="53"/>
      <c r="D640" s="54"/>
      <c r="E640" s="54"/>
      <c r="F640" s="54"/>
      <c r="G640" s="55"/>
      <c r="H640" s="60" t="str">
        <f>IFERROR(VLOOKUP(C640,参照用!$A$5:$C$13,3,FALSE),"")</f>
        <v/>
      </c>
      <c r="I640" s="61"/>
      <c r="J640" s="61"/>
      <c r="K640" s="61"/>
      <c r="L640" s="61"/>
      <c r="M640" s="61"/>
      <c r="N640" s="61"/>
      <c r="O640" s="61"/>
      <c r="P640" s="61"/>
      <c r="Q640" s="61"/>
      <c r="R640" s="61"/>
      <c r="S640" s="62"/>
      <c r="T640" s="59"/>
      <c r="U640" s="59"/>
      <c r="V640" s="59"/>
      <c r="W640" s="59"/>
      <c r="X640" s="59"/>
      <c r="Y640" s="59"/>
      <c r="Z640" s="59"/>
      <c r="AA640" s="59"/>
      <c r="AB640" s="59"/>
      <c r="AC640" s="59"/>
      <c r="AD640" s="59"/>
      <c r="AE640" s="59"/>
      <c r="AF640" s="59"/>
      <c r="AG640" s="59"/>
      <c r="AH640" s="59"/>
      <c r="AI640" s="59"/>
      <c r="AJ640" s="59"/>
      <c r="AK640" s="56"/>
      <c r="AL640" s="57"/>
      <c r="AM640" s="57"/>
      <c r="AN640" s="58"/>
      <c r="AO640" s="24"/>
      <c r="AP640" s="66" t="str">
        <f t="shared" si="18"/>
        <v>未入力</v>
      </c>
      <c r="AQ640" s="67"/>
      <c r="AR640" s="68"/>
      <c r="AS640" s="69" t="str">
        <f t="shared" si="19"/>
        <v>メニュー番号が未選択です。提出書類・経費が未入力です。</v>
      </c>
      <c r="AT640" s="69"/>
      <c r="AU640" s="69"/>
      <c r="AV640" s="69"/>
      <c r="AW640" s="69"/>
      <c r="AX640" s="69"/>
      <c r="AY640" s="69"/>
      <c r="AZ640" s="69"/>
      <c r="BA640" s="69"/>
      <c r="BB640" s="69"/>
      <c r="BC640" s="69"/>
    </row>
    <row r="641" spans="2:55" x14ac:dyDescent="0.45">
      <c r="B641" s="39">
        <v>599</v>
      </c>
      <c r="C641" s="53"/>
      <c r="D641" s="54"/>
      <c r="E641" s="54"/>
      <c r="F641" s="54"/>
      <c r="G641" s="55"/>
      <c r="H641" s="60" t="str">
        <f>IFERROR(VLOOKUP(C641,参照用!$A$5:$C$13,3,FALSE),"")</f>
        <v/>
      </c>
      <c r="I641" s="61"/>
      <c r="J641" s="61"/>
      <c r="K641" s="61"/>
      <c r="L641" s="61"/>
      <c r="M641" s="61"/>
      <c r="N641" s="61"/>
      <c r="O641" s="61"/>
      <c r="P641" s="61"/>
      <c r="Q641" s="61"/>
      <c r="R641" s="61"/>
      <c r="S641" s="62"/>
      <c r="T641" s="59"/>
      <c r="U641" s="59"/>
      <c r="V641" s="59"/>
      <c r="W641" s="59"/>
      <c r="X641" s="59"/>
      <c r="Y641" s="59"/>
      <c r="Z641" s="59"/>
      <c r="AA641" s="59"/>
      <c r="AB641" s="59"/>
      <c r="AC641" s="59"/>
      <c r="AD641" s="59"/>
      <c r="AE641" s="59"/>
      <c r="AF641" s="59"/>
      <c r="AG641" s="59"/>
      <c r="AH641" s="59"/>
      <c r="AI641" s="59"/>
      <c r="AJ641" s="59"/>
      <c r="AK641" s="56"/>
      <c r="AL641" s="57"/>
      <c r="AM641" s="57"/>
      <c r="AN641" s="58"/>
      <c r="AO641" s="24"/>
      <c r="AP641" s="66" t="str">
        <f t="shared" si="18"/>
        <v>未入力</v>
      </c>
      <c r="AQ641" s="67"/>
      <c r="AR641" s="68"/>
      <c r="AS641" s="69" t="str">
        <f t="shared" si="19"/>
        <v>メニュー番号が未選択です。提出書類・経費が未入力です。</v>
      </c>
      <c r="AT641" s="69"/>
      <c r="AU641" s="69"/>
      <c r="AV641" s="69"/>
      <c r="AW641" s="69"/>
      <c r="AX641" s="69"/>
      <c r="AY641" s="69"/>
      <c r="AZ641" s="69"/>
      <c r="BA641" s="69"/>
      <c r="BB641" s="69"/>
      <c r="BC641" s="69"/>
    </row>
    <row r="642" spans="2:55" x14ac:dyDescent="0.45">
      <c r="B642" s="39">
        <v>600</v>
      </c>
      <c r="C642" s="53"/>
      <c r="D642" s="54"/>
      <c r="E642" s="54"/>
      <c r="F642" s="54"/>
      <c r="G642" s="55"/>
      <c r="H642" s="60" t="str">
        <f>IFERROR(VLOOKUP(C642,参照用!$A$5:$C$13,3,FALSE),"")</f>
        <v/>
      </c>
      <c r="I642" s="61"/>
      <c r="J642" s="61"/>
      <c r="K642" s="61"/>
      <c r="L642" s="61"/>
      <c r="M642" s="61"/>
      <c r="N642" s="61"/>
      <c r="O642" s="61"/>
      <c r="P642" s="61"/>
      <c r="Q642" s="61"/>
      <c r="R642" s="61"/>
      <c r="S642" s="62"/>
      <c r="T642" s="59"/>
      <c r="U642" s="59"/>
      <c r="V642" s="59"/>
      <c r="W642" s="59"/>
      <c r="X642" s="59"/>
      <c r="Y642" s="59"/>
      <c r="Z642" s="59"/>
      <c r="AA642" s="59"/>
      <c r="AB642" s="59"/>
      <c r="AC642" s="59"/>
      <c r="AD642" s="59"/>
      <c r="AE642" s="59"/>
      <c r="AF642" s="59"/>
      <c r="AG642" s="59"/>
      <c r="AH642" s="59"/>
      <c r="AI642" s="59"/>
      <c r="AJ642" s="59"/>
      <c r="AK642" s="56"/>
      <c r="AL642" s="57"/>
      <c r="AM642" s="57"/>
      <c r="AN642" s="58"/>
      <c r="AO642" s="24"/>
      <c r="AP642" s="66" t="str">
        <f t="shared" si="18"/>
        <v>未入力</v>
      </c>
      <c r="AQ642" s="67"/>
      <c r="AR642" s="68"/>
      <c r="AS642" s="69" t="str">
        <f t="shared" si="19"/>
        <v>メニュー番号が未選択です。提出書類・経費が未入力です。</v>
      </c>
      <c r="AT642" s="69"/>
      <c r="AU642" s="69"/>
      <c r="AV642" s="69"/>
      <c r="AW642" s="69"/>
      <c r="AX642" s="69"/>
      <c r="AY642" s="69"/>
      <c r="AZ642" s="69"/>
      <c r="BA642" s="69"/>
      <c r="BB642" s="69"/>
      <c r="BC642" s="69"/>
    </row>
    <row r="643" spans="2:55" x14ac:dyDescent="0.45">
      <c r="B643" s="39">
        <v>601</v>
      </c>
      <c r="C643" s="53"/>
      <c r="D643" s="54"/>
      <c r="E643" s="54"/>
      <c r="F643" s="54"/>
      <c r="G643" s="55"/>
      <c r="H643" s="60" t="str">
        <f>IFERROR(VLOOKUP(C643,参照用!$A$5:$C$13,3,FALSE),"")</f>
        <v/>
      </c>
      <c r="I643" s="61"/>
      <c r="J643" s="61"/>
      <c r="K643" s="61"/>
      <c r="L643" s="61"/>
      <c r="M643" s="61"/>
      <c r="N643" s="61"/>
      <c r="O643" s="61"/>
      <c r="P643" s="61"/>
      <c r="Q643" s="61"/>
      <c r="R643" s="61"/>
      <c r="S643" s="62"/>
      <c r="T643" s="59"/>
      <c r="U643" s="59"/>
      <c r="V643" s="59"/>
      <c r="W643" s="59"/>
      <c r="X643" s="59"/>
      <c r="Y643" s="59"/>
      <c r="Z643" s="59"/>
      <c r="AA643" s="59"/>
      <c r="AB643" s="59"/>
      <c r="AC643" s="59"/>
      <c r="AD643" s="59"/>
      <c r="AE643" s="59"/>
      <c r="AF643" s="59"/>
      <c r="AG643" s="59"/>
      <c r="AH643" s="59"/>
      <c r="AI643" s="59"/>
      <c r="AJ643" s="59"/>
      <c r="AK643" s="56"/>
      <c r="AL643" s="57"/>
      <c r="AM643" s="57"/>
      <c r="AN643" s="58"/>
      <c r="AO643" s="24"/>
      <c r="AP643" s="66" t="str">
        <f t="shared" si="18"/>
        <v>未入力</v>
      </c>
      <c r="AQ643" s="67"/>
      <c r="AR643" s="68"/>
      <c r="AS643" s="69" t="str">
        <f t="shared" si="19"/>
        <v>メニュー番号が未選択です。提出書類・経費が未入力です。</v>
      </c>
      <c r="AT643" s="69"/>
      <c r="AU643" s="69"/>
      <c r="AV643" s="69"/>
      <c r="AW643" s="69"/>
      <c r="AX643" s="69"/>
      <c r="AY643" s="69"/>
      <c r="AZ643" s="69"/>
      <c r="BA643" s="69"/>
      <c r="BB643" s="69"/>
      <c r="BC643" s="69"/>
    </row>
    <row r="644" spans="2:55" x14ac:dyDescent="0.45">
      <c r="B644" s="39">
        <v>602</v>
      </c>
      <c r="C644" s="53"/>
      <c r="D644" s="54"/>
      <c r="E644" s="54"/>
      <c r="F644" s="54"/>
      <c r="G644" s="55"/>
      <c r="H644" s="60" t="str">
        <f>IFERROR(VLOOKUP(C644,参照用!$A$5:$C$13,3,FALSE),"")</f>
        <v/>
      </c>
      <c r="I644" s="61"/>
      <c r="J644" s="61"/>
      <c r="K644" s="61"/>
      <c r="L644" s="61"/>
      <c r="M644" s="61"/>
      <c r="N644" s="61"/>
      <c r="O644" s="61"/>
      <c r="P644" s="61"/>
      <c r="Q644" s="61"/>
      <c r="R644" s="61"/>
      <c r="S644" s="62"/>
      <c r="T644" s="59"/>
      <c r="U644" s="59"/>
      <c r="V644" s="59"/>
      <c r="W644" s="59"/>
      <c r="X644" s="59"/>
      <c r="Y644" s="59"/>
      <c r="Z644" s="59"/>
      <c r="AA644" s="59"/>
      <c r="AB644" s="59"/>
      <c r="AC644" s="59"/>
      <c r="AD644" s="59"/>
      <c r="AE644" s="59"/>
      <c r="AF644" s="59"/>
      <c r="AG644" s="59"/>
      <c r="AH644" s="59"/>
      <c r="AI644" s="59"/>
      <c r="AJ644" s="59"/>
      <c r="AK644" s="56"/>
      <c r="AL644" s="57"/>
      <c r="AM644" s="57"/>
      <c r="AN644" s="58"/>
      <c r="AO644" s="24"/>
      <c r="AP644" s="66" t="str">
        <f t="shared" si="18"/>
        <v>未入力</v>
      </c>
      <c r="AQ644" s="67"/>
      <c r="AR644" s="68"/>
      <c r="AS644" s="69" t="str">
        <f t="shared" si="19"/>
        <v>メニュー番号が未選択です。提出書類・経費が未入力です。</v>
      </c>
      <c r="AT644" s="69"/>
      <c r="AU644" s="69"/>
      <c r="AV644" s="69"/>
      <c r="AW644" s="69"/>
      <c r="AX644" s="69"/>
      <c r="AY644" s="69"/>
      <c r="AZ644" s="69"/>
      <c r="BA644" s="69"/>
      <c r="BB644" s="69"/>
      <c r="BC644" s="69"/>
    </row>
    <row r="645" spans="2:55" x14ac:dyDescent="0.45">
      <c r="B645" s="39">
        <v>603</v>
      </c>
      <c r="C645" s="53"/>
      <c r="D645" s="54"/>
      <c r="E645" s="54"/>
      <c r="F645" s="54"/>
      <c r="G645" s="55"/>
      <c r="H645" s="60" t="str">
        <f>IFERROR(VLOOKUP(C645,参照用!$A$5:$C$13,3,FALSE),"")</f>
        <v/>
      </c>
      <c r="I645" s="61"/>
      <c r="J645" s="61"/>
      <c r="K645" s="61"/>
      <c r="L645" s="61"/>
      <c r="M645" s="61"/>
      <c r="N645" s="61"/>
      <c r="O645" s="61"/>
      <c r="P645" s="61"/>
      <c r="Q645" s="61"/>
      <c r="R645" s="61"/>
      <c r="S645" s="62"/>
      <c r="T645" s="59"/>
      <c r="U645" s="59"/>
      <c r="V645" s="59"/>
      <c r="W645" s="59"/>
      <c r="X645" s="59"/>
      <c r="Y645" s="59"/>
      <c r="Z645" s="59"/>
      <c r="AA645" s="59"/>
      <c r="AB645" s="59"/>
      <c r="AC645" s="59"/>
      <c r="AD645" s="59"/>
      <c r="AE645" s="59"/>
      <c r="AF645" s="59"/>
      <c r="AG645" s="59"/>
      <c r="AH645" s="59"/>
      <c r="AI645" s="59"/>
      <c r="AJ645" s="59"/>
      <c r="AK645" s="56"/>
      <c r="AL645" s="57"/>
      <c r="AM645" s="57"/>
      <c r="AN645" s="58"/>
      <c r="AO645" s="24"/>
      <c r="AP645" s="66" t="str">
        <f t="shared" si="18"/>
        <v>未入力</v>
      </c>
      <c r="AQ645" s="67"/>
      <c r="AR645" s="68"/>
      <c r="AS645" s="69" t="str">
        <f t="shared" si="19"/>
        <v>メニュー番号が未選択です。提出書類・経費が未入力です。</v>
      </c>
      <c r="AT645" s="69"/>
      <c r="AU645" s="69"/>
      <c r="AV645" s="69"/>
      <c r="AW645" s="69"/>
      <c r="AX645" s="69"/>
      <c r="AY645" s="69"/>
      <c r="AZ645" s="69"/>
      <c r="BA645" s="69"/>
      <c r="BB645" s="69"/>
      <c r="BC645" s="69"/>
    </row>
    <row r="646" spans="2:55" x14ac:dyDescent="0.45">
      <c r="B646" s="39">
        <v>604</v>
      </c>
      <c r="C646" s="53"/>
      <c r="D646" s="54"/>
      <c r="E646" s="54"/>
      <c r="F646" s="54"/>
      <c r="G646" s="55"/>
      <c r="H646" s="60" t="str">
        <f>IFERROR(VLOOKUP(C646,参照用!$A$5:$C$13,3,FALSE),"")</f>
        <v/>
      </c>
      <c r="I646" s="61"/>
      <c r="J646" s="61"/>
      <c r="K646" s="61"/>
      <c r="L646" s="61"/>
      <c r="M646" s="61"/>
      <c r="N646" s="61"/>
      <c r="O646" s="61"/>
      <c r="P646" s="61"/>
      <c r="Q646" s="61"/>
      <c r="R646" s="61"/>
      <c r="S646" s="62"/>
      <c r="T646" s="59"/>
      <c r="U646" s="59"/>
      <c r="V646" s="59"/>
      <c r="W646" s="59"/>
      <c r="X646" s="59"/>
      <c r="Y646" s="59"/>
      <c r="Z646" s="59"/>
      <c r="AA646" s="59"/>
      <c r="AB646" s="59"/>
      <c r="AC646" s="59"/>
      <c r="AD646" s="59"/>
      <c r="AE646" s="59"/>
      <c r="AF646" s="59"/>
      <c r="AG646" s="59"/>
      <c r="AH646" s="59"/>
      <c r="AI646" s="59"/>
      <c r="AJ646" s="59"/>
      <c r="AK646" s="56"/>
      <c r="AL646" s="57"/>
      <c r="AM646" s="57"/>
      <c r="AN646" s="58"/>
      <c r="AO646" s="24"/>
      <c r="AP646" s="66" t="str">
        <f t="shared" si="18"/>
        <v>未入力</v>
      </c>
      <c r="AQ646" s="67"/>
      <c r="AR646" s="68"/>
      <c r="AS646" s="69" t="str">
        <f t="shared" si="19"/>
        <v>メニュー番号が未選択です。提出書類・経費が未入力です。</v>
      </c>
      <c r="AT646" s="69"/>
      <c r="AU646" s="69"/>
      <c r="AV646" s="69"/>
      <c r="AW646" s="69"/>
      <c r="AX646" s="69"/>
      <c r="AY646" s="69"/>
      <c r="AZ646" s="69"/>
      <c r="BA646" s="69"/>
      <c r="BB646" s="69"/>
      <c r="BC646" s="69"/>
    </row>
    <row r="647" spans="2:55" x14ac:dyDescent="0.45">
      <c r="B647" s="39">
        <v>605</v>
      </c>
      <c r="C647" s="53"/>
      <c r="D647" s="54"/>
      <c r="E647" s="54"/>
      <c r="F647" s="54"/>
      <c r="G647" s="55"/>
      <c r="H647" s="60" t="str">
        <f>IFERROR(VLOOKUP(C647,参照用!$A$5:$C$13,3,FALSE),"")</f>
        <v/>
      </c>
      <c r="I647" s="61"/>
      <c r="J647" s="61"/>
      <c r="K647" s="61"/>
      <c r="L647" s="61"/>
      <c r="M647" s="61"/>
      <c r="N647" s="61"/>
      <c r="O647" s="61"/>
      <c r="P647" s="61"/>
      <c r="Q647" s="61"/>
      <c r="R647" s="61"/>
      <c r="S647" s="62"/>
      <c r="T647" s="59"/>
      <c r="U647" s="59"/>
      <c r="V647" s="59"/>
      <c r="W647" s="59"/>
      <c r="X647" s="59"/>
      <c r="Y647" s="59"/>
      <c r="Z647" s="59"/>
      <c r="AA647" s="59"/>
      <c r="AB647" s="59"/>
      <c r="AC647" s="59"/>
      <c r="AD647" s="59"/>
      <c r="AE647" s="59"/>
      <c r="AF647" s="59"/>
      <c r="AG647" s="59"/>
      <c r="AH647" s="59"/>
      <c r="AI647" s="59"/>
      <c r="AJ647" s="59"/>
      <c r="AK647" s="56"/>
      <c r="AL647" s="57"/>
      <c r="AM647" s="57"/>
      <c r="AN647" s="58"/>
      <c r="AO647" s="24"/>
      <c r="AP647" s="66" t="str">
        <f t="shared" si="18"/>
        <v>未入力</v>
      </c>
      <c r="AQ647" s="67"/>
      <c r="AR647" s="68"/>
      <c r="AS647" s="69" t="str">
        <f t="shared" si="19"/>
        <v>メニュー番号が未選択です。提出書類・経費が未入力です。</v>
      </c>
      <c r="AT647" s="69"/>
      <c r="AU647" s="69"/>
      <c r="AV647" s="69"/>
      <c r="AW647" s="69"/>
      <c r="AX647" s="69"/>
      <c r="AY647" s="69"/>
      <c r="AZ647" s="69"/>
      <c r="BA647" s="69"/>
      <c r="BB647" s="69"/>
      <c r="BC647" s="69"/>
    </row>
    <row r="648" spans="2:55" x14ac:dyDescent="0.45">
      <c r="B648" s="39">
        <v>606</v>
      </c>
      <c r="C648" s="53"/>
      <c r="D648" s="54"/>
      <c r="E648" s="54"/>
      <c r="F648" s="54"/>
      <c r="G648" s="55"/>
      <c r="H648" s="60" t="str">
        <f>IFERROR(VLOOKUP(C648,参照用!$A$5:$C$13,3,FALSE),"")</f>
        <v/>
      </c>
      <c r="I648" s="61"/>
      <c r="J648" s="61"/>
      <c r="K648" s="61"/>
      <c r="L648" s="61"/>
      <c r="M648" s="61"/>
      <c r="N648" s="61"/>
      <c r="O648" s="61"/>
      <c r="P648" s="61"/>
      <c r="Q648" s="61"/>
      <c r="R648" s="61"/>
      <c r="S648" s="62"/>
      <c r="T648" s="59"/>
      <c r="U648" s="59"/>
      <c r="V648" s="59"/>
      <c r="W648" s="59"/>
      <c r="X648" s="59"/>
      <c r="Y648" s="59"/>
      <c r="Z648" s="59"/>
      <c r="AA648" s="59"/>
      <c r="AB648" s="59"/>
      <c r="AC648" s="59"/>
      <c r="AD648" s="59"/>
      <c r="AE648" s="59"/>
      <c r="AF648" s="59"/>
      <c r="AG648" s="59"/>
      <c r="AH648" s="59"/>
      <c r="AI648" s="59"/>
      <c r="AJ648" s="59"/>
      <c r="AK648" s="56"/>
      <c r="AL648" s="57"/>
      <c r="AM648" s="57"/>
      <c r="AN648" s="58"/>
      <c r="AO648" s="24"/>
      <c r="AP648" s="66" t="str">
        <f t="shared" si="18"/>
        <v>未入力</v>
      </c>
      <c r="AQ648" s="67"/>
      <c r="AR648" s="68"/>
      <c r="AS648" s="69" t="str">
        <f t="shared" si="19"/>
        <v>メニュー番号が未選択です。提出書類・経費が未入力です。</v>
      </c>
      <c r="AT648" s="69"/>
      <c r="AU648" s="69"/>
      <c r="AV648" s="69"/>
      <c r="AW648" s="69"/>
      <c r="AX648" s="69"/>
      <c r="AY648" s="69"/>
      <c r="AZ648" s="69"/>
      <c r="BA648" s="69"/>
      <c r="BB648" s="69"/>
      <c r="BC648" s="69"/>
    </row>
    <row r="649" spans="2:55" x14ac:dyDescent="0.45">
      <c r="B649" s="39">
        <v>607</v>
      </c>
      <c r="C649" s="53"/>
      <c r="D649" s="54"/>
      <c r="E649" s="54"/>
      <c r="F649" s="54"/>
      <c r="G649" s="55"/>
      <c r="H649" s="60" t="str">
        <f>IFERROR(VLOOKUP(C649,参照用!$A$5:$C$13,3,FALSE),"")</f>
        <v/>
      </c>
      <c r="I649" s="61"/>
      <c r="J649" s="61"/>
      <c r="K649" s="61"/>
      <c r="L649" s="61"/>
      <c r="M649" s="61"/>
      <c r="N649" s="61"/>
      <c r="O649" s="61"/>
      <c r="P649" s="61"/>
      <c r="Q649" s="61"/>
      <c r="R649" s="61"/>
      <c r="S649" s="62"/>
      <c r="T649" s="59"/>
      <c r="U649" s="59"/>
      <c r="V649" s="59"/>
      <c r="W649" s="59"/>
      <c r="X649" s="59"/>
      <c r="Y649" s="59"/>
      <c r="Z649" s="59"/>
      <c r="AA649" s="59"/>
      <c r="AB649" s="59"/>
      <c r="AC649" s="59"/>
      <c r="AD649" s="59"/>
      <c r="AE649" s="59"/>
      <c r="AF649" s="59"/>
      <c r="AG649" s="59"/>
      <c r="AH649" s="59"/>
      <c r="AI649" s="59"/>
      <c r="AJ649" s="59"/>
      <c r="AK649" s="56"/>
      <c r="AL649" s="57"/>
      <c r="AM649" s="57"/>
      <c r="AN649" s="58"/>
      <c r="AO649" s="24"/>
      <c r="AP649" s="66" t="str">
        <f t="shared" ref="AP649:AP712" si="20">IF(
    AND(ISBLANK($C649), ISBLANK($T649), ISBLANK($AK649)),
    "未入力",
    IF(
        OR(ISBLANK($C649), ISBLANK($T649), ISBLANK($AK649)),
        "NG",
        "OK"
    )
)</f>
        <v>未入力</v>
      </c>
      <c r="AQ649" s="67"/>
      <c r="AR649" s="68"/>
      <c r="AS649" s="69" t="str">
        <f t="shared" si="19"/>
        <v>メニュー番号が未選択です。提出書類・経費が未入力です。</v>
      </c>
      <c r="AT649" s="69"/>
      <c r="AU649" s="69"/>
      <c r="AV649" s="69"/>
      <c r="AW649" s="69"/>
      <c r="AX649" s="69"/>
      <c r="AY649" s="69"/>
      <c r="AZ649" s="69"/>
      <c r="BA649" s="69"/>
      <c r="BB649" s="69"/>
      <c r="BC649" s="69"/>
    </row>
    <row r="650" spans="2:55" x14ac:dyDescent="0.45">
      <c r="B650" s="39">
        <v>608</v>
      </c>
      <c r="C650" s="53"/>
      <c r="D650" s="54"/>
      <c r="E650" s="54"/>
      <c r="F650" s="54"/>
      <c r="G650" s="55"/>
      <c r="H650" s="60" t="str">
        <f>IFERROR(VLOOKUP(C650,参照用!$A$5:$C$13,3,FALSE),"")</f>
        <v/>
      </c>
      <c r="I650" s="61"/>
      <c r="J650" s="61"/>
      <c r="K650" s="61"/>
      <c r="L650" s="61"/>
      <c r="M650" s="61"/>
      <c r="N650" s="61"/>
      <c r="O650" s="61"/>
      <c r="P650" s="61"/>
      <c r="Q650" s="61"/>
      <c r="R650" s="61"/>
      <c r="S650" s="62"/>
      <c r="T650" s="59"/>
      <c r="U650" s="59"/>
      <c r="V650" s="59"/>
      <c r="W650" s="59"/>
      <c r="X650" s="59"/>
      <c r="Y650" s="59"/>
      <c r="Z650" s="59"/>
      <c r="AA650" s="59"/>
      <c r="AB650" s="59"/>
      <c r="AC650" s="59"/>
      <c r="AD650" s="59"/>
      <c r="AE650" s="59"/>
      <c r="AF650" s="59"/>
      <c r="AG650" s="59"/>
      <c r="AH650" s="59"/>
      <c r="AI650" s="59"/>
      <c r="AJ650" s="59"/>
      <c r="AK650" s="56"/>
      <c r="AL650" s="57"/>
      <c r="AM650" s="57"/>
      <c r="AN650" s="58"/>
      <c r="AO650" s="24"/>
      <c r="AP650" s="66" t="str">
        <f t="shared" si="20"/>
        <v>未入力</v>
      </c>
      <c r="AQ650" s="67"/>
      <c r="AR650" s="68"/>
      <c r="AS650" s="69" t="str">
        <f t="shared" si="19"/>
        <v>メニュー番号が未選択です。提出書類・経費が未入力です。</v>
      </c>
      <c r="AT650" s="69"/>
      <c r="AU650" s="69"/>
      <c r="AV650" s="69"/>
      <c r="AW650" s="69"/>
      <c r="AX650" s="69"/>
      <c r="AY650" s="69"/>
      <c r="AZ650" s="69"/>
      <c r="BA650" s="69"/>
      <c r="BB650" s="69"/>
      <c r="BC650" s="69"/>
    </row>
    <row r="651" spans="2:55" x14ac:dyDescent="0.45">
      <c r="B651" s="39">
        <v>609</v>
      </c>
      <c r="C651" s="53"/>
      <c r="D651" s="54"/>
      <c r="E651" s="54"/>
      <c r="F651" s="54"/>
      <c r="G651" s="55"/>
      <c r="H651" s="60" t="str">
        <f>IFERROR(VLOOKUP(C651,参照用!$A$5:$C$13,3,FALSE),"")</f>
        <v/>
      </c>
      <c r="I651" s="61"/>
      <c r="J651" s="61"/>
      <c r="K651" s="61"/>
      <c r="L651" s="61"/>
      <c r="M651" s="61"/>
      <c r="N651" s="61"/>
      <c r="O651" s="61"/>
      <c r="P651" s="61"/>
      <c r="Q651" s="61"/>
      <c r="R651" s="61"/>
      <c r="S651" s="62"/>
      <c r="T651" s="59"/>
      <c r="U651" s="59"/>
      <c r="V651" s="59"/>
      <c r="W651" s="59"/>
      <c r="X651" s="59"/>
      <c r="Y651" s="59"/>
      <c r="Z651" s="59"/>
      <c r="AA651" s="59"/>
      <c r="AB651" s="59"/>
      <c r="AC651" s="59"/>
      <c r="AD651" s="59"/>
      <c r="AE651" s="59"/>
      <c r="AF651" s="59"/>
      <c r="AG651" s="59"/>
      <c r="AH651" s="59"/>
      <c r="AI651" s="59"/>
      <c r="AJ651" s="59"/>
      <c r="AK651" s="56"/>
      <c r="AL651" s="57"/>
      <c r="AM651" s="57"/>
      <c r="AN651" s="58"/>
      <c r="AO651" s="24"/>
      <c r="AP651" s="66" t="str">
        <f t="shared" si="20"/>
        <v>未入力</v>
      </c>
      <c r="AQ651" s="67"/>
      <c r="AR651" s="68"/>
      <c r="AS651" s="69" t="str">
        <f t="shared" si="19"/>
        <v>メニュー番号が未選択です。提出書類・経費が未入力です。</v>
      </c>
      <c r="AT651" s="69"/>
      <c r="AU651" s="69"/>
      <c r="AV651" s="69"/>
      <c r="AW651" s="69"/>
      <c r="AX651" s="69"/>
      <c r="AY651" s="69"/>
      <c r="AZ651" s="69"/>
      <c r="BA651" s="69"/>
      <c r="BB651" s="69"/>
      <c r="BC651" s="69"/>
    </row>
    <row r="652" spans="2:55" x14ac:dyDescent="0.45">
      <c r="B652" s="39">
        <v>610</v>
      </c>
      <c r="C652" s="53"/>
      <c r="D652" s="54"/>
      <c r="E652" s="54"/>
      <c r="F652" s="54"/>
      <c r="G652" s="55"/>
      <c r="H652" s="60" t="str">
        <f>IFERROR(VLOOKUP(C652,参照用!$A$5:$C$13,3,FALSE),"")</f>
        <v/>
      </c>
      <c r="I652" s="61"/>
      <c r="J652" s="61"/>
      <c r="K652" s="61"/>
      <c r="L652" s="61"/>
      <c r="M652" s="61"/>
      <c r="N652" s="61"/>
      <c r="O652" s="61"/>
      <c r="P652" s="61"/>
      <c r="Q652" s="61"/>
      <c r="R652" s="61"/>
      <c r="S652" s="62"/>
      <c r="T652" s="59"/>
      <c r="U652" s="59"/>
      <c r="V652" s="59"/>
      <c r="W652" s="59"/>
      <c r="X652" s="59"/>
      <c r="Y652" s="59"/>
      <c r="Z652" s="59"/>
      <c r="AA652" s="59"/>
      <c r="AB652" s="59"/>
      <c r="AC652" s="59"/>
      <c r="AD652" s="59"/>
      <c r="AE652" s="59"/>
      <c r="AF652" s="59"/>
      <c r="AG652" s="59"/>
      <c r="AH652" s="59"/>
      <c r="AI652" s="59"/>
      <c r="AJ652" s="59"/>
      <c r="AK652" s="56"/>
      <c r="AL652" s="57"/>
      <c r="AM652" s="57"/>
      <c r="AN652" s="58"/>
      <c r="AO652" s="24"/>
      <c r="AP652" s="66" t="str">
        <f t="shared" si="20"/>
        <v>未入力</v>
      </c>
      <c r="AQ652" s="67"/>
      <c r="AR652" s="68"/>
      <c r="AS652" s="69" t="str">
        <f t="shared" si="19"/>
        <v>メニュー番号が未選択です。提出書類・経費が未入力です。</v>
      </c>
      <c r="AT652" s="69"/>
      <c r="AU652" s="69"/>
      <c r="AV652" s="69"/>
      <c r="AW652" s="69"/>
      <c r="AX652" s="69"/>
      <c r="AY652" s="69"/>
      <c r="AZ652" s="69"/>
      <c r="BA652" s="69"/>
      <c r="BB652" s="69"/>
      <c r="BC652" s="69"/>
    </row>
    <row r="653" spans="2:55" x14ac:dyDescent="0.45">
      <c r="B653" s="39">
        <v>611</v>
      </c>
      <c r="C653" s="53"/>
      <c r="D653" s="54"/>
      <c r="E653" s="54"/>
      <c r="F653" s="54"/>
      <c r="G653" s="55"/>
      <c r="H653" s="60" t="str">
        <f>IFERROR(VLOOKUP(C653,参照用!$A$5:$C$13,3,FALSE),"")</f>
        <v/>
      </c>
      <c r="I653" s="61"/>
      <c r="J653" s="61"/>
      <c r="K653" s="61"/>
      <c r="L653" s="61"/>
      <c r="M653" s="61"/>
      <c r="N653" s="61"/>
      <c r="O653" s="61"/>
      <c r="P653" s="61"/>
      <c r="Q653" s="61"/>
      <c r="R653" s="61"/>
      <c r="S653" s="62"/>
      <c r="T653" s="59"/>
      <c r="U653" s="59"/>
      <c r="V653" s="59"/>
      <c r="W653" s="59"/>
      <c r="X653" s="59"/>
      <c r="Y653" s="59"/>
      <c r="Z653" s="59"/>
      <c r="AA653" s="59"/>
      <c r="AB653" s="59"/>
      <c r="AC653" s="59"/>
      <c r="AD653" s="59"/>
      <c r="AE653" s="59"/>
      <c r="AF653" s="59"/>
      <c r="AG653" s="59"/>
      <c r="AH653" s="59"/>
      <c r="AI653" s="59"/>
      <c r="AJ653" s="59"/>
      <c r="AK653" s="56"/>
      <c r="AL653" s="57"/>
      <c r="AM653" s="57"/>
      <c r="AN653" s="58"/>
      <c r="AO653" s="24"/>
      <c r="AP653" s="66" t="str">
        <f t="shared" si="20"/>
        <v>未入力</v>
      </c>
      <c r="AQ653" s="67"/>
      <c r="AR653" s="68"/>
      <c r="AS653" s="69" t="str">
        <f t="shared" si="19"/>
        <v>メニュー番号が未選択です。提出書類・経費が未入力です。</v>
      </c>
      <c r="AT653" s="69"/>
      <c r="AU653" s="69"/>
      <c r="AV653" s="69"/>
      <c r="AW653" s="69"/>
      <c r="AX653" s="69"/>
      <c r="AY653" s="69"/>
      <c r="AZ653" s="69"/>
      <c r="BA653" s="69"/>
      <c r="BB653" s="69"/>
      <c r="BC653" s="69"/>
    </row>
    <row r="654" spans="2:55" x14ac:dyDescent="0.45">
      <c r="B654" s="39">
        <v>612</v>
      </c>
      <c r="C654" s="53"/>
      <c r="D654" s="54"/>
      <c r="E654" s="54"/>
      <c r="F654" s="54"/>
      <c r="G654" s="55"/>
      <c r="H654" s="60" t="str">
        <f>IFERROR(VLOOKUP(C654,参照用!$A$5:$C$13,3,FALSE),"")</f>
        <v/>
      </c>
      <c r="I654" s="61"/>
      <c r="J654" s="61"/>
      <c r="K654" s="61"/>
      <c r="L654" s="61"/>
      <c r="M654" s="61"/>
      <c r="N654" s="61"/>
      <c r="O654" s="61"/>
      <c r="P654" s="61"/>
      <c r="Q654" s="61"/>
      <c r="R654" s="61"/>
      <c r="S654" s="62"/>
      <c r="T654" s="59"/>
      <c r="U654" s="59"/>
      <c r="V654" s="59"/>
      <c r="W654" s="59"/>
      <c r="X654" s="59"/>
      <c r="Y654" s="59"/>
      <c r="Z654" s="59"/>
      <c r="AA654" s="59"/>
      <c r="AB654" s="59"/>
      <c r="AC654" s="59"/>
      <c r="AD654" s="59"/>
      <c r="AE654" s="59"/>
      <c r="AF654" s="59"/>
      <c r="AG654" s="59"/>
      <c r="AH654" s="59"/>
      <c r="AI654" s="59"/>
      <c r="AJ654" s="59"/>
      <c r="AK654" s="56"/>
      <c r="AL654" s="57"/>
      <c r="AM654" s="57"/>
      <c r="AN654" s="58"/>
      <c r="AO654" s="24"/>
      <c r="AP654" s="66" t="str">
        <f t="shared" si="20"/>
        <v>未入力</v>
      </c>
      <c r="AQ654" s="67"/>
      <c r="AR654" s="68"/>
      <c r="AS654" s="69" t="str">
        <f t="shared" si="19"/>
        <v>メニュー番号が未選択です。提出書類・経費が未入力です。</v>
      </c>
      <c r="AT654" s="69"/>
      <c r="AU654" s="69"/>
      <c r="AV654" s="69"/>
      <c r="AW654" s="69"/>
      <c r="AX654" s="69"/>
      <c r="AY654" s="69"/>
      <c r="AZ654" s="69"/>
      <c r="BA654" s="69"/>
      <c r="BB654" s="69"/>
      <c r="BC654" s="69"/>
    </row>
    <row r="655" spans="2:55" x14ac:dyDescent="0.45">
      <c r="B655" s="39">
        <v>613</v>
      </c>
      <c r="C655" s="53"/>
      <c r="D655" s="54"/>
      <c r="E655" s="54"/>
      <c r="F655" s="54"/>
      <c r="G655" s="55"/>
      <c r="H655" s="60" t="str">
        <f>IFERROR(VLOOKUP(C655,参照用!$A$5:$C$13,3,FALSE),"")</f>
        <v/>
      </c>
      <c r="I655" s="61"/>
      <c r="J655" s="61"/>
      <c r="K655" s="61"/>
      <c r="L655" s="61"/>
      <c r="M655" s="61"/>
      <c r="N655" s="61"/>
      <c r="O655" s="61"/>
      <c r="P655" s="61"/>
      <c r="Q655" s="61"/>
      <c r="R655" s="61"/>
      <c r="S655" s="62"/>
      <c r="T655" s="59"/>
      <c r="U655" s="59"/>
      <c r="V655" s="59"/>
      <c r="W655" s="59"/>
      <c r="X655" s="59"/>
      <c r="Y655" s="59"/>
      <c r="Z655" s="59"/>
      <c r="AA655" s="59"/>
      <c r="AB655" s="59"/>
      <c r="AC655" s="59"/>
      <c r="AD655" s="59"/>
      <c r="AE655" s="59"/>
      <c r="AF655" s="59"/>
      <c r="AG655" s="59"/>
      <c r="AH655" s="59"/>
      <c r="AI655" s="59"/>
      <c r="AJ655" s="59"/>
      <c r="AK655" s="56"/>
      <c r="AL655" s="57"/>
      <c r="AM655" s="57"/>
      <c r="AN655" s="58"/>
      <c r="AO655" s="24"/>
      <c r="AP655" s="66" t="str">
        <f t="shared" si="20"/>
        <v>未入力</v>
      </c>
      <c r="AQ655" s="67"/>
      <c r="AR655" s="68"/>
      <c r="AS655" s="69" t="str">
        <f t="shared" si="19"/>
        <v>メニュー番号が未選択です。提出書類・経費が未入力です。</v>
      </c>
      <c r="AT655" s="69"/>
      <c r="AU655" s="69"/>
      <c r="AV655" s="69"/>
      <c r="AW655" s="69"/>
      <c r="AX655" s="69"/>
      <c r="AY655" s="69"/>
      <c r="AZ655" s="69"/>
      <c r="BA655" s="69"/>
      <c r="BB655" s="69"/>
      <c r="BC655" s="69"/>
    </row>
    <row r="656" spans="2:55" x14ac:dyDescent="0.45">
      <c r="B656" s="39">
        <v>614</v>
      </c>
      <c r="C656" s="53"/>
      <c r="D656" s="54"/>
      <c r="E656" s="54"/>
      <c r="F656" s="54"/>
      <c r="G656" s="55"/>
      <c r="H656" s="60" t="str">
        <f>IFERROR(VLOOKUP(C656,参照用!$A$5:$C$13,3,FALSE),"")</f>
        <v/>
      </c>
      <c r="I656" s="61"/>
      <c r="J656" s="61"/>
      <c r="K656" s="61"/>
      <c r="L656" s="61"/>
      <c r="M656" s="61"/>
      <c r="N656" s="61"/>
      <c r="O656" s="61"/>
      <c r="P656" s="61"/>
      <c r="Q656" s="61"/>
      <c r="R656" s="61"/>
      <c r="S656" s="62"/>
      <c r="T656" s="59"/>
      <c r="U656" s="59"/>
      <c r="V656" s="59"/>
      <c r="W656" s="59"/>
      <c r="X656" s="59"/>
      <c r="Y656" s="59"/>
      <c r="Z656" s="59"/>
      <c r="AA656" s="59"/>
      <c r="AB656" s="59"/>
      <c r="AC656" s="59"/>
      <c r="AD656" s="59"/>
      <c r="AE656" s="59"/>
      <c r="AF656" s="59"/>
      <c r="AG656" s="59"/>
      <c r="AH656" s="59"/>
      <c r="AI656" s="59"/>
      <c r="AJ656" s="59"/>
      <c r="AK656" s="56"/>
      <c r="AL656" s="57"/>
      <c r="AM656" s="57"/>
      <c r="AN656" s="58"/>
      <c r="AO656" s="24"/>
      <c r="AP656" s="66" t="str">
        <f t="shared" si="20"/>
        <v>未入力</v>
      </c>
      <c r="AQ656" s="67"/>
      <c r="AR656" s="68"/>
      <c r="AS656" s="69" t="str">
        <f t="shared" si="19"/>
        <v>メニュー番号が未選択です。提出書類・経費が未入力です。</v>
      </c>
      <c r="AT656" s="69"/>
      <c r="AU656" s="69"/>
      <c r="AV656" s="69"/>
      <c r="AW656" s="69"/>
      <c r="AX656" s="69"/>
      <c r="AY656" s="69"/>
      <c r="AZ656" s="69"/>
      <c r="BA656" s="69"/>
      <c r="BB656" s="69"/>
      <c r="BC656" s="69"/>
    </row>
    <row r="657" spans="2:55" x14ac:dyDescent="0.45">
      <c r="B657" s="39">
        <v>615</v>
      </c>
      <c r="C657" s="53"/>
      <c r="D657" s="54"/>
      <c r="E657" s="54"/>
      <c r="F657" s="54"/>
      <c r="G657" s="55"/>
      <c r="H657" s="60" t="str">
        <f>IFERROR(VLOOKUP(C657,参照用!$A$5:$C$13,3,FALSE),"")</f>
        <v/>
      </c>
      <c r="I657" s="61"/>
      <c r="J657" s="61"/>
      <c r="K657" s="61"/>
      <c r="L657" s="61"/>
      <c r="M657" s="61"/>
      <c r="N657" s="61"/>
      <c r="O657" s="61"/>
      <c r="P657" s="61"/>
      <c r="Q657" s="61"/>
      <c r="R657" s="61"/>
      <c r="S657" s="62"/>
      <c r="T657" s="59"/>
      <c r="U657" s="59"/>
      <c r="V657" s="59"/>
      <c r="W657" s="59"/>
      <c r="X657" s="59"/>
      <c r="Y657" s="59"/>
      <c r="Z657" s="59"/>
      <c r="AA657" s="59"/>
      <c r="AB657" s="59"/>
      <c r="AC657" s="59"/>
      <c r="AD657" s="59"/>
      <c r="AE657" s="59"/>
      <c r="AF657" s="59"/>
      <c r="AG657" s="59"/>
      <c r="AH657" s="59"/>
      <c r="AI657" s="59"/>
      <c r="AJ657" s="59"/>
      <c r="AK657" s="56"/>
      <c r="AL657" s="57"/>
      <c r="AM657" s="57"/>
      <c r="AN657" s="58"/>
      <c r="AO657" s="24"/>
      <c r="AP657" s="66" t="str">
        <f t="shared" si="20"/>
        <v>未入力</v>
      </c>
      <c r="AQ657" s="67"/>
      <c r="AR657" s="68"/>
      <c r="AS657" s="69" t="str">
        <f t="shared" si="19"/>
        <v>メニュー番号が未選択です。提出書類・経費が未入力です。</v>
      </c>
      <c r="AT657" s="69"/>
      <c r="AU657" s="69"/>
      <c r="AV657" s="69"/>
      <c r="AW657" s="69"/>
      <c r="AX657" s="69"/>
      <c r="AY657" s="69"/>
      <c r="AZ657" s="69"/>
      <c r="BA657" s="69"/>
      <c r="BB657" s="69"/>
      <c r="BC657" s="69"/>
    </row>
    <row r="658" spans="2:55" x14ac:dyDescent="0.45">
      <c r="B658" s="39">
        <v>616</v>
      </c>
      <c r="C658" s="53"/>
      <c r="D658" s="54"/>
      <c r="E658" s="54"/>
      <c r="F658" s="54"/>
      <c r="G658" s="55"/>
      <c r="H658" s="60" t="str">
        <f>IFERROR(VLOOKUP(C658,参照用!$A$5:$C$13,3,FALSE),"")</f>
        <v/>
      </c>
      <c r="I658" s="61"/>
      <c r="J658" s="61"/>
      <c r="K658" s="61"/>
      <c r="L658" s="61"/>
      <c r="M658" s="61"/>
      <c r="N658" s="61"/>
      <c r="O658" s="61"/>
      <c r="P658" s="61"/>
      <c r="Q658" s="61"/>
      <c r="R658" s="61"/>
      <c r="S658" s="62"/>
      <c r="T658" s="59"/>
      <c r="U658" s="59"/>
      <c r="V658" s="59"/>
      <c r="W658" s="59"/>
      <c r="X658" s="59"/>
      <c r="Y658" s="59"/>
      <c r="Z658" s="59"/>
      <c r="AA658" s="59"/>
      <c r="AB658" s="59"/>
      <c r="AC658" s="59"/>
      <c r="AD658" s="59"/>
      <c r="AE658" s="59"/>
      <c r="AF658" s="59"/>
      <c r="AG658" s="59"/>
      <c r="AH658" s="59"/>
      <c r="AI658" s="59"/>
      <c r="AJ658" s="59"/>
      <c r="AK658" s="56"/>
      <c r="AL658" s="57"/>
      <c r="AM658" s="57"/>
      <c r="AN658" s="58"/>
      <c r="AO658" s="24"/>
      <c r="AP658" s="66" t="str">
        <f t="shared" si="20"/>
        <v>未入力</v>
      </c>
      <c r="AQ658" s="67"/>
      <c r="AR658" s="68"/>
      <c r="AS658" s="69" t="str">
        <f t="shared" si="19"/>
        <v>メニュー番号が未選択です。提出書類・経費が未入力です。</v>
      </c>
      <c r="AT658" s="69"/>
      <c r="AU658" s="69"/>
      <c r="AV658" s="69"/>
      <c r="AW658" s="69"/>
      <c r="AX658" s="69"/>
      <c r="AY658" s="69"/>
      <c r="AZ658" s="69"/>
      <c r="BA658" s="69"/>
      <c r="BB658" s="69"/>
      <c r="BC658" s="69"/>
    </row>
    <row r="659" spans="2:55" x14ac:dyDescent="0.45">
      <c r="B659" s="39">
        <v>617</v>
      </c>
      <c r="C659" s="53"/>
      <c r="D659" s="54"/>
      <c r="E659" s="54"/>
      <c r="F659" s="54"/>
      <c r="G659" s="55"/>
      <c r="H659" s="60" t="str">
        <f>IFERROR(VLOOKUP(C659,参照用!$A$5:$C$13,3,FALSE),"")</f>
        <v/>
      </c>
      <c r="I659" s="61"/>
      <c r="J659" s="61"/>
      <c r="K659" s="61"/>
      <c r="L659" s="61"/>
      <c r="M659" s="61"/>
      <c r="N659" s="61"/>
      <c r="O659" s="61"/>
      <c r="P659" s="61"/>
      <c r="Q659" s="61"/>
      <c r="R659" s="61"/>
      <c r="S659" s="62"/>
      <c r="T659" s="59"/>
      <c r="U659" s="59"/>
      <c r="V659" s="59"/>
      <c r="W659" s="59"/>
      <c r="X659" s="59"/>
      <c r="Y659" s="59"/>
      <c r="Z659" s="59"/>
      <c r="AA659" s="59"/>
      <c r="AB659" s="59"/>
      <c r="AC659" s="59"/>
      <c r="AD659" s="59"/>
      <c r="AE659" s="59"/>
      <c r="AF659" s="59"/>
      <c r="AG659" s="59"/>
      <c r="AH659" s="59"/>
      <c r="AI659" s="59"/>
      <c r="AJ659" s="59"/>
      <c r="AK659" s="56"/>
      <c r="AL659" s="57"/>
      <c r="AM659" s="57"/>
      <c r="AN659" s="58"/>
      <c r="AO659" s="24"/>
      <c r="AP659" s="66" t="str">
        <f t="shared" si="20"/>
        <v>未入力</v>
      </c>
      <c r="AQ659" s="67"/>
      <c r="AR659" s="68"/>
      <c r="AS659" s="69" t="str">
        <f t="shared" si="19"/>
        <v>メニュー番号が未選択です。提出書類・経費が未入力です。</v>
      </c>
      <c r="AT659" s="69"/>
      <c r="AU659" s="69"/>
      <c r="AV659" s="69"/>
      <c r="AW659" s="69"/>
      <c r="AX659" s="69"/>
      <c r="AY659" s="69"/>
      <c r="AZ659" s="69"/>
      <c r="BA659" s="69"/>
      <c r="BB659" s="69"/>
      <c r="BC659" s="69"/>
    </row>
    <row r="660" spans="2:55" x14ac:dyDescent="0.45">
      <c r="B660" s="39">
        <v>618</v>
      </c>
      <c r="C660" s="53"/>
      <c r="D660" s="54"/>
      <c r="E660" s="54"/>
      <c r="F660" s="54"/>
      <c r="G660" s="55"/>
      <c r="H660" s="60" t="str">
        <f>IFERROR(VLOOKUP(C660,参照用!$A$5:$C$13,3,FALSE),"")</f>
        <v/>
      </c>
      <c r="I660" s="61"/>
      <c r="J660" s="61"/>
      <c r="K660" s="61"/>
      <c r="L660" s="61"/>
      <c r="M660" s="61"/>
      <c r="N660" s="61"/>
      <c r="O660" s="61"/>
      <c r="P660" s="61"/>
      <c r="Q660" s="61"/>
      <c r="R660" s="61"/>
      <c r="S660" s="62"/>
      <c r="T660" s="59"/>
      <c r="U660" s="59"/>
      <c r="V660" s="59"/>
      <c r="W660" s="59"/>
      <c r="X660" s="59"/>
      <c r="Y660" s="59"/>
      <c r="Z660" s="59"/>
      <c r="AA660" s="59"/>
      <c r="AB660" s="59"/>
      <c r="AC660" s="59"/>
      <c r="AD660" s="59"/>
      <c r="AE660" s="59"/>
      <c r="AF660" s="59"/>
      <c r="AG660" s="59"/>
      <c r="AH660" s="59"/>
      <c r="AI660" s="59"/>
      <c r="AJ660" s="59"/>
      <c r="AK660" s="56"/>
      <c r="AL660" s="57"/>
      <c r="AM660" s="57"/>
      <c r="AN660" s="58"/>
      <c r="AO660" s="24"/>
      <c r="AP660" s="66" t="str">
        <f t="shared" si="20"/>
        <v>未入力</v>
      </c>
      <c r="AQ660" s="67"/>
      <c r="AR660" s="68"/>
      <c r="AS660" s="69" t="str">
        <f t="shared" si="19"/>
        <v>メニュー番号が未選択です。提出書類・経費が未入力です。</v>
      </c>
      <c r="AT660" s="69"/>
      <c r="AU660" s="69"/>
      <c r="AV660" s="69"/>
      <c r="AW660" s="69"/>
      <c r="AX660" s="69"/>
      <c r="AY660" s="69"/>
      <c r="AZ660" s="69"/>
      <c r="BA660" s="69"/>
      <c r="BB660" s="69"/>
      <c r="BC660" s="69"/>
    </row>
    <row r="661" spans="2:55" x14ac:dyDescent="0.45">
      <c r="B661" s="39">
        <v>619</v>
      </c>
      <c r="C661" s="53"/>
      <c r="D661" s="54"/>
      <c r="E661" s="54"/>
      <c r="F661" s="54"/>
      <c r="G661" s="55"/>
      <c r="H661" s="60" t="str">
        <f>IFERROR(VLOOKUP(C661,参照用!$A$5:$C$13,3,FALSE),"")</f>
        <v/>
      </c>
      <c r="I661" s="61"/>
      <c r="J661" s="61"/>
      <c r="K661" s="61"/>
      <c r="L661" s="61"/>
      <c r="M661" s="61"/>
      <c r="N661" s="61"/>
      <c r="O661" s="61"/>
      <c r="P661" s="61"/>
      <c r="Q661" s="61"/>
      <c r="R661" s="61"/>
      <c r="S661" s="62"/>
      <c r="T661" s="59"/>
      <c r="U661" s="59"/>
      <c r="V661" s="59"/>
      <c r="W661" s="59"/>
      <c r="X661" s="59"/>
      <c r="Y661" s="59"/>
      <c r="Z661" s="59"/>
      <c r="AA661" s="59"/>
      <c r="AB661" s="59"/>
      <c r="AC661" s="59"/>
      <c r="AD661" s="59"/>
      <c r="AE661" s="59"/>
      <c r="AF661" s="59"/>
      <c r="AG661" s="59"/>
      <c r="AH661" s="59"/>
      <c r="AI661" s="59"/>
      <c r="AJ661" s="59"/>
      <c r="AK661" s="56"/>
      <c r="AL661" s="57"/>
      <c r="AM661" s="57"/>
      <c r="AN661" s="58"/>
      <c r="AO661" s="24"/>
      <c r="AP661" s="66" t="str">
        <f t="shared" si="20"/>
        <v>未入力</v>
      </c>
      <c r="AQ661" s="67"/>
      <c r="AR661" s="68"/>
      <c r="AS661" s="69" t="str">
        <f t="shared" si="19"/>
        <v>メニュー番号が未選択です。提出書類・経費が未入力です。</v>
      </c>
      <c r="AT661" s="69"/>
      <c r="AU661" s="69"/>
      <c r="AV661" s="69"/>
      <c r="AW661" s="69"/>
      <c r="AX661" s="69"/>
      <c r="AY661" s="69"/>
      <c r="AZ661" s="69"/>
      <c r="BA661" s="69"/>
      <c r="BB661" s="69"/>
      <c r="BC661" s="69"/>
    </row>
    <row r="662" spans="2:55" x14ac:dyDescent="0.45">
      <c r="B662" s="39">
        <v>620</v>
      </c>
      <c r="C662" s="53"/>
      <c r="D662" s="54"/>
      <c r="E662" s="54"/>
      <c r="F662" s="54"/>
      <c r="G662" s="55"/>
      <c r="H662" s="60" t="str">
        <f>IFERROR(VLOOKUP(C662,参照用!$A$5:$C$13,3,FALSE),"")</f>
        <v/>
      </c>
      <c r="I662" s="61"/>
      <c r="J662" s="61"/>
      <c r="K662" s="61"/>
      <c r="L662" s="61"/>
      <c r="M662" s="61"/>
      <c r="N662" s="61"/>
      <c r="O662" s="61"/>
      <c r="P662" s="61"/>
      <c r="Q662" s="61"/>
      <c r="R662" s="61"/>
      <c r="S662" s="62"/>
      <c r="T662" s="59"/>
      <c r="U662" s="59"/>
      <c r="V662" s="59"/>
      <c r="W662" s="59"/>
      <c r="X662" s="59"/>
      <c r="Y662" s="59"/>
      <c r="Z662" s="59"/>
      <c r="AA662" s="59"/>
      <c r="AB662" s="59"/>
      <c r="AC662" s="59"/>
      <c r="AD662" s="59"/>
      <c r="AE662" s="59"/>
      <c r="AF662" s="59"/>
      <c r="AG662" s="59"/>
      <c r="AH662" s="59"/>
      <c r="AI662" s="59"/>
      <c r="AJ662" s="59"/>
      <c r="AK662" s="56"/>
      <c r="AL662" s="57"/>
      <c r="AM662" s="57"/>
      <c r="AN662" s="58"/>
      <c r="AO662" s="24"/>
      <c r="AP662" s="66" t="str">
        <f t="shared" si="20"/>
        <v>未入力</v>
      </c>
      <c r="AQ662" s="67"/>
      <c r="AR662" s="68"/>
      <c r="AS662" s="69" t="str">
        <f t="shared" si="19"/>
        <v>メニュー番号が未選択です。提出書類・経費が未入力です。</v>
      </c>
      <c r="AT662" s="69"/>
      <c r="AU662" s="69"/>
      <c r="AV662" s="69"/>
      <c r="AW662" s="69"/>
      <c r="AX662" s="69"/>
      <c r="AY662" s="69"/>
      <c r="AZ662" s="69"/>
      <c r="BA662" s="69"/>
      <c r="BB662" s="69"/>
      <c r="BC662" s="69"/>
    </row>
    <row r="663" spans="2:55" x14ac:dyDescent="0.45">
      <c r="B663" s="39">
        <v>621</v>
      </c>
      <c r="C663" s="53"/>
      <c r="D663" s="54"/>
      <c r="E663" s="54"/>
      <c r="F663" s="54"/>
      <c r="G663" s="55"/>
      <c r="H663" s="60" t="str">
        <f>IFERROR(VLOOKUP(C663,参照用!$A$5:$C$13,3,FALSE),"")</f>
        <v/>
      </c>
      <c r="I663" s="61"/>
      <c r="J663" s="61"/>
      <c r="K663" s="61"/>
      <c r="L663" s="61"/>
      <c r="M663" s="61"/>
      <c r="N663" s="61"/>
      <c r="O663" s="61"/>
      <c r="P663" s="61"/>
      <c r="Q663" s="61"/>
      <c r="R663" s="61"/>
      <c r="S663" s="62"/>
      <c r="T663" s="59"/>
      <c r="U663" s="59"/>
      <c r="V663" s="59"/>
      <c r="W663" s="59"/>
      <c r="X663" s="59"/>
      <c r="Y663" s="59"/>
      <c r="Z663" s="59"/>
      <c r="AA663" s="59"/>
      <c r="AB663" s="59"/>
      <c r="AC663" s="59"/>
      <c r="AD663" s="59"/>
      <c r="AE663" s="59"/>
      <c r="AF663" s="59"/>
      <c r="AG663" s="59"/>
      <c r="AH663" s="59"/>
      <c r="AI663" s="59"/>
      <c r="AJ663" s="59"/>
      <c r="AK663" s="56"/>
      <c r="AL663" s="57"/>
      <c r="AM663" s="57"/>
      <c r="AN663" s="58"/>
      <c r="AO663" s="24"/>
      <c r="AP663" s="66" t="str">
        <f t="shared" si="20"/>
        <v>未入力</v>
      </c>
      <c r="AQ663" s="67"/>
      <c r="AR663" s="68"/>
      <c r="AS663" s="69" t="str">
        <f t="shared" si="19"/>
        <v>メニュー番号が未選択です。提出書類・経費が未入力です。</v>
      </c>
      <c r="AT663" s="69"/>
      <c r="AU663" s="69"/>
      <c r="AV663" s="69"/>
      <c r="AW663" s="69"/>
      <c r="AX663" s="69"/>
      <c r="AY663" s="69"/>
      <c r="AZ663" s="69"/>
      <c r="BA663" s="69"/>
      <c r="BB663" s="69"/>
      <c r="BC663" s="69"/>
    </row>
    <row r="664" spans="2:55" x14ac:dyDescent="0.45">
      <c r="B664" s="39">
        <v>622</v>
      </c>
      <c r="C664" s="53"/>
      <c r="D664" s="54"/>
      <c r="E664" s="54"/>
      <c r="F664" s="54"/>
      <c r="G664" s="55"/>
      <c r="H664" s="60" t="str">
        <f>IFERROR(VLOOKUP(C664,参照用!$A$5:$C$13,3,FALSE),"")</f>
        <v/>
      </c>
      <c r="I664" s="61"/>
      <c r="J664" s="61"/>
      <c r="K664" s="61"/>
      <c r="L664" s="61"/>
      <c r="M664" s="61"/>
      <c r="N664" s="61"/>
      <c r="O664" s="61"/>
      <c r="P664" s="61"/>
      <c r="Q664" s="61"/>
      <c r="R664" s="61"/>
      <c r="S664" s="62"/>
      <c r="T664" s="59"/>
      <c r="U664" s="59"/>
      <c r="V664" s="59"/>
      <c r="W664" s="59"/>
      <c r="X664" s="59"/>
      <c r="Y664" s="59"/>
      <c r="Z664" s="59"/>
      <c r="AA664" s="59"/>
      <c r="AB664" s="59"/>
      <c r="AC664" s="59"/>
      <c r="AD664" s="59"/>
      <c r="AE664" s="59"/>
      <c r="AF664" s="59"/>
      <c r="AG664" s="59"/>
      <c r="AH664" s="59"/>
      <c r="AI664" s="59"/>
      <c r="AJ664" s="59"/>
      <c r="AK664" s="56"/>
      <c r="AL664" s="57"/>
      <c r="AM664" s="57"/>
      <c r="AN664" s="58"/>
      <c r="AO664" s="24"/>
      <c r="AP664" s="66" t="str">
        <f t="shared" si="20"/>
        <v>未入力</v>
      </c>
      <c r="AQ664" s="67"/>
      <c r="AR664" s="68"/>
      <c r="AS664" s="69" t="str">
        <f t="shared" si="19"/>
        <v>メニュー番号が未選択です。提出書類・経費が未入力です。</v>
      </c>
      <c r="AT664" s="69"/>
      <c r="AU664" s="69"/>
      <c r="AV664" s="69"/>
      <c r="AW664" s="69"/>
      <c r="AX664" s="69"/>
      <c r="AY664" s="69"/>
      <c r="AZ664" s="69"/>
      <c r="BA664" s="69"/>
      <c r="BB664" s="69"/>
      <c r="BC664" s="69"/>
    </row>
    <row r="665" spans="2:55" x14ac:dyDescent="0.45">
      <c r="B665" s="39">
        <v>623</v>
      </c>
      <c r="C665" s="53"/>
      <c r="D665" s="54"/>
      <c r="E665" s="54"/>
      <c r="F665" s="54"/>
      <c r="G665" s="55"/>
      <c r="H665" s="60" t="str">
        <f>IFERROR(VLOOKUP(C665,参照用!$A$5:$C$13,3,FALSE),"")</f>
        <v/>
      </c>
      <c r="I665" s="61"/>
      <c r="J665" s="61"/>
      <c r="K665" s="61"/>
      <c r="L665" s="61"/>
      <c r="M665" s="61"/>
      <c r="N665" s="61"/>
      <c r="O665" s="61"/>
      <c r="P665" s="61"/>
      <c r="Q665" s="61"/>
      <c r="R665" s="61"/>
      <c r="S665" s="62"/>
      <c r="T665" s="59"/>
      <c r="U665" s="59"/>
      <c r="V665" s="59"/>
      <c r="W665" s="59"/>
      <c r="X665" s="59"/>
      <c r="Y665" s="59"/>
      <c r="Z665" s="59"/>
      <c r="AA665" s="59"/>
      <c r="AB665" s="59"/>
      <c r="AC665" s="59"/>
      <c r="AD665" s="59"/>
      <c r="AE665" s="59"/>
      <c r="AF665" s="59"/>
      <c r="AG665" s="59"/>
      <c r="AH665" s="59"/>
      <c r="AI665" s="59"/>
      <c r="AJ665" s="59"/>
      <c r="AK665" s="56"/>
      <c r="AL665" s="57"/>
      <c r="AM665" s="57"/>
      <c r="AN665" s="58"/>
      <c r="AO665" s="24"/>
      <c r="AP665" s="66" t="str">
        <f t="shared" si="20"/>
        <v>未入力</v>
      </c>
      <c r="AQ665" s="67"/>
      <c r="AR665" s="68"/>
      <c r="AS665" s="69" t="str">
        <f t="shared" si="19"/>
        <v>メニュー番号が未選択です。提出書類・経費が未入力です。</v>
      </c>
      <c r="AT665" s="69"/>
      <c r="AU665" s="69"/>
      <c r="AV665" s="69"/>
      <c r="AW665" s="69"/>
      <c r="AX665" s="69"/>
      <c r="AY665" s="69"/>
      <c r="AZ665" s="69"/>
      <c r="BA665" s="69"/>
      <c r="BB665" s="69"/>
      <c r="BC665" s="69"/>
    </row>
    <row r="666" spans="2:55" x14ac:dyDescent="0.45">
      <c r="B666" s="39">
        <v>624</v>
      </c>
      <c r="C666" s="53"/>
      <c r="D666" s="54"/>
      <c r="E666" s="54"/>
      <c r="F666" s="54"/>
      <c r="G666" s="55"/>
      <c r="H666" s="60" t="str">
        <f>IFERROR(VLOOKUP(C666,参照用!$A$5:$C$13,3,FALSE),"")</f>
        <v/>
      </c>
      <c r="I666" s="61"/>
      <c r="J666" s="61"/>
      <c r="K666" s="61"/>
      <c r="L666" s="61"/>
      <c r="M666" s="61"/>
      <c r="N666" s="61"/>
      <c r="O666" s="61"/>
      <c r="P666" s="61"/>
      <c r="Q666" s="61"/>
      <c r="R666" s="61"/>
      <c r="S666" s="62"/>
      <c r="T666" s="59"/>
      <c r="U666" s="59"/>
      <c r="V666" s="59"/>
      <c r="W666" s="59"/>
      <c r="X666" s="59"/>
      <c r="Y666" s="59"/>
      <c r="Z666" s="59"/>
      <c r="AA666" s="59"/>
      <c r="AB666" s="59"/>
      <c r="AC666" s="59"/>
      <c r="AD666" s="59"/>
      <c r="AE666" s="59"/>
      <c r="AF666" s="59"/>
      <c r="AG666" s="59"/>
      <c r="AH666" s="59"/>
      <c r="AI666" s="59"/>
      <c r="AJ666" s="59"/>
      <c r="AK666" s="56"/>
      <c r="AL666" s="57"/>
      <c r="AM666" s="57"/>
      <c r="AN666" s="58"/>
      <c r="AO666" s="24"/>
      <c r="AP666" s="66" t="str">
        <f t="shared" si="20"/>
        <v>未入力</v>
      </c>
      <c r="AQ666" s="67"/>
      <c r="AR666" s="68"/>
      <c r="AS666" s="69" t="str">
        <f t="shared" si="19"/>
        <v>メニュー番号が未選択です。提出書類・経費が未入力です。</v>
      </c>
      <c r="AT666" s="69"/>
      <c r="AU666" s="69"/>
      <c r="AV666" s="69"/>
      <c r="AW666" s="69"/>
      <c r="AX666" s="69"/>
      <c r="AY666" s="69"/>
      <c r="AZ666" s="69"/>
      <c r="BA666" s="69"/>
      <c r="BB666" s="69"/>
      <c r="BC666" s="69"/>
    </row>
    <row r="667" spans="2:55" x14ac:dyDescent="0.45">
      <c r="B667" s="39">
        <v>625</v>
      </c>
      <c r="C667" s="53"/>
      <c r="D667" s="54"/>
      <c r="E667" s="54"/>
      <c r="F667" s="54"/>
      <c r="G667" s="55"/>
      <c r="H667" s="60" t="str">
        <f>IFERROR(VLOOKUP(C667,参照用!$A$5:$C$13,3,FALSE),"")</f>
        <v/>
      </c>
      <c r="I667" s="61"/>
      <c r="J667" s="61"/>
      <c r="K667" s="61"/>
      <c r="L667" s="61"/>
      <c r="M667" s="61"/>
      <c r="N667" s="61"/>
      <c r="O667" s="61"/>
      <c r="P667" s="61"/>
      <c r="Q667" s="61"/>
      <c r="R667" s="61"/>
      <c r="S667" s="62"/>
      <c r="T667" s="59"/>
      <c r="U667" s="59"/>
      <c r="V667" s="59"/>
      <c r="W667" s="59"/>
      <c r="X667" s="59"/>
      <c r="Y667" s="59"/>
      <c r="Z667" s="59"/>
      <c r="AA667" s="59"/>
      <c r="AB667" s="59"/>
      <c r="AC667" s="59"/>
      <c r="AD667" s="59"/>
      <c r="AE667" s="59"/>
      <c r="AF667" s="59"/>
      <c r="AG667" s="59"/>
      <c r="AH667" s="59"/>
      <c r="AI667" s="59"/>
      <c r="AJ667" s="59"/>
      <c r="AK667" s="56"/>
      <c r="AL667" s="57"/>
      <c r="AM667" s="57"/>
      <c r="AN667" s="58"/>
      <c r="AO667" s="24"/>
      <c r="AP667" s="66" t="str">
        <f t="shared" si="20"/>
        <v>未入力</v>
      </c>
      <c r="AQ667" s="67"/>
      <c r="AR667" s="68"/>
      <c r="AS667" s="69" t="str">
        <f t="shared" si="19"/>
        <v>メニュー番号が未選択です。提出書類・経費が未入力です。</v>
      </c>
      <c r="AT667" s="69"/>
      <c r="AU667" s="69"/>
      <c r="AV667" s="69"/>
      <c r="AW667" s="69"/>
      <c r="AX667" s="69"/>
      <c r="AY667" s="69"/>
      <c r="AZ667" s="69"/>
      <c r="BA667" s="69"/>
      <c r="BB667" s="69"/>
      <c r="BC667" s="69"/>
    </row>
    <row r="668" spans="2:55" x14ac:dyDescent="0.45">
      <c r="B668" s="39">
        <v>626</v>
      </c>
      <c r="C668" s="53"/>
      <c r="D668" s="54"/>
      <c r="E668" s="54"/>
      <c r="F668" s="54"/>
      <c r="G668" s="55"/>
      <c r="H668" s="60" t="str">
        <f>IFERROR(VLOOKUP(C668,参照用!$A$5:$C$13,3,FALSE),"")</f>
        <v/>
      </c>
      <c r="I668" s="61"/>
      <c r="J668" s="61"/>
      <c r="K668" s="61"/>
      <c r="L668" s="61"/>
      <c r="M668" s="61"/>
      <c r="N668" s="61"/>
      <c r="O668" s="61"/>
      <c r="P668" s="61"/>
      <c r="Q668" s="61"/>
      <c r="R668" s="61"/>
      <c r="S668" s="62"/>
      <c r="T668" s="59"/>
      <c r="U668" s="59"/>
      <c r="V668" s="59"/>
      <c r="W668" s="59"/>
      <c r="X668" s="59"/>
      <c r="Y668" s="59"/>
      <c r="Z668" s="59"/>
      <c r="AA668" s="59"/>
      <c r="AB668" s="59"/>
      <c r="AC668" s="59"/>
      <c r="AD668" s="59"/>
      <c r="AE668" s="59"/>
      <c r="AF668" s="59"/>
      <c r="AG668" s="59"/>
      <c r="AH668" s="59"/>
      <c r="AI668" s="59"/>
      <c r="AJ668" s="59"/>
      <c r="AK668" s="56"/>
      <c r="AL668" s="57"/>
      <c r="AM668" s="57"/>
      <c r="AN668" s="58"/>
      <c r="AO668" s="24"/>
      <c r="AP668" s="66" t="str">
        <f t="shared" si="20"/>
        <v>未入力</v>
      </c>
      <c r="AQ668" s="67"/>
      <c r="AR668" s="68"/>
      <c r="AS668" s="69" t="str">
        <f t="shared" si="19"/>
        <v>メニュー番号が未選択です。提出書類・経費が未入力です。</v>
      </c>
      <c r="AT668" s="69"/>
      <c r="AU668" s="69"/>
      <c r="AV668" s="69"/>
      <c r="AW668" s="69"/>
      <c r="AX668" s="69"/>
      <c r="AY668" s="69"/>
      <c r="AZ668" s="69"/>
      <c r="BA668" s="69"/>
      <c r="BB668" s="69"/>
      <c r="BC668" s="69"/>
    </row>
    <row r="669" spans="2:55" x14ac:dyDescent="0.45">
      <c r="B669" s="39">
        <v>627</v>
      </c>
      <c r="C669" s="53"/>
      <c r="D669" s="54"/>
      <c r="E669" s="54"/>
      <c r="F669" s="54"/>
      <c r="G669" s="55"/>
      <c r="H669" s="60" t="str">
        <f>IFERROR(VLOOKUP(C669,参照用!$A$5:$C$13,3,FALSE),"")</f>
        <v/>
      </c>
      <c r="I669" s="61"/>
      <c r="J669" s="61"/>
      <c r="K669" s="61"/>
      <c r="L669" s="61"/>
      <c r="M669" s="61"/>
      <c r="N669" s="61"/>
      <c r="O669" s="61"/>
      <c r="P669" s="61"/>
      <c r="Q669" s="61"/>
      <c r="R669" s="61"/>
      <c r="S669" s="62"/>
      <c r="T669" s="59"/>
      <c r="U669" s="59"/>
      <c r="V669" s="59"/>
      <c r="W669" s="59"/>
      <c r="X669" s="59"/>
      <c r="Y669" s="59"/>
      <c r="Z669" s="59"/>
      <c r="AA669" s="59"/>
      <c r="AB669" s="59"/>
      <c r="AC669" s="59"/>
      <c r="AD669" s="59"/>
      <c r="AE669" s="59"/>
      <c r="AF669" s="59"/>
      <c r="AG669" s="59"/>
      <c r="AH669" s="59"/>
      <c r="AI669" s="59"/>
      <c r="AJ669" s="59"/>
      <c r="AK669" s="56"/>
      <c r="AL669" s="57"/>
      <c r="AM669" s="57"/>
      <c r="AN669" s="58"/>
      <c r="AO669" s="24"/>
      <c r="AP669" s="66" t="str">
        <f t="shared" si="20"/>
        <v>未入力</v>
      </c>
      <c r="AQ669" s="67"/>
      <c r="AR669" s="68"/>
      <c r="AS669" s="69" t="str">
        <f t="shared" si="19"/>
        <v>メニュー番号が未選択です。提出書類・経費が未入力です。</v>
      </c>
      <c r="AT669" s="69"/>
      <c r="AU669" s="69"/>
      <c r="AV669" s="69"/>
      <c r="AW669" s="69"/>
      <c r="AX669" s="69"/>
      <c r="AY669" s="69"/>
      <c r="AZ669" s="69"/>
      <c r="BA669" s="69"/>
      <c r="BB669" s="69"/>
      <c r="BC669" s="69"/>
    </row>
    <row r="670" spans="2:55" x14ac:dyDescent="0.45">
      <c r="B670" s="39">
        <v>628</v>
      </c>
      <c r="C670" s="53"/>
      <c r="D670" s="54"/>
      <c r="E670" s="54"/>
      <c r="F670" s="54"/>
      <c r="G670" s="55"/>
      <c r="H670" s="60" t="str">
        <f>IFERROR(VLOOKUP(C670,参照用!$A$5:$C$13,3,FALSE),"")</f>
        <v/>
      </c>
      <c r="I670" s="61"/>
      <c r="J670" s="61"/>
      <c r="K670" s="61"/>
      <c r="L670" s="61"/>
      <c r="M670" s="61"/>
      <c r="N670" s="61"/>
      <c r="O670" s="61"/>
      <c r="P670" s="61"/>
      <c r="Q670" s="61"/>
      <c r="R670" s="61"/>
      <c r="S670" s="62"/>
      <c r="T670" s="59"/>
      <c r="U670" s="59"/>
      <c r="V670" s="59"/>
      <c r="W670" s="59"/>
      <c r="X670" s="59"/>
      <c r="Y670" s="59"/>
      <c r="Z670" s="59"/>
      <c r="AA670" s="59"/>
      <c r="AB670" s="59"/>
      <c r="AC670" s="59"/>
      <c r="AD670" s="59"/>
      <c r="AE670" s="59"/>
      <c r="AF670" s="59"/>
      <c r="AG670" s="59"/>
      <c r="AH670" s="59"/>
      <c r="AI670" s="59"/>
      <c r="AJ670" s="59"/>
      <c r="AK670" s="56"/>
      <c r="AL670" s="57"/>
      <c r="AM670" s="57"/>
      <c r="AN670" s="58"/>
      <c r="AO670" s="24"/>
      <c r="AP670" s="66" t="str">
        <f t="shared" si="20"/>
        <v>未入力</v>
      </c>
      <c r="AQ670" s="67"/>
      <c r="AR670" s="68"/>
      <c r="AS670" s="69" t="str">
        <f t="shared" si="19"/>
        <v>メニュー番号が未選択です。提出書類・経費が未入力です。</v>
      </c>
      <c r="AT670" s="69"/>
      <c r="AU670" s="69"/>
      <c r="AV670" s="69"/>
      <c r="AW670" s="69"/>
      <c r="AX670" s="69"/>
      <c r="AY670" s="69"/>
      <c r="AZ670" s="69"/>
      <c r="BA670" s="69"/>
      <c r="BB670" s="69"/>
      <c r="BC670" s="69"/>
    </row>
    <row r="671" spans="2:55" x14ac:dyDescent="0.45">
      <c r="B671" s="39">
        <v>629</v>
      </c>
      <c r="C671" s="53"/>
      <c r="D671" s="54"/>
      <c r="E671" s="54"/>
      <c r="F671" s="54"/>
      <c r="G671" s="55"/>
      <c r="H671" s="60" t="str">
        <f>IFERROR(VLOOKUP(C671,参照用!$A$5:$C$13,3,FALSE),"")</f>
        <v/>
      </c>
      <c r="I671" s="61"/>
      <c r="J671" s="61"/>
      <c r="K671" s="61"/>
      <c r="L671" s="61"/>
      <c r="M671" s="61"/>
      <c r="N671" s="61"/>
      <c r="O671" s="61"/>
      <c r="P671" s="61"/>
      <c r="Q671" s="61"/>
      <c r="R671" s="61"/>
      <c r="S671" s="62"/>
      <c r="T671" s="59"/>
      <c r="U671" s="59"/>
      <c r="V671" s="59"/>
      <c r="W671" s="59"/>
      <c r="X671" s="59"/>
      <c r="Y671" s="59"/>
      <c r="Z671" s="59"/>
      <c r="AA671" s="59"/>
      <c r="AB671" s="59"/>
      <c r="AC671" s="59"/>
      <c r="AD671" s="59"/>
      <c r="AE671" s="59"/>
      <c r="AF671" s="59"/>
      <c r="AG671" s="59"/>
      <c r="AH671" s="59"/>
      <c r="AI671" s="59"/>
      <c r="AJ671" s="59"/>
      <c r="AK671" s="56"/>
      <c r="AL671" s="57"/>
      <c r="AM671" s="57"/>
      <c r="AN671" s="58"/>
      <c r="AO671" s="24"/>
      <c r="AP671" s="66" t="str">
        <f t="shared" si="20"/>
        <v>未入力</v>
      </c>
      <c r="AQ671" s="67"/>
      <c r="AR671" s="68"/>
      <c r="AS671" s="69" t="str">
        <f t="shared" si="19"/>
        <v>メニュー番号が未選択です。提出書類・経費が未入力です。</v>
      </c>
      <c r="AT671" s="69"/>
      <c r="AU671" s="69"/>
      <c r="AV671" s="69"/>
      <c r="AW671" s="69"/>
      <c r="AX671" s="69"/>
      <c r="AY671" s="69"/>
      <c r="AZ671" s="69"/>
      <c r="BA671" s="69"/>
      <c r="BB671" s="69"/>
      <c r="BC671" s="69"/>
    </row>
    <row r="672" spans="2:55" x14ac:dyDescent="0.45">
      <c r="B672" s="39">
        <v>630</v>
      </c>
      <c r="C672" s="53"/>
      <c r="D672" s="54"/>
      <c r="E672" s="54"/>
      <c r="F672" s="54"/>
      <c r="G672" s="55"/>
      <c r="H672" s="60" t="str">
        <f>IFERROR(VLOOKUP(C672,参照用!$A$5:$C$13,3,FALSE),"")</f>
        <v/>
      </c>
      <c r="I672" s="61"/>
      <c r="J672" s="61"/>
      <c r="K672" s="61"/>
      <c r="L672" s="61"/>
      <c r="M672" s="61"/>
      <c r="N672" s="61"/>
      <c r="O672" s="61"/>
      <c r="P672" s="61"/>
      <c r="Q672" s="61"/>
      <c r="R672" s="61"/>
      <c r="S672" s="62"/>
      <c r="T672" s="59"/>
      <c r="U672" s="59"/>
      <c r="V672" s="59"/>
      <c r="W672" s="59"/>
      <c r="X672" s="59"/>
      <c r="Y672" s="59"/>
      <c r="Z672" s="59"/>
      <c r="AA672" s="59"/>
      <c r="AB672" s="59"/>
      <c r="AC672" s="59"/>
      <c r="AD672" s="59"/>
      <c r="AE672" s="59"/>
      <c r="AF672" s="59"/>
      <c r="AG672" s="59"/>
      <c r="AH672" s="59"/>
      <c r="AI672" s="59"/>
      <c r="AJ672" s="59"/>
      <c r="AK672" s="56"/>
      <c r="AL672" s="57"/>
      <c r="AM672" s="57"/>
      <c r="AN672" s="58"/>
      <c r="AO672" s="24"/>
      <c r="AP672" s="66" t="str">
        <f t="shared" si="20"/>
        <v>未入力</v>
      </c>
      <c r="AQ672" s="67"/>
      <c r="AR672" s="68"/>
      <c r="AS672" s="69" t="str">
        <f t="shared" si="19"/>
        <v>メニュー番号が未選択です。提出書類・経費が未入力です。</v>
      </c>
      <c r="AT672" s="69"/>
      <c r="AU672" s="69"/>
      <c r="AV672" s="69"/>
      <c r="AW672" s="69"/>
      <c r="AX672" s="69"/>
      <c r="AY672" s="69"/>
      <c r="AZ672" s="69"/>
      <c r="BA672" s="69"/>
      <c r="BB672" s="69"/>
      <c r="BC672" s="69"/>
    </row>
    <row r="673" spans="2:55" x14ac:dyDescent="0.45">
      <c r="B673" s="39">
        <v>631</v>
      </c>
      <c r="C673" s="53"/>
      <c r="D673" s="54"/>
      <c r="E673" s="54"/>
      <c r="F673" s="54"/>
      <c r="G673" s="55"/>
      <c r="H673" s="60" t="str">
        <f>IFERROR(VLOOKUP(C673,参照用!$A$5:$C$13,3,FALSE),"")</f>
        <v/>
      </c>
      <c r="I673" s="61"/>
      <c r="J673" s="61"/>
      <c r="K673" s="61"/>
      <c r="L673" s="61"/>
      <c r="M673" s="61"/>
      <c r="N673" s="61"/>
      <c r="O673" s="61"/>
      <c r="P673" s="61"/>
      <c r="Q673" s="61"/>
      <c r="R673" s="61"/>
      <c r="S673" s="62"/>
      <c r="T673" s="59"/>
      <c r="U673" s="59"/>
      <c r="V673" s="59"/>
      <c r="W673" s="59"/>
      <c r="X673" s="59"/>
      <c r="Y673" s="59"/>
      <c r="Z673" s="59"/>
      <c r="AA673" s="59"/>
      <c r="AB673" s="59"/>
      <c r="AC673" s="59"/>
      <c r="AD673" s="59"/>
      <c r="AE673" s="59"/>
      <c r="AF673" s="59"/>
      <c r="AG673" s="59"/>
      <c r="AH673" s="59"/>
      <c r="AI673" s="59"/>
      <c r="AJ673" s="59"/>
      <c r="AK673" s="56"/>
      <c r="AL673" s="57"/>
      <c r="AM673" s="57"/>
      <c r="AN673" s="58"/>
      <c r="AO673" s="24"/>
      <c r="AP673" s="66" t="str">
        <f t="shared" si="20"/>
        <v>未入力</v>
      </c>
      <c r="AQ673" s="67"/>
      <c r="AR673" s="68"/>
      <c r="AS673" s="69" t="str">
        <f t="shared" si="19"/>
        <v>メニュー番号が未選択です。提出書類・経費が未入力です。</v>
      </c>
      <c r="AT673" s="69"/>
      <c r="AU673" s="69"/>
      <c r="AV673" s="69"/>
      <c r="AW673" s="69"/>
      <c r="AX673" s="69"/>
      <c r="AY673" s="69"/>
      <c r="AZ673" s="69"/>
      <c r="BA673" s="69"/>
      <c r="BB673" s="69"/>
      <c r="BC673" s="69"/>
    </row>
    <row r="674" spans="2:55" x14ac:dyDescent="0.45">
      <c r="B674" s="39">
        <v>632</v>
      </c>
      <c r="C674" s="53"/>
      <c r="D674" s="54"/>
      <c r="E674" s="54"/>
      <c r="F674" s="54"/>
      <c r="G674" s="55"/>
      <c r="H674" s="60" t="str">
        <f>IFERROR(VLOOKUP(C674,参照用!$A$5:$C$13,3,FALSE),"")</f>
        <v/>
      </c>
      <c r="I674" s="61"/>
      <c r="J674" s="61"/>
      <c r="K674" s="61"/>
      <c r="L674" s="61"/>
      <c r="M674" s="61"/>
      <c r="N674" s="61"/>
      <c r="O674" s="61"/>
      <c r="P674" s="61"/>
      <c r="Q674" s="61"/>
      <c r="R674" s="61"/>
      <c r="S674" s="62"/>
      <c r="T674" s="59"/>
      <c r="U674" s="59"/>
      <c r="V674" s="59"/>
      <c r="W674" s="59"/>
      <c r="X674" s="59"/>
      <c r="Y674" s="59"/>
      <c r="Z674" s="59"/>
      <c r="AA674" s="59"/>
      <c r="AB674" s="59"/>
      <c r="AC674" s="59"/>
      <c r="AD674" s="59"/>
      <c r="AE674" s="59"/>
      <c r="AF674" s="59"/>
      <c r="AG674" s="59"/>
      <c r="AH674" s="59"/>
      <c r="AI674" s="59"/>
      <c r="AJ674" s="59"/>
      <c r="AK674" s="56"/>
      <c r="AL674" s="57"/>
      <c r="AM674" s="57"/>
      <c r="AN674" s="58"/>
      <c r="AO674" s="24"/>
      <c r="AP674" s="66" t="str">
        <f t="shared" si="20"/>
        <v>未入力</v>
      </c>
      <c r="AQ674" s="67"/>
      <c r="AR674" s="68"/>
      <c r="AS674" s="69" t="str">
        <f t="shared" si="19"/>
        <v>メニュー番号が未選択です。提出書類・経費が未入力です。</v>
      </c>
      <c r="AT674" s="69"/>
      <c r="AU674" s="69"/>
      <c r="AV674" s="69"/>
      <c r="AW674" s="69"/>
      <c r="AX674" s="69"/>
      <c r="AY674" s="69"/>
      <c r="AZ674" s="69"/>
      <c r="BA674" s="69"/>
      <c r="BB674" s="69"/>
      <c r="BC674" s="69"/>
    </row>
    <row r="675" spans="2:55" x14ac:dyDescent="0.45">
      <c r="B675" s="39">
        <v>633</v>
      </c>
      <c r="C675" s="53"/>
      <c r="D675" s="54"/>
      <c r="E675" s="54"/>
      <c r="F675" s="54"/>
      <c r="G675" s="55"/>
      <c r="H675" s="60" t="str">
        <f>IFERROR(VLOOKUP(C675,参照用!$A$5:$C$13,3,FALSE),"")</f>
        <v/>
      </c>
      <c r="I675" s="61"/>
      <c r="J675" s="61"/>
      <c r="K675" s="61"/>
      <c r="L675" s="61"/>
      <c r="M675" s="61"/>
      <c r="N675" s="61"/>
      <c r="O675" s="61"/>
      <c r="P675" s="61"/>
      <c r="Q675" s="61"/>
      <c r="R675" s="61"/>
      <c r="S675" s="62"/>
      <c r="T675" s="59"/>
      <c r="U675" s="59"/>
      <c r="V675" s="59"/>
      <c r="W675" s="59"/>
      <c r="X675" s="59"/>
      <c r="Y675" s="59"/>
      <c r="Z675" s="59"/>
      <c r="AA675" s="59"/>
      <c r="AB675" s="59"/>
      <c r="AC675" s="59"/>
      <c r="AD675" s="59"/>
      <c r="AE675" s="59"/>
      <c r="AF675" s="59"/>
      <c r="AG675" s="59"/>
      <c r="AH675" s="59"/>
      <c r="AI675" s="59"/>
      <c r="AJ675" s="59"/>
      <c r="AK675" s="56"/>
      <c r="AL675" s="57"/>
      <c r="AM675" s="57"/>
      <c r="AN675" s="58"/>
      <c r="AO675" s="24"/>
      <c r="AP675" s="66" t="str">
        <f t="shared" si="20"/>
        <v>未入力</v>
      </c>
      <c r="AQ675" s="67"/>
      <c r="AR675" s="68"/>
      <c r="AS675" s="69" t="str">
        <f t="shared" si="19"/>
        <v>メニュー番号が未選択です。提出書類・経費が未入力です。</v>
      </c>
      <c r="AT675" s="69"/>
      <c r="AU675" s="69"/>
      <c r="AV675" s="69"/>
      <c r="AW675" s="69"/>
      <c r="AX675" s="69"/>
      <c r="AY675" s="69"/>
      <c r="AZ675" s="69"/>
      <c r="BA675" s="69"/>
      <c r="BB675" s="69"/>
      <c r="BC675" s="69"/>
    </row>
    <row r="676" spans="2:55" x14ac:dyDescent="0.45">
      <c r="B676" s="39">
        <v>634</v>
      </c>
      <c r="C676" s="53"/>
      <c r="D676" s="54"/>
      <c r="E676" s="54"/>
      <c r="F676" s="54"/>
      <c r="G676" s="55"/>
      <c r="H676" s="60" t="str">
        <f>IFERROR(VLOOKUP(C676,参照用!$A$5:$C$13,3,FALSE),"")</f>
        <v/>
      </c>
      <c r="I676" s="61"/>
      <c r="J676" s="61"/>
      <c r="K676" s="61"/>
      <c r="L676" s="61"/>
      <c r="M676" s="61"/>
      <c r="N676" s="61"/>
      <c r="O676" s="61"/>
      <c r="P676" s="61"/>
      <c r="Q676" s="61"/>
      <c r="R676" s="61"/>
      <c r="S676" s="62"/>
      <c r="T676" s="59"/>
      <c r="U676" s="59"/>
      <c r="V676" s="59"/>
      <c r="W676" s="59"/>
      <c r="X676" s="59"/>
      <c r="Y676" s="59"/>
      <c r="Z676" s="59"/>
      <c r="AA676" s="59"/>
      <c r="AB676" s="59"/>
      <c r="AC676" s="59"/>
      <c r="AD676" s="59"/>
      <c r="AE676" s="59"/>
      <c r="AF676" s="59"/>
      <c r="AG676" s="59"/>
      <c r="AH676" s="59"/>
      <c r="AI676" s="59"/>
      <c r="AJ676" s="59"/>
      <c r="AK676" s="56"/>
      <c r="AL676" s="57"/>
      <c r="AM676" s="57"/>
      <c r="AN676" s="58"/>
      <c r="AO676" s="24"/>
      <c r="AP676" s="66" t="str">
        <f t="shared" si="20"/>
        <v>未入力</v>
      </c>
      <c r="AQ676" s="67"/>
      <c r="AR676" s="68"/>
      <c r="AS676" s="69" t="str">
        <f t="shared" si="19"/>
        <v>メニュー番号が未選択です。提出書類・経費が未入力です。</v>
      </c>
      <c r="AT676" s="69"/>
      <c r="AU676" s="69"/>
      <c r="AV676" s="69"/>
      <c r="AW676" s="69"/>
      <c r="AX676" s="69"/>
      <c r="AY676" s="69"/>
      <c r="AZ676" s="69"/>
      <c r="BA676" s="69"/>
      <c r="BB676" s="69"/>
      <c r="BC676" s="69"/>
    </row>
    <row r="677" spans="2:55" x14ac:dyDescent="0.45">
      <c r="B677" s="39">
        <v>635</v>
      </c>
      <c r="C677" s="53"/>
      <c r="D677" s="54"/>
      <c r="E677" s="54"/>
      <c r="F677" s="54"/>
      <c r="G677" s="55"/>
      <c r="H677" s="60" t="str">
        <f>IFERROR(VLOOKUP(C677,参照用!$A$5:$C$13,3,FALSE),"")</f>
        <v/>
      </c>
      <c r="I677" s="61"/>
      <c r="J677" s="61"/>
      <c r="K677" s="61"/>
      <c r="L677" s="61"/>
      <c r="M677" s="61"/>
      <c r="N677" s="61"/>
      <c r="O677" s="61"/>
      <c r="P677" s="61"/>
      <c r="Q677" s="61"/>
      <c r="R677" s="61"/>
      <c r="S677" s="62"/>
      <c r="T677" s="59"/>
      <c r="U677" s="59"/>
      <c r="V677" s="59"/>
      <c r="W677" s="59"/>
      <c r="X677" s="59"/>
      <c r="Y677" s="59"/>
      <c r="Z677" s="59"/>
      <c r="AA677" s="59"/>
      <c r="AB677" s="59"/>
      <c r="AC677" s="59"/>
      <c r="AD677" s="59"/>
      <c r="AE677" s="59"/>
      <c r="AF677" s="59"/>
      <c r="AG677" s="59"/>
      <c r="AH677" s="59"/>
      <c r="AI677" s="59"/>
      <c r="AJ677" s="59"/>
      <c r="AK677" s="56"/>
      <c r="AL677" s="57"/>
      <c r="AM677" s="57"/>
      <c r="AN677" s="58"/>
      <c r="AO677" s="24"/>
      <c r="AP677" s="66" t="str">
        <f t="shared" si="20"/>
        <v>未入力</v>
      </c>
      <c r="AQ677" s="67"/>
      <c r="AR677" s="68"/>
      <c r="AS677" s="69" t="str">
        <f t="shared" si="19"/>
        <v>メニュー番号が未選択です。提出書類・経費が未入力です。</v>
      </c>
      <c r="AT677" s="69"/>
      <c r="AU677" s="69"/>
      <c r="AV677" s="69"/>
      <c r="AW677" s="69"/>
      <c r="AX677" s="69"/>
      <c r="AY677" s="69"/>
      <c r="AZ677" s="69"/>
      <c r="BA677" s="69"/>
      <c r="BB677" s="69"/>
      <c r="BC677" s="69"/>
    </row>
    <row r="678" spans="2:55" x14ac:dyDescent="0.45">
      <c r="B678" s="39">
        <v>636</v>
      </c>
      <c r="C678" s="53"/>
      <c r="D678" s="54"/>
      <c r="E678" s="54"/>
      <c r="F678" s="54"/>
      <c r="G678" s="55"/>
      <c r="H678" s="60" t="str">
        <f>IFERROR(VLOOKUP(C678,参照用!$A$5:$C$13,3,FALSE),"")</f>
        <v/>
      </c>
      <c r="I678" s="61"/>
      <c r="J678" s="61"/>
      <c r="K678" s="61"/>
      <c r="L678" s="61"/>
      <c r="M678" s="61"/>
      <c r="N678" s="61"/>
      <c r="O678" s="61"/>
      <c r="P678" s="61"/>
      <c r="Q678" s="61"/>
      <c r="R678" s="61"/>
      <c r="S678" s="62"/>
      <c r="T678" s="59"/>
      <c r="U678" s="59"/>
      <c r="V678" s="59"/>
      <c r="W678" s="59"/>
      <c r="X678" s="59"/>
      <c r="Y678" s="59"/>
      <c r="Z678" s="59"/>
      <c r="AA678" s="59"/>
      <c r="AB678" s="59"/>
      <c r="AC678" s="59"/>
      <c r="AD678" s="59"/>
      <c r="AE678" s="59"/>
      <c r="AF678" s="59"/>
      <c r="AG678" s="59"/>
      <c r="AH678" s="59"/>
      <c r="AI678" s="59"/>
      <c r="AJ678" s="59"/>
      <c r="AK678" s="56"/>
      <c r="AL678" s="57"/>
      <c r="AM678" s="57"/>
      <c r="AN678" s="58"/>
      <c r="AO678" s="24"/>
      <c r="AP678" s="66" t="str">
        <f t="shared" si="20"/>
        <v>未入力</v>
      </c>
      <c r="AQ678" s="67"/>
      <c r="AR678" s="68"/>
      <c r="AS678" s="69" t="str">
        <f t="shared" si="19"/>
        <v>メニュー番号が未選択です。提出書類・経費が未入力です。</v>
      </c>
      <c r="AT678" s="69"/>
      <c r="AU678" s="69"/>
      <c r="AV678" s="69"/>
      <c r="AW678" s="69"/>
      <c r="AX678" s="69"/>
      <c r="AY678" s="69"/>
      <c r="AZ678" s="69"/>
      <c r="BA678" s="69"/>
      <c r="BB678" s="69"/>
      <c r="BC678" s="69"/>
    </row>
    <row r="679" spans="2:55" x14ac:dyDescent="0.45">
      <c r="B679" s="39">
        <v>637</v>
      </c>
      <c r="C679" s="53"/>
      <c r="D679" s="54"/>
      <c r="E679" s="54"/>
      <c r="F679" s="54"/>
      <c r="G679" s="55"/>
      <c r="H679" s="60" t="str">
        <f>IFERROR(VLOOKUP(C679,参照用!$A$5:$C$13,3,FALSE),"")</f>
        <v/>
      </c>
      <c r="I679" s="61"/>
      <c r="J679" s="61"/>
      <c r="K679" s="61"/>
      <c r="L679" s="61"/>
      <c r="M679" s="61"/>
      <c r="N679" s="61"/>
      <c r="O679" s="61"/>
      <c r="P679" s="61"/>
      <c r="Q679" s="61"/>
      <c r="R679" s="61"/>
      <c r="S679" s="62"/>
      <c r="T679" s="59"/>
      <c r="U679" s="59"/>
      <c r="V679" s="59"/>
      <c r="W679" s="59"/>
      <c r="X679" s="59"/>
      <c r="Y679" s="59"/>
      <c r="Z679" s="59"/>
      <c r="AA679" s="59"/>
      <c r="AB679" s="59"/>
      <c r="AC679" s="59"/>
      <c r="AD679" s="59"/>
      <c r="AE679" s="59"/>
      <c r="AF679" s="59"/>
      <c r="AG679" s="59"/>
      <c r="AH679" s="59"/>
      <c r="AI679" s="59"/>
      <c r="AJ679" s="59"/>
      <c r="AK679" s="56"/>
      <c r="AL679" s="57"/>
      <c r="AM679" s="57"/>
      <c r="AN679" s="58"/>
      <c r="AO679" s="24"/>
      <c r="AP679" s="66" t="str">
        <f t="shared" si="20"/>
        <v>未入力</v>
      </c>
      <c r="AQ679" s="67"/>
      <c r="AR679" s="68"/>
      <c r="AS679" s="69" t="str">
        <f t="shared" si="19"/>
        <v>メニュー番号が未選択です。提出書類・経費が未入力です。</v>
      </c>
      <c r="AT679" s="69"/>
      <c r="AU679" s="69"/>
      <c r="AV679" s="69"/>
      <c r="AW679" s="69"/>
      <c r="AX679" s="69"/>
      <c r="AY679" s="69"/>
      <c r="AZ679" s="69"/>
      <c r="BA679" s="69"/>
      <c r="BB679" s="69"/>
      <c r="BC679" s="69"/>
    </row>
    <row r="680" spans="2:55" x14ac:dyDescent="0.45">
      <c r="B680" s="39">
        <v>638</v>
      </c>
      <c r="C680" s="53"/>
      <c r="D680" s="54"/>
      <c r="E680" s="54"/>
      <c r="F680" s="54"/>
      <c r="G680" s="55"/>
      <c r="H680" s="60" t="str">
        <f>IFERROR(VLOOKUP(C680,参照用!$A$5:$C$13,3,FALSE),"")</f>
        <v/>
      </c>
      <c r="I680" s="61"/>
      <c r="J680" s="61"/>
      <c r="K680" s="61"/>
      <c r="L680" s="61"/>
      <c r="M680" s="61"/>
      <c r="N680" s="61"/>
      <c r="O680" s="61"/>
      <c r="P680" s="61"/>
      <c r="Q680" s="61"/>
      <c r="R680" s="61"/>
      <c r="S680" s="62"/>
      <c r="T680" s="59"/>
      <c r="U680" s="59"/>
      <c r="V680" s="59"/>
      <c r="W680" s="59"/>
      <c r="X680" s="59"/>
      <c r="Y680" s="59"/>
      <c r="Z680" s="59"/>
      <c r="AA680" s="59"/>
      <c r="AB680" s="59"/>
      <c r="AC680" s="59"/>
      <c r="AD680" s="59"/>
      <c r="AE680" s="59"/>
      <c r="AF680" s="59"/>
      <c r="AG680" s="59"/>
      <c r="AH680" s="59"/>
      <c r="AI680" s="59"/>
      <c r="AJ680" s="59"/>
      <c r="AK680" s="56"/>
      <c r="AL680" s="57"/>
      <c r="AM680" s="57"/>
      <c r="AN680" s="58"/>
      <c r="AO680" s="24"/>
      <c r="AP680" s="66" t="str">
        <f t="shared" si="20"/>
        <v>未入力</v>
      </c>
      <c r="AQ680" s="67"/>
      <c r="AR680" s="68"/>
      <c r="AS680" s="69" t="str">
        <f t="shared" si="19"/>
        <v>メニュー番号が未選択です。提出書類・経費が未入力です。</v>
      </c>
      <c r="AT680" s="69"/>
      <c r="AU680" s="69"/>
      <c r="AV680" s="69"/>
      <c r="AW680" s="69"/>
      <c r="AX680" s="69"/>
      <c r="AY680" s="69"/>
      <c r="AZ680" s="69"/>
      <c r="BA680" s="69"/>
      <c r="BB680" s="69"/>
      <c r="BC680" s="69"/>
    </row>
    <row r="681" spans="2:55" x14ac:dyDescent="0.45">
      <c r="B681" s="39">
        <v>639</v>
      </c>
      <c r="C681" s="53"/>
      <c r="D681" s="54"/>
      <c r="E681" s="54"/>
      <c r="F681" s="54"/>
      <c r="G681" s="55"/>
      <c r="H681" s="60" t="str">
        <f>IFERROR(VLOOKUP(C681,参照用!$A$5:$C$13,3,FALSE),"")</f>
        <v/>
      </c>
      <c r="I681" s="61"/>
      <c r="J681" s="61"/>
      <c r="K681" s="61"/>
      <c r="L681" s="61"/>
      <c r="M681" s="61"/>
      <c r="N681" s="61"/>
      <c r="O681" s="61"/>
      <c r="P681" s="61"/>
      <c r="Q681" s="61"/>
      <c r="R681" s="61"/>
      <c r="S681" s="62"/>
      <c r="T681" s="59"/>
      <c r="U681" s="59"/>
      <c r="V681" s="59"/>
      <c r="W681" s="59"/>
      <c r="X681" s="59"/>
      <c r="Y681" s="59"/>
      <c r="Z681" s="59"/>
      <c r="AA681" s="59"/>
      <c r="AB681" s="59"/>
      <c r="AC681" s="59"/>
      <c r="AD681" s="59"/>
      <c r="AE681" s="59"/>
      <c r="AF681" s="59"/>
      <c r="AG681" s="59"/>
      <c r="AH681" s="59"/>
      <c r="AI681" s="59"/>
      <c r="AJ681" s="59"/>
      <c r="AK681" s="56"/>
      <c r="AL681" s="57"/>
      <c r="AM681" s="57"/>
      <c r="AN681" s="58"/>
      <c r="AO681" s="24"/>
      <c r="AP681" s="66" t="str">
        <f t="shared" si="20"/>
        <v>未入力</v>
      </c>
      <c r="AQ681" s="67"/>
      <c r="AR681" s="68"/>
      <c r="AS681" s="69" t="str">
        <f t="shared" si="19"/>
        <v>メニュー番号が未選択です。提出書類・経費が未入力です。</v>
      </c>
      <c r="AT681" s="69"/>
      <c r="AU681" s="69"/>
      <c r="AV681" s="69"/>
      <c r="AW681" s="69"/>
      <c r="AX681" s="69"/>
      <c r="AY681" s="69"/>
      <c r="AZ681" s="69"/>
      <c r="BA681" s="69"/>
      <c r="BB681" s="69"/>
      <c r="BC681" s="69"/>
    </row>
    <row r="682" spans="2:55" x14ac:dyDescent="0.45">
      <c r="B682" s="39">
        <v>640</v>
      </c>
      <c r="C682" s="53"/>
      <c r="D682" s="54"/>
      <c r="E682" s="54"/>
      <c r="F682" s="54"/>
      <c r="G682" s="55"/>
      <c r="H682" s="60" t="str">
        <f>IFERROR(VLOOKUP(C682,参照用!$A$5:$C$13,3,FALSE),"")</f>
        <v/>
      </c>
      <c r="I682" s="61"/>
      <c r="J682" s="61"/>
      <c r="K682" s="61"/>
      <c r="L682" s="61"/>
      <c r="M682" s="61"/>
      <c r="N682" s="61"/>
      <c r="O682" s="61"/>
      <c r="P682" s="61"/>
      <c r="Q682" s="61"/>
      <c r="R682" s="61"/>
      <c r="S682" s="62"/>
      <c r="T682" s="59"/>
      <c r="U682" s="59"/>
      <c r="V682" s="59"/>
      <c r="W682" s="59"/>
      <c r="X682" s="59"/>
      <c r="Y682" s="59"/>
      <c r="Z682" s="59"/>
      <c r="AA682" s="59"/>
      <c r="AB682" s="59"/>
      <c r="AC682" s="59"/>
      <c r="AD682" s="59"/>
      <c r="AE682" s="59"/>
      <c r="AF682" s="59"/>
      <c r="AG682" s="59"/>
      <c r="AH682" s="59"/>
      <c r="AI682" s="59"/>
      <c r="AJ682" s="59"/>
      <c r="AK682" s="56"/>
      <c r="AL682" s="57"/>
      <c r="AM682" s="57"/>
      <c r="AN682" s="58"/>
      <c r="AO682" s="24"/>
      <c r="AP682" s="66" t="str">
        <f t="shared" si="20"/>
        <v>未入力</v>
      </c>
      <c r="AQ682" s="67"/>
      <c r="AR682" s="68"/>
      <c r="AS682" s="69" t="str">
        <f t="shared" si="19"/>
        <v>メニュー番号が未選択です。提出書類・経費が未入力です。</v>
      </c>
      <c r="AT682" s="69"/>
      <c r="AU682" s="69"/>
      <c r="AV682" s="69"/>
      <c r="AW682" s="69"/>
      <c r="AX682" s="69"/>
      <c r="AY682" s="69"/>
      <c r="AZ682" s="69"/>
      <c r="BA682" s="69"/>
      <c r="BB682" s="69"/>
      <c r="BC682" s="69"/>
    </row>
    <row r="683" spans="2:55" x14ac:dyDescent="0.45">
      <c r="B683" s="39">
        <v>641</v>
      </c>
      <c r="C683" s="53"/>
      <c r="D683" s="54"/>
      <c r="E683" s="54"/>
      <c r="F683" s="54"/>
      <c r="G683" s="55"/>
      <c r="H683" s="60" t="str">
        <f>IFERROR(VLOOKUP(C683,参照用!$A$5:$C$13,3,FALSE),"")</f>
        <v/>
      </c>
      <c r="I683" s="61"/>
      <c r="J683" s="61"/>
      <c r="K683" s="61"/>
      <c r="L683" s="61"/>
      <c r="M683" s="61"/>
      <c r="N683" s="61"/>
      <c r="O683" s="61"/>
      <c r="P683" s="61"/>
      <c r="Q683" s="61"/>
      <c r="R683" s="61"/>
      <c r="S683" s="62"/>
      <c r="T683" s="59"/>
      <c r="U683" s="59"/>
      <c r="V683" s="59"/>
      <c r="W683" s="59"/>
      <c r="X683" s="59"/>
      <c r="Y683" s="59"/>
      <c r="Z683" s="59"/>
      <c r="AA683" s="59"/>
      <c r="AB683" s="59"/>
      <c r="AC683" s="59"/>
      <c r="AD683" s="59"/>
      <c r="AE683" s="59"/>
      <c r="AF683" s="59"/>
      <c r="AG683" s="59"/>
      <c r="AH683" s="59"/>
      <c r="AI683" s="59"/>
      <c r="AJ683" s="59"/>
      <c r="AK683" s="56"/>
      <c r="AL683" s="57"/>
      <c r="AM683" s="57"/>
      <c r="AN683" s="58"/>
      <c r="AO683" s="24"/>
      <c r="AP683" s="66" t="str">
        <f t="shared" si="20"/>
        <v>未入力</v>
      </c>
      <c r="AQ683" s="67"/>
      <c r="AR683" s="68"/>
      <c r="AS683" s="69" t="str">
        <f t="shared" si="19"/>
        <v>メニュー番号が未選択です。提出書類・経費が未入力です。</v>
      </c>
      <c r="AT683" s="69"/>
      <c r="AU683" s="69"/>
      <c r="AV683" s="69"/>
      <c r="AW683" s="69"/>
      <c r="AX683" s="69"/>
      <c r="AY683" s="69"/>
      <c r="AZ683" s="69"/>
      <c r="BA683" s="69"/>
      <c r="BB683" s="69"/>
      <c r="BC683" s="69"/>
    </row>
    <row r="684" spans="2:55" x14ac:dyDescent="0.45">
      <c r="B684" s="39">
        <v>642</v>
      </c>
      <c r="C684" s="53"/>
      <c r="D684" s="54"/>
      <c r="E684" s="54"/>
      <c r="F684" s="54"/>
      <c r="G684" s="55"/>
      <c r="H684" s="60" t="str">
        <f>IFERROR(VLOOKUP(C684,参照用!$A$5:$C$13,3,FALSE),"")</f>
        <v/>
      </c>
      <c r="I684" s="61"/>
      <c r="J684" s="61"/>
      <c r="K684" s="61"/>
      <c r="L684" s="61"/>
      <c r="M684" s="61"/>
      <c r="N684" s="61"/>
      <c r="O684" s="61"/>
      <c r="P684" s="61"/>
      <c r="Q684" s="61"/>
      <c r="R684" s="61"/>
      <c r="S684" s="62"/>
      <c r="T684" s="59"/>
      <c r="U684" s="59"/>
      <c r="V684" s="59"/>
      <c r="W684" s="59"/>
      <c r="X684" s="59"/>
      <c r="Y684" s="59"/>
      <c r="Z684" s="59"/>
      <c r="AA684" s="59"/>
      <c r="AB684" s="59"/>
      <c r="AC684" s="59"/>
      <c r="AD684" s="59"/>
      <c r="AE684" s="59"/>
      <c r="AF684" s="59"/>
      <c r="AG684" s="59"/>
      <c r="AH684" s="59"/>
      <c r="AI684" s="59"/>
      <c r="AJ684" s="59"/>
      <c r="AK684" s="56"/>
      <c r="AL684" s="57"/>
      <c r="AM684" s="57"/>
      <c r="AN684" s="58"/>
      <c r="AO684" s="24"/>
      <c r="AP684" s="66" t="str">
        <f t="shared" si="20"/>
        <v>未入力</v>
      </c>
      <c r="AQ684" s="67"/>
      <c r="AR684" s="68"/>
      <c r="AS684" s="69" t="str">
        <f t="shared" ref="AS684:AS747" si="21">IF(
  OR(ISBLANK($C684), ISBLANK($T684), ISBLANK($AK684)),
  IF(
    AND(ISBLANK($C684), NOT(ISBLANK($T684)), NOT(ISBLANK($AK684))),
    "メニュー番号が未選択です。",
    IF(
      ISBLANK($C684),
      "メニュー番号が未選択です。" &amp;
        IF(OR(ISBLANK($T684), ISBLANK($AK684)),
          _xlfn.TEXTJOIN("・", TRUE,
            IF(ISBLANK($T684), "提出書類", ""),
            IF(ISBLANK($AK684), "経費", "")
          ) &amp; "が未入力です。",
          ""
        ),
      _xlfn.TEXTJOIN("・", TRUE,
        IF(ISBLANK($T684), "提出書類", ""),
        IF(ISBLANK($AK684), "経費", "")
      ) &amp; "が未入力です。"
    )
  ),
  ""
)</f>
        <v>メニュー番号が未選択です。提出書類・経費が未入力です。</v>
      </c>
      <c r="AT684" s="69"/>
      <c r="AU684" s="69"/>
      <c r="AV684" s="69"/>
      <c r="AW684" s="69"/>
      <c r="AX684" s="69"/>
      <c r="AY684" s="69"/>
      <c r="AZ684" s="69"/>
      <c r="BA684" s="69"/>
      <c r="BB684" s="69"/>
      <c r="BC684" s="69"/>
    </row>
    <row r="685" spans="2:55" x14ac:dyDescent="0.45">
      <c r="B685" s="39">
        <v>643</v>
      </c>
      <c r="C685" s="53"/>
      <c r="D685" s="54"/>
      <c r="E685" s="54"/>
      <c r="F685" s="54"/>
      <c r="G685" s="55"/>
      <c r="H685" s="60" t="str">
        <f>IFERROR(VLOOKUP(C685,参照用!$A$5:$C$13,3,FALSE),"")</f>
        <v/>
      </c>
      <c r="I685" s="61"/>
      <c r="J685" s="61"/>
      <c r="K685" s="61"/>
      <c r="L685" s="61"/>
      <c r="M685" s="61"/>
      <c r="N685" s="61"/>
      <c r="O685" s="61"/>
      <c r="P685" s="61"/>
      <c r="Q685" s="61"/>
      <c r="R685" s="61"/>
      <c r="S685" s="62"/>
      <c r="T685" s="59"/>
      <c r="U685" s="59"/>
      <c r="V685" s="59"/>
      <c r="W685" s="59"/>
      <c r="X685" s="59"/>
      <c r="Y685" s="59"/>
      <c r="Z685" s="59"/>
      <c r="AA685" s="59"/>
      <c r="AB685" s="59"/>
      <c r="AC685" s="59"/>
      <c r="AD685" s="59"/>
      <c r="AE685" s="59"/>
      <c r="AF685" s="59"/>
      <c r="AG685" s="59"/>
      <c r="AH685" s="59"/>
      <c r="AI685" s="59"/>
      <c r="AJ685" s="59"/>
      <c r="AK685" s="56"/>
      <c r="AL685" s="57"/>
      <c r="AM685" s="57"/>
      <c r="AN685" s="58"/>
      <c r="AO685" s="24"/>
      <c r="AP685" s="66" t="str">
        <f t="shared" si="20"/>
        <v>未入力</v>
      </c>
      <c r="AQ685" s="67"/>
      <c r="AR685" s="68"/>
      <c r="AS685" s="69" t="str">
        <f t="shared" si="21"/>
        <v>メニュー番号が未選択です。提出書類・経費が未入力です。</v>
      </c>
      <c r="AT685" s="69"/>
      <c r="AU685" s="69"/>
      <c r="AV685" s="69"/>
      <c r="AW685" s="69"/>
      <c r="AX685" s="69"/>
      <c r="AY685" s="69"/>
      <c r="AZ685" s="69"/>
      <c r="BA685" s="69"/>
      <c r="BB685" s="69"/>
      <c r="BC685" s="69"/>
    </row>
    <row r="686" spans="2:55" x14ac:dyDescent="0.45">
      <c r="B686" s="39">
        <v>644</v>
      </c>
      <c r="C686" s="53"/>
      <c r="D686" s="54"/>
      <c r="E686" s="54"/>
      <c r="F686" s="54"/>
      <c r="G686" s="55"/>
      <c r="H686" s="60" t="str">
        <f>IFERROR(VLOOKUP(C686,参照用!$A$5:$C$13,3,FALSE),"")</f>
        <v/>
      </c>
      <c r="I686" s="61"/>
      <c r="J686" s="61"/>
      <c r="K686" s="61"/>
      <c r="L686" s="61"/>
      <c r="M686" s="61"/>
      <c r="N686" s="61"/>
      <c r="O686" s="61"/>
      <c r="P686" s="61"/>
      <c r="Q686" s="61"/>
      <c r="R686" s="61"/>
      <c r="S686" s="62"/>
      <c r="T686" s="59"/>
      <c r="U686" s="59"/>
      <c r="V686" s="59"/>
      <c r="W686" s="59"/>
      <c r="X686" s="59"/>
      <c r="Y686" s="59"/>
      <c r="Z686" s="59"/>
      <c r="AA686" s="59"/>
      <c r="AB686" s="59"/>
      <c r="AC686" s="59"/>
      <c r="AD686" s="59"/>
      <c r="AE686" s="59"/>
      <c r="AF686" s="59"/>
      <c r="AG686" s="59"/>
      <c r="AH686" s="59"/>
      <c r="AI686" s="59"/>
      <c r="AJ686" s="59"/>
      <c r="AK686" s="56"/>
      <c r="AL686" s="57"/>
      <c r="AM686" s="57"/>
      <c r="AN686" s="58"/>
      <c r="AO686" s="24"/>
      <c r="AP686" s="66" t="str">
        <f t="shared" si="20"/>
        <v>未入力</v>
      </c>
      <c r="AQ686" s="67"/>
      <c r="AR686" s="68"/>
      <c r="AS686" s="69" t="str">
        <f t="shared" si="21"/>
        <v>メニュー番号が未選択です。提出書類・経費が未入力です。</v>
      </c>
      <c r="AT686" s="69"/>
      <c r="AU686" s="69"/>
      <c r="AV686" s="69"/>
      <c r="AW686" s="69"/>
      <c r="AX686" s="69"/>
      <c r="AY686" s="69"/>
      <c r="AZ686" s="69"/>
      <c r="BA686" s="69"/>
      <c r="BB686" s="69"/>
      <c r="BC686" s="69"/>
    </row>
    <row r="687" spans="2:55" x14ac:dyDescent="0.45">
      <c r="B687" s="39">
        <v>645</v>
      </c>
      <c r="C687" s="53"/>
      <c r="D687" s="54"/>
      <c r="E687" s="54"/>
      <c r="F687" s="54"/>
      <c r="G687" s="55"/>
      <c r="H687" s="60" t="str">
        <f>IFERROR(VLOOKUP(C687,参照用!$A$5:$C$13,3,FALSE),"")</f>
        <v/>
      </c>
      <c r="I687" s="61"/>
      <c r="J687" s="61"/>
      <c r="K687" s="61"/>
      <c r="L687" s="61"/>
      <c r="M687" s="61"/>
      <c r="N687" s="61"/>
      <c r="O687" s="61"/>
      <c r="P687" s="61"/>
      <c r="Q687" s="61"/>
      <c r="R687" s="61"/>
      <c r="S687" s="62"/>
      <c r="T687" s="59"/>
      <c r="U687" s="59"/>
      <c r="V687" s="59"/>
      <c r="W687" s="59"/>
      <c r="X687" s="59"/>
      <c r="Y687" s="59"/>
      <c r="Z687" s="59"/>
      <c r="AA687" s="59"/>
      <c r="AB687" s="59"/>
      <c r="AC687" s="59"/>
      <c r="AD687" s="59"/>
      <c r="AE687" s="59"/>
      <c r="AF687" s="59"/>
      <c r="AG687" s="59"/>
      <c r="AH687" s="59"/>
      <c r="AI687" s="59"/>
      <c r="AJ687" s="59"/>
      <c r="AK687" s="56"/>
      <c r="AL687" s="57"/>
      <c r="AM687" s="57"/>
      <c r="AN687" s="58"/>
      <c r="AO687" s="24"/>
      <c r="AP687" s="66" t="str">
        <f t="shared" si="20"/>
        <v>未入力</v>
      </c>
      <c r="AQ687" s="67"/>
      <c r="AR687" s="68"/>
      <c r="AS687" s="69" t="str">
        <f t="shared" si="21"/>
        <v>メニュー番号が未選択です。提出書類・経費が未入力です。</v>
      </c>
      <c r="AT687" s="69"/>
      <c r="AU687" s="69"/>
      <c r="AV687" s="69"/>
      <c r="AW687" s="69"/>
      <c r="AX687" s="69"/>
      <c r="AY687" s="69"/>
      <c r="AZ687" s="69"/>
      <c r="BA687" s="69"/>
      <c r="BB687" s="69"/>
      <c r="BC687" s="69"/>
    </row>
    <row r="688" spans="2:55" x14ac:dyDescent="0.45">
      <c r="B688" s="39">
        <v>646</v>
      </c>
      <c r="C688" s="53"/>
      <c r="D688" s="54"/>
      <c r="E688" s="54"/>
      <c r="F688" s="54"/>
      <c r="G688" s="55"/>
      <c r="H688" s="60" t="str">
        <f>IFERROR(VLOOKUP(C688,参照用!$A$5:$C$13,3,FALSE),"")</f>
        <v/>
      </c>
      <c r="I688" s="61"/>
      <c r="J688" s="61"/>
      <c r="K688" s="61"/>
      <c r="L688" s="61"/>
      <c r="M688" s="61"/>
      <c r="N688" s="61"/>
      <c r="O688" s="61"/>
      <c r="P688" s="61"/>
      <c r="Q688" s="61"/>
      <c r="R688" s="61"/>
      <c r="S688" s="62"/>
      <c r="T688" s="59"/>
      <c r="U688" s="59"/>
      <c r="V688" s="59"/>
      <c r="W688" s="59"/>
      <c r="X688" s="59"/>
      <c r="Y688" s="59"/>
      <c r="Z688" s="59"/>
      <c r="AA688" s="59"/>
      <c r="AB688" s="59"/>
      <c r="AC688" s="59"/>
      <c r="AD688" s="59"/>
      <c r="AE688" s="59"/>
      <c r="AF688" s="59"/>
      <c r="AG688" s="59"/>
      <c r="AH688" s="59"/>
      <c r="AI688" s="59"/>
      <c r="AJ688" s="59"/>
      <c r="AK688" s="56"/>
      <c r="AL688" s="57"/>
      <c r="AM688" s="57"/>
      <c r="AN688" s="58"/>
      <c r="AO688" s="24"/>
      <c r="AP688" s="66" t="str">
        <f t="shared" si="20"/>
        <v>未入力</v>
      </c>
      <c r="AQ688" s="67"/>
      <c r="AR688" s="68"/>
      <c r="AS688" s="69" t="str">
        <f t="shared" si="21"/>
        <v>メニュー番号が未選択です。提出書類・経費が未入力です。</v>
      </c>
      <c r="AT688" s="69"/>
      <c r="AU688" s="69"/>
      <c r="AV688" s="69"/>
      <c r="AW688" s="69"/>
      <c r="AX688" s="69"/>
      <c r="AY688" s="69"/>
      <c r="AZ688" s="69"/>
      <c r="BA688" s="69"/>
      <c r="BB688" s="69"/>
      <c r="BC688" s="69"/>
    </row>
    <row r="689" spans="2:55" x14ac:dyDescent="0.45">
      <c r="B689" s="39">
        <v>647</v>
      </c>
      <c r="C689" s="53"/>
      <c r="D689" s="54"/>
      <c r="E689" s="54"/>
      <c r="F689" s="54"/>
      <c r="G689" s="55"/>
      <c r="H689" s="60" t="str">
        <f>IFERROR(VLOOKUP(C689,参照用!$A$5:$C$13,3,FALSE),"")</f>
        <v/>
      </c>
      <c r="I689" s="61"/>
      <c r="J689" s="61"/>
      <c r="K689" s="61"/>
      <c r="L689" s="61"/>
      <c r="M689" s="61"/>
      <c r="N689" s="61"/>
      <c r="O689" s="61"/>
      <c r="P689" s="61"/>
      <c r="Q689" s="61"/>
      <c r="R689" s="61"/>
      <c r="S689" s="62"/>
      <c r="T689" s="59"/>
      <c r="U689" s="59"/>
      <c r="V689" s="59"/>
      <c r="W689" s="59"/>
      <c r="X689" s="59"/>
      <c r="Y689" s="59"/>
      <c r="Z689" s="59"/>
      <c r="AA689" s="59"/>
      <c r="AB689" s="59"/>
      <c r="AC689" s="59"/>
      <c r="AD689" s="59"/>
      <c r="AE689" s="59"/>
      <c r="AF689" s="59"/>
      <c r="AG689" s="59"/>
      <c r="AH689" s="59"/>
      <c r="AI689" s="59"/>
      <c r="AJ689" s="59"/>
      <c r="AK689" s="56"/>
      <c r="AL689" s="57"/>
      <c r="AM689" s="57"/>
      <c r="AN689" s="58"/>
      <c r="AO689" s="24"/>
      <c r="AP689" s="66" t="str">
        <f t="shared" si="20"/>
        <v>未入力</v>
      </c>
      <c r="AQ689" s="67"/>
      <c r="AR689" s="68"/>
      <c r="AS689" s="69" t="str">
        <f t="shared" si="21"/>
        <v>メニュー番号が未選択です。提出書類・経費が未入力です。</v>
      </c>
      <c r="AT689" s="69"/>
      <c r="AU689" s="69"/>
      <c r="AV689" s="69"/>
      <c r="AW689" s="69"/>
      <c r="AX689" s="69"/>
      <c r="AY689" s="69"/>
      <c r="AZ689" s="69"/>
      <c r="BA689" s="69"/>
      <c r="BB689" s="69"/>
      <c r="BC689" s="69"/>
    </row>
    <row r="690" spans="2:55" x14ac:dyDescent="0.45">
      <c r="B690" s="39">
        <v>648</v>
      </c>
      <c r="C690" s="53"/>
      <c r="D690" s="54"/>
      <c r="E690" s="54"/>
      <c r="F690" s="54"/>
      <c r="G690" s="55"/>
      <c r="H690" s="60" t="str">
        <f>IFERROR(VLOOKUP(C690,参照用!$A$5:$C$13,3,FALSE),"")</f>
        <v/>
      </c>
      <c r="I690" s="61"/>
      <c r="J690" s="61"/>
      <c r="K690" s="61"/>
      <c r="L690" s="61"/>
      <c r="M690" s="61"/>
      <c r="N690" s="61"/>
      <c r="O690" s="61"/>
      <c r="P690" s="61"/>
      <c r="Q690" s="61"/>
      <c r="R690" s="61"/>
      <c r="S690" s="62"/>
      <c r="T690" s="59"/>
      <c r="U690" s="59"/>
      <c r="V690" s="59"/>
      <c r="W690" s="59"/>
      <c r="X690" s="59"/>
      <c r="Y690" s="59"/>
      <c r="Z690" s="59"/>
      <c r="AA690" s="59"/>
      <c r="AB690" s="59"/>
      <c r="AC690" s="59"/>
      <c r="AD690" s="59"/>
      <c r="AE690" s="59"/>
      <c r="AF690" s="59"/>
      <c r="AG690" s="59"/>
      <c r="AH690" s="59"/>
      <c r="AI690" s="59"/>
      <c r="AJ690" s="59"/>
      <c r="AK690" s="56"/>
      <c r="AL690" s="57"/>
      <c r="AM690" s="57"/>
      <c r="AN690" s="58"/>
      <c r="AO690" s="24"/>
      <c r="AP690" s="66" t="str">
        <f t="shared" si="20"/>
        <v>未入力</v>
      </c>
      <c r="AQ690" s="67"/>
      <c r="AR690" s="68"/>
      <c r="AS690" s="69" t="str">
        <f t="shared" si="21"/>
        <v>メニュー番号が未選択です。提出書類・経費が未入力です。</v>
      </c>
      <c r="AT690" s="69"/>
      <c r="AU690" s="69"/>
      <c r="AV690" s="69"/>
      <c r="AW690" s="69"/>
      <c r="AX690" s="69"/>
      <c r="AY690" s="69"/>
      <c r="AZ690" s="69"/>
      <c r="BA690" s="69"/>
      <c r="BB690" s="69"/>
      <c r="BC690" s="69"/>
    </row>
    <row r="691" spans="2:55" x14ac:dyDescent="0.45">
      <c r="B691" s="39">
        <v>649</v>
      </c>
      <c r="C691" s="53"/>
      <c r="D691" s="54"/>
      <c r="E691" s="54"/>
      <c r="F691" s="54"/>
      <c r="G691" s="55"/>
      <c r="H691" s="60" t="str">
        <f>IFERROR(VLOOKUP(C691,参照用!$A$5:$C$13,3,FALSE),"")</f>
        <v/>
      </c>
      <c r="I691" s="61"/>
      <c r="J691" s="61"/>
      <c r="K691" s="61"/>
      <c r="L691" s="61"/>
      <c r="M691" s="61"/>
      <c r="N691" s="61"/>
      <c r="O691" s="61"/>
      <c r="P691" s="61"/>
      <c r="Q691" s="61"/>
      <c r="R691" s="61"/>
      <c r="S691" s="62"/>
      <c r="T691" s="59"/>
      <c r="U691" s="59"/>
      <c r="V691" s="59"/>
      <c r="W691" s="59"/>
      <c r="X691" s="59"/>
      <c r="Y691" s="59"/>
      <c r="Z691" s="59"/>
      <c r="AA691" s="59"/>
      <c r="AB691" s="59"/>
      <c r="AC691" s="59"/>
      <c r="AD691" s="59"/>
      <c r="AE691" s="59"/>
      <c r="AF691" s="59"/>
      <c r="AG691" s="59"/>
      <c r="AH691" s="59"/>
      <c r="AI691" s="59"/>
      <c r="AJ691" s="59"/>
      <c r="AK691" s="56"/>
      <c r="AL691" s="57"/>
      <c r="AM691" s="57"/>
      <c r="AN691" s="58"/>
      <c r="AO691" s="24"/>
      <c r="AP691" s="66" t="str">
        <f t="shared" si="20"/>
        <v>未入力</v>
      </c>
      <c r="AQ691" s="67"/>
      <c r="AR691" s="68"/>
      <c r="AS691" s="69" t="str">
        <f t="shared" si="21"/>
        <v>メニュー番号が未選択です。提出書類・経費が未入力です。</v>
      </c>
      <c r="AT691" s="69"/>
      <c r="AU691" s="69"/>
      <c r="AV691" s="69"/>
      <c r="AW691" s="69"/>
      <c r="AX691" s="69"/>
      <c r="AY691" s="69"/>
      <c r="AZ691" s="69"/>
      <c r="BA691" s="69"/>
      <c r="BB691" s="69"/>
      <c r="BC691" s="69"/>
    </row>
    <row r="692" spans="2:55" x14ac:dyDescent="0.45">
      <c r="B692" s="39">
        <v>650</v>
      </c>
      <c r="C692" s="53"/>
      <c r="D692" s="54"/>
      <c r="E692" s="54"/>
      <c r="F692" s="54"/>
      <c r="G692" s="55"/>
      <c r="H692" s="60" t="str">
        <f>IFERROR(VLOOKUP(C692,参照用!$A$5:$C$13,3,FALSE),"")</f>
        <v/>
      </c>
      <c r="I692" s="61"/>
      <c r="J692" s="61"/>
      <c r="K692" s="61"/>
      <c r="L692" s="61"/>
      <c r="M692" s="61"/>
      <c r="N692" s="61"/>
      <c r="O692" s="61"/>
      <c r="P692" s="61"/>
      <c r="Q692" s="61"/>
      <c r="R692" s="61"/>
      <c r="S692" s="62"/>
      <c r="T692" s="59"/>
      <c r="U692" s="59"/>
      <c r="V692" s="59"/>
      <c r="W692" s="59"/>
      <c r="X692" s="59"/>
      <c r="Y692" s="59"/>
      <c r="Z692" s="59"/>
      <c r="AA692" s="59"/>
      <c r="AB692" s="59"/>
      <c r="AC692" s="59"/>
      <c r="AD692" s="59"/>
      <c r="AE692" s="59"/>
      <c r="AF692" s="59"/>
      <c r="AG692" s="59"/>
      <c r="AH692" s="59"/>
      <c r="AI692" s="59"/>
      <c r="AJ692" s="59"/>
      <c r="AK692" s="56"/>
      <c r="AL692" s="57"/>
      <c r="AM692" s="57"/>
      <c r="AN692" s="58"/>
      <c r="AO692" s="24"/>
      <c r="AP692" s="66" t="str">
        <f t="shared" si="20"/>
        <v>未入力</v>
      </c>
      <c r="AQ692" s="67"/>
      <c r="AR692" s="68"/>
      <c r="AS692" s="69" t="str">
        <f t="shared" si="21"/>
        <v>メニュー番号が未選択です。提出書類・経費が未入力です。</v>
      </c>
      <c r="AT692" s="69"/>
      <c r="AU692" s="69"/>
      <c r="AV692" s="69"/>
      <c r="AW692" s="69"/>
      <c r="AX692" s="69"/>
      <c r="AY692" s="69"/>
      <c r="AZ692" s="69"/>
      <c r="BA692" s="69"/>
      <c r="BB692" s="69"/>
      <c r="BC692" s="69"/>
    </row>
    <row r="693" spans="2:55" x14ac:dyDescent="0.45">
      <c r="B693" s="39">
        <v>651</v>
      </c>
      <c r="C693" s="53"/>
      <c r="D693" s="54"/>
      <c r="E693" s="54"/>
      <c r="F693" s="54"/>
      <c r="G693" s="55"/>
      <c r="H693" s="60" t="str">
        <f>IFERROR(VLOOKUP(C693,参照用!$A$5:$C$13,3,FALSE),"")</f>
        <v/>
      </c>
      <c r="I693" s="61"/>
      <c r="J693" s="61"/>
      <c r="K693" s="61"/>
      <c r="L693" s="61"/>
      <c r="M693" s="61"/>
      <c r="N693" s="61"/>
      <c r="O693" s="61"/>
      <c r="P693" s="61"/>
      <c r="Q693" s="61"/>
      <c r="R693" s="61"/>
      <c r="S693" s="62"/>
      <c r="T693" s="59"/>
      <c r="U693" s="59"/>
      <c r="V693" s="59"/>
      <c r="W693" s="59"/>
      <c r="X693" s="59"/>
      <c r="Y693" s="59"/>
      <c r="Z693" s="59"/>
      <c r="AA693" s="59"/>
      <c r="AB693" s="59"/>
      <c r="AC693" s="59"/>
      <c r="AD693" s="59"/>
      <c r="AE693" s="59"/>
      <c r="AF693" s="59"/>
      <c r="AG693" s="59"/>
      <c r="AH693" s="59"/>
      <c r="AI693" s="59"/>
      <c r="AJ693" s="59"/>
      <c r="AK693" s="56"/>
      <c r="AL693" s="57"/>
      <c r="AM693" s="57"/>
      <c r="AN693" s="58"/>
      <c r="AO693" s="24"/>
      <c r="AP693" s="66" t="str">
        <f t="shared" si="20"/>
        <v>未入力</v>
      </c>
      <c r="AQ693" s="67"/>
      <c r="AR693" s="68"/>
      <c r="AS693" s="69" t="str">
        <f t="shared" si="21"/>
        <v>メニュー番号が未選択です。提出書類・経費が未入力です。</v>
      </c>
      <c r="AT693" s="69"/>
      <c r="AU693" s="69"/>
      <c r="AV693" s="69"/>
      <c r="AW693" s="69"/>
      <c r="AX693" s="69"/>
      <c r="AY693" s="69"/>
      <c r="AZ693" s="69"/>
      <c r="BA693" s="69"/>
      <c r="BB693" s="69"/>
      <c r="BC693" s="69"/>
    </row>
    <row r="694" spans="2:55" x14ac:dyDescent="0.45">
      <c r="B694" s="39">
        <v>652</v>
      </c>
      <c r="C694" s="53"/>
      <c r="D694" s="54"/>
      <c r="E694" s="54"/>
      <c r="F694" s="54"/>
      <c r="G694" s="55"/>
      <c r="H694" s="60" t="str">
        <f>IFERROR(VLOOKUP(C694,参照用!$A$5:$C$13,3,FALSE),"")</f>
        <v/>
      </c>
      <c r="I694" s="61"/>
      <c r="J694" s="61"/>
      <c r="K694" s="61"/>
      <c r="L694" s="61"/>
      <c r="M694" s="61"/>
      <c r="N694" s="61"/>
      <c r="O694" s="61"/>
      <c r="P694" s="61"/>
      <c r="Q694" s="61"/>
      <c r="R694" s="61"/>
      <c r="S694" s="62"/>
      <c r="T694" s="59"/>
      <c r="U694" s="59"/>
      <c r="V694" s="59"/>
      <c r="W694" s="59"/>
      <c r="X694" s="59"/>
      <c r="Y694" s="59"/>
      <c r="Z694" s="59"/>
      <c r="AA694" s="59"/>
      <c r="AB694" s="59"/>
      <c r="AC694" s="59"/>
      <c r="AD694" s="59"/>
      <c r="AE694" s="59"/>
      <c r="AF694" s="59"/>
      <c r="AG694" s="59"/>
      <c r="AH694" s="59"/>
      <c r="AI694" s="59"/>
      <c r="AJ694" s="59"/>
      <c r="AK694" s="56"/>
      <c r="AL694" s="57"/>
      <c r="AM694" s="57"/>
      <c r="AN694" s="58"/>
      <c r="AO694" s="24"/>
      <c r="AP694" s="66" t="str">
        <f t="shared" si="20"/>
        <v>未入力</v>
      </c>
      <c r="AQ694" s="67"/>
      <c r="AR694" s="68"/>
      <c r="AS694" s="69" t="str">
        <f t="shared" si="21"/>
        <v>メニュー番号が未選択です。提出書類・経費が未入力です。</v>
      </c>
      <c r="AT694" s="69"/>
      <c r="AU694" s="69"/>
      <c r="AV694" s="69"/>
      <c r="AW694" s="69"/>
      <c r="AX694" s="69"/>
      <c r="AY694" s="69"/>
      <c r="AZ694" s="69"/>
      <c r="BA694" s="69"/>
      <c r="BB694" s="69"/>
      <c r="BC694" s="69"/>
    </row>
    <row r="695" spans="2:55" x14ac:dyDescent="0.45">
      <c r="B695" s="39">
        <v>653</v>
      </c>
      <c r="C695" s="53"/>
      <c r="D695" s="54"/>
      <c r="E695" s="54"/>
      <c r="F695" s="54"/>
      <c r="G695" s="55"/>
      <c r="H695" s="60" t="str">
        <f>IFERROR(VLOOKUP(C695,参照用!$A$5:$C$13,3,FALSE),"")</f>
        <v/>
      </c>
      <c r="I695" s="61"/>
      <c r="J695" s="61"/>
      <c r="K695" s="61"/>
      <c r="L695" s="61"/>
      <c r="M695" s="61"/>
      <c r="N695" s="61"/>
      <c r="O695" s="61"/>
      <c r="P695" s="61"/>
      <c r="Q695" s="61"/>
      <c r="R695" s="61"/>
      <c r="S695" s="62"/>
      <c r="T695" s="59"/>
      <c r="U695" s="59"/>
      <c r="V695" s="59"/>
      <c r="W695" s="59"/>
      <c r="X695" s="59"/>
      <c r="Y695" s="59"/>
      <c r="Z695" s="59"/>
      <c r="AA695" s="59"/>
      <c r="AB695" s="59"/>
      <c r="AC695" s="59"/>
      <c r="AD695" s="59"/>
      <c r="AE695" s="59"/>
      <c r="AF695" s="59"/>
      <c r="AG695" s="59"/>
      <c r="AH695" s="59"/>
      <c r="AI695" s="59"/>
      <c r="AJ695" s="59"/>
      <c r="AK695" s="56"/>
      <c r="AL695" s="57"/>
      <c r="AM695" s="57"/>
      <c r="AN695" s="58"/>
      <c r="AO695" s="24"/>
      <c r="AP695" s="66" t="str">
        <f t="shared" si="20"/>
        <v>未入力</v>
      </c>
      <c r="AQ695" s="67"/>
      <c r="AR695" s="68"/>
      <c r="AS695" s="69" t="str">
        <f t="shared" si="21"/>
        <v>メニュー番号が未選択です。提出書類・経費が未入力です。</v>
      </c>
      <c r="AT695" s="69"/>
      <c r="AU695" s="69"/>
      <c r="AV695" s="69"/>
      <c r="AW695" s="69"/>
      <c r="AX695" s="69"/>
      <c r="AY695" s="69"/>
      <c r="AZ695" s="69"/>
      <c r="BA695" s="69"/>
      <c r="BB695" s="69"/>
      <c r="BC695" s="69"/>
    </row>
    <row r="696" spans="2:55" x14ac:dyDescent="0.45">
      <c r="B696" s="39">
        <v>654</v>
      </c>
      <c r="C696" s="53"/>
      <c r="D696" s="54"/>
      <c r="E696" s="54"/>
      <c r="F696" s="54"/>
      <c r="G696" s="55"/>
      <c r="H696" s="60" t="str">
        <f>IFERROR(VLOOKUP(C696,参照用!$A$5:$C$13,3,FALSE),"")</f>
        <v/>
      </c>
      <c r="I696" s="61"/>
      <c r="J696" s="61"/>
      <c r="K696" s="61"/>
      <c r="L696" s="61"/>
      <c r="M696" s="61"/>
      <c r="N696" s="61"/>
      <c r="O696" s="61"/>
      <c r="P696" s="61"/>
      <c r="Q696" s="61"/>
      <c r="R696" s="61"/>
      <c r="S696" s="62"/>
      <c r="T696" s="59"/>
      <c r="U696" s="59"/>
      <c r="V696" s="59"/>
      <c r="W696" s="59"/>
      <c r="X696" s="59"/>
      <c r="Y696" s="59"/>
      <c r="Z696" s="59"/>
      <c r="AA696" s="59"/>
      <c r="AB696" s="59"/>
      <c r="AC696" s="59"/>
      <c r="AD696" s="59"/>
      <c r="AE696" s="59"/>
      <c r="AF696" s="59"/>
      <c r="AG696" s="59"/>
      <c r="AH696" s="59"/>
      <c r="AI696" s="59"/>
      <c r="AJ696" s="59"/>
      <c r="AK696" s="56"/>
      <c r="AL696" s="57"/>
      <c r="AM696" s="57"/>
      <c r="AN696" s="58"/>
      <c r="AO696" s="24"/>
      <c r="AP696" s="66" t="str">
        <f t="shared" si="20"/>
        <v>未入力</v>
      </c>
      <c r="AQ696" s="67"/>
      <c r="AR696" s="68"/>
      <c r="AS696" s="69" t="str">
        <f t="shared" si="21"/>
        <v>メニュー番号が未選択です。提出書類・経費が未入力です。</v>
      </c>
      <c r="AT696" s="69"/>
      <c r="AU696" s="69"/>
      <c r="AV696" s="69"/>
      <c r="AW696" s="69"/>
      <c r="AX696" s="69"/>
      <c r="AY696" s="69"/>
      <c r="AZ696" s="69"/>
      <c r="BA696" s="69"/>
      <c r="BB696" s="69"/>
      <c r="BC696" s="69"/>
    </row>
    <row r="697" spans="2:55" x14ac:dyDescent="0.45">
      <c r="B697" s="39">
        <v>655</v>
      </c>
      <c r="C697" s="53"/>
      <c r="D697" s="54"/>
      <c r="E697" s="54"/>
      <c r="F697" s="54"/>
      <c r="G697" s="55"/>
      <c r="H697" s="60" t="str">
        <f>IFERROR(VLOOKUP(C697,参照用!$A$5:$C$13,3,FALSE),"")</f>
        <v/>
      </c>
      <c r="I697" s="61"/>
      <c r="J697" s="61"/>
      <c r="K697" s="61"/>
      <c r="L697" s="61"/>
      <c r="M697" s="61"/>
      <c r="N697" s="61"/>
      <c r="O697" s="61"/>
      <c r="P697" s="61"/>
      <c r="Q697" s="61"/>
      <c r="R697" s="61"/>
      <c r="S697" s="62"/>
      <c r="T697" s="59"/>
      <c r="U697" s="59"/>
      <c r="V697" s="59"/>
      <c r="W697" s="59"/>
      <c r="X697" s="59"/>
      <c r="Y697" s="59"/>
      <c r="Z697" s="59"/>
      <c r="AA697" s="59"/>
      <c r="AB697" s="59"/>
      <c r="AC697" s="59"/>
      <c r="AD697" s="59"/>
      <c r="AE697" s="59"/>
      <c r="AF697" s="59"/>
      <c r="AG697" s="59"/>
      <c r="AH697" s="59"/>
      <c r="AI697" s="59"/>
      <c r="AJ697" s="59"/>
      <c r="AK697" s="56"/>
      <c r="AL697" s="57"/>
      <c r="AM697" s="57"/>
      <c r="AN697" s="58"/>
      <c r="AO697" s="24"/>
      <c r="AP697" s="66" t="str">
        <f t="shared" si="20"/>
        <v>未入力</v>
      </c>
      <c r="AQ697" s="67"/>
      <c r="AR697" s="68"/>
      <c r="AS697" s="69" t="str">
        <f t="shared" si="21"/>
        <v>メニュー番号が未選択です。提出書類・経費が未入力です。</v>
      </c>
      <c r="AT697" s="69"/>
      <c r="AU697" s="69"/>
      <c r="AV697" s="69"/>
      <c r="AW697" s="69"/>
      <c r="AX697" s="69"/>
      <c r="AY697" s="69"/>
      <c r="AZ697" s="69"/>
      <c r="BA697" s="69"/>
      <c r="BB697" s="69"/>
      <c r="BC697" s="69"/>
    </row>
    <row r="698" spans="2:55" x14ac:dyDescent="0.45">
      <c r="B698" s="39">
        <v>656</v>
      </c>
      <c r="C698" s="53"/>
      <c r="D698" s="54"/>
      <c r="E698" s="54"/>
      <c r="F698" s="54"/>
      <c r="G698" s="55"/>
      <c r="H698" s="60" t="str">
        <f>IFERROR(VLOOKUP(C698,参照用!$A$5:$C$13,3,FALSE),"")</f>
        <v/>
      </c>
      <c r="I698" s="61"/>
      <c r="J698" s="61"/>
      <c r="K698" s="61"/>
      <c r="L698" s="61"/>
      <c r="M698" s="61"/>
      <c r="N698" s="61"/>
      <c r="O698" s="61"/>
      <c r="P698" s="61"/>
      <c r="Q698" s="61"/>
      <c r="R698" s="61"/>
      <c r="S698" s="62"/>
      <c r="T698" s="59"/>
      <c r="U698" s="59"/>
      <c r="V698" s="59"/>
      <c r="W698" s="59"/>
      <c r="X698" s="59"/>
      <c r="Y698" s="59"/>
      <c r="Z698" s="59"/>
      <c r="AA698" s="59"/>
      <c r="AB698" s="59"/>
      <c r="AC698" s="59"/>
      <c r="AD698" s="59"/>
      <c r="AE698" s="59"/>
      <c r="AF698" s="59"/>
      <c r="AG698" s="59"/>
      <c r="AH698" s="59"/>
      <c r="AI698" s="59"/>
      <c r="AJ698" s="59"/>
      <c r="AK698" s="56"/>
      <c r="AL698" s="57"/>
      <c r="AM698" s="57"/>
      <c r="AN698" s="58"/>
      <c r="AO698" s="24"/>
      <c r="AP698" s="66" t="str">
        <f t="shared" si="20"/>
        <v>未入力</v>
      </c>
      <c r="AQ698" s="67"/>
      <c r="AR698" s="68"/>
      <c r="AS698" s="69" t="str">
        <f t="shared" si="21"/>
        <v>メニュー番号が未選択です。提出書類・経費が未入力です。</v>
      </c>
      <c r="AT698" s="69"/>
      <c r="AU698" s="69"/>
      <c r="AV698" s="69"/>
      <c r="AW698" s="69"/>
      <c r="AX698" s="69"/>
      <c r="AY698" s="69"/>
      <c r="AZ698" s="69"/>
      <c r="BA698" s="69"/>
      <c r="BB698" s="69"/>
      <c r="BC698" s="69"/>
    </row>
    <row r="699" spans="2:55" x14ac:dyDescent="0.45">
      <c r="B699" s="39">
        <v>657</v>
      </c>
      <c r="C699" s="53"/>
      <c r="D699" s="54"/>
      <c r="E699" s="54"/>
      <c r="F699" s="54"/>
      <c r="G699" s="55"/>
      <c r="H699" s="60" t="str">
        <f>IFERROR(VLOOKUP(C699,参照用!$A$5:$C$13,3,FALSE),"")</f>
        <v/>
      </c>
      <c r="I699" s="61"/>
      <c r="J699" s="61"/>
      <c r="K699" s="61"/>
      <c r="L699" s="61"/>
      <c r="M699" s="61"/>
      <c r="N699" s="61"/>
      <c r="O699" s="61"/>
      <c r="P699" s="61"/>
      <c r="Q699" s="61"/>
      <c r="R699" s="61"/>
      <c r="S699" s="62"/>
      <c r="T699" s="59"/>
      <c r="U699" s="59"/>
      <c r="V699" s="59"/>
      <c r="W699" s="59"/>
      <c r="X699" s="59"/>
      <c r="Y699" s="59"/>
      <c r="Z699" s="59"/>
      <c r="AA699" s="59"/>
      <c r="AB699" s="59"/>
      <c r="AC699" s="59"/>
      <c r="AD699" s="59"/>
      <c r="AE699" s="59"/>
      <c r="AF699" s="59"/>
      <c r="AG699" s="59"/>
      <c r="AH699" s="59"/>
      <c r="AI699" s="59"/>
      <c r="AJ699" s="59"/>
      <c r="AK699" s="56"/>
      <c r="AL699" s="57"/>
      <c r="AM699" s="57"/>
      <c r="AN699" s="58"/>
      <c r="AO699" s="24"/>
      <c r="AP699" s="66" t="str">
        <f t="shared" si="20"/>
        <v>未入力</v>
      </c>
      <c r="AQ699" s="67"/>
      <c r="AR699" s="68"/>
      <c r="AS699" s="69" t="str">
        <f t="shared" si="21"/>
        <v>メニュー番号が未選択です。提出書類・経費が未入力です。</v>
      </c>
      <c r="AT699" s="69"/>
      <c r="AU699" s="69"/>
      <c r="AV699" s="69"/>
      <c r="AW699" s="69"/>
      <c r="AX699" s="69"/>
      <c r="AY699" s="69"/>
      <c r="AZ699" s="69"/>
      <c r="BA699" s="69"/>
      <c r="BB699" s="69"/>
      <c r="BC699" s="69"/>
    </row>
    <row r="700" spans="2:55" x14ac:dyDescent="0.45">
      <c r="B700" s="39">
        <v>658</v>
      </c>
      <c r="C700" s="53"/>
      <c r="D700" s="54"/>
      <c r="E700" s="54"/>
      <c r="F700" s="54"/>
      <c r="G700" s="55"/>
      <c r="H700" s="60" t="str">
        <f>IFERROR(VLOOKUP(C700,参照用!$A$5:$C$13,3,FALSE),"")</f>
        <v/>
      </c>
      <c r="I700" s="61"/>
      <c r="J700" s="61"/>
      <c r="K700" s="61"/>
      <c r="L700" s="61"/>
      <c r="M700" s="61"/>
      <c r="N700" s="61"/>
      <c r="O700" s="61"/>
      <c r="P700" s="61"/>
      <c r="Q700" s="61"/>
      <c r="R700" s="61"/>
      <c r="S700" s="62"/>
      <c r="T700" s="59"/>
      <c r="U700" s="59"/>
      <c r="V700" s="59"/>
      <c r="W700" s="59"/>
      <c r="X700" s="59"/>
      <c r="Y700" s="59"/>
      <c r="Z700" s="59"/>
      <c r="AA700" s="59"/>
      <c r="AB700" s="59"/>
      <c r="AC700" s="59"/>
      <c r="AD700" s="59"/>
      <c r="AE700" s="59"/>
      <c r="AF700" s="59"/>
      <c r="AG700" s="59"/>
      <c r="AH700" s="59"/>
      <c r="AI700" s="59"/>
      <c r="AJ700" s="59"/>
      <c r="AK700" s="56"/>
      <c r="AL700" s="57"/>
      <c r="AM700" s="57"/>
      <c r="AN700" s="58"/>
      <c r="AO700" s="24"/>
      <c r="AP700" s="66" t="str">
        <f t="shared" si="20"/>
        <v>未入力</v>
      </c>
      <c r="AQ700" s="67"/>
      <c r="AR700" s="68"/>
      <c r="AS700" s="69" t="str">
        <f t="shared" si="21"/>
        <v>メニュー番号が未選択です。提出書類・経費が未入力です。</v>
      </c>
      <c r="AT700" s="69"/>
      <c r="AU700" s="69"/>
      <c r="AV700" s="69"/>
      <c r="AW700" s="69"/>
      <c r="AX700" s="69"/>
      <c r="AY700" s="69"/>
      <c r="AZ700" s="69"/>
      <c r="BA700" s="69"/>
      <c r="BB700" s="69"/>
      <c r="BC700" s="69"/>
    </row>
    <row r="701" spans="2:55" x14ac:dyDescent="0.45">
      <c r="B701" s="39">
        <v>659</v>
      </c>
      <c r="C701" s="53"/>
      <c r="D701" s="54"/>
      <c r="E701" s="54"/>
      <c r="F701" s="54"/>
      <c r="G701" s="55"/>
      <c r="H701" s="60" t="str">
        <f>IFERROR(VLOOKUP(C701,参照用!$A$5:$C$13,3,FALSE),"")</f>
        <v/>
      </c>
      <c r="I701" s="61"/>
      <c r="J701" s="61"/>
      <c r="K701" s="61"/>
      <c r="L701" s="61"/>
      <c r="M701" s="61"/>
      <c r="N701" s="61"/>
      <c r="O701" s="61"/>
      <c r="P701" s="61"/>
      <c r="Q701" s="61"/>
      <c r="R701" s="61"/>
      <c r="S701" s="62"/>
      <c r="T701" s="59"/>
      <c r="U701" s="59"/>
      <c r="V701" s="59"/>
      <c r="W701" s="59"/>
      <c r="X701" s="59"/>
      <c r="Y701" s="59"/>
      <c r="Z701" s="59"/>
      <c r="AA701" s="59"/>
      <c r="AB701" s="59"/>
      <c r="AC701" s="59"/>
      <c r="AD701" s="59"/>
      <c r="AE701" s="59"/>
      <c r="AF701" s="59"/>
      <c r="AG701" s="59"/>
      <c r="AH701" s="59"/>
      <c r="AI701" s="59"/>
      <c r="AJ701" s="59"/>
      <c r="AK701" s="56"/>
      <c r="AL701" s="57"/>
      <c r="AM701" s="57"/>
      <c r="AN701" s="58"/>
      <c r="AO701" s="24"/>
      <c r="AP701" s="66" t="str">
        <f t="shared" si="20"/>
        <v>未入力</v>
      </c>
      <c r="AQ701" s="67"/>
      <c r="AR701" s="68"/>
      <c r="AS701" s="69" t="str">
        <f t="shared" si="21"/>
        <v>メニュー番号が未選択です。提出書類・経費が未入力です。</v>
      </c>
      <c r="AT701" s="69"/>
      <c r="AU701" s="69"/>
      <c r="AV701" s="69"/>
      <c r="AW701" s="69"/>
      <c r="AX701" s="69"/>
      <c r="AY701" s="69"/>
      <c r="AZ701" s="69"/>
      <c r="BA701" s="69"/>
      <c r="BB701" s="69"/>
      <c r="BC701" s="69"/>
    </row>
    <row r="702" spans="2:55" x14ac:dyDescent="0.45">
      <c r="B702" s="39">
        <v>660</v>
      </c>
      <c r="C702" s="53"/>
      <c r="D702" s="54"/>
      <c r="E702" s="54"/>
      <c r="F702" s="54"/>
      <c r="G702" s="55"/>
      <c r="H702" s="60" t="str">
        <f>IFERROR(VLOOKUP(C702,参照用!$A$5:$C$13,3,FALSE),"")</f>
        <v/>
      </c>
      <c r="I702" s="61"/>
      <c r="J702" s="61"/>
      <c r="K702" s="61"/>
      <c r="L702" s="61"/>
      <c r="M702" s="61"/>
      <c r="N702" s="61"/>
      <c r="O702" s="61"/>
      <c r="P702" s="61"/>
      <c r="Q702" s="61"/>
      <c r="R702" s="61"/>
      <c r="S702" s="62"/>
      <c r="T702" s="59"/>
      <c r="U702" s="59"/>
      <c r="V702" s="59"/>
      <c r="W702" s="59"/>
      <c r="X702" s="59"/>
      <c r="Y702" s="59"/>
      <c r="Z702" s="59"/>
      <c r="AA702" s="59"/>
      <c r="AB702" s="59"/>
      <c r="AC702" s="59"/>
      <c r="AD702" s="59"/>
      <c r="AE702" s="59"/>
      <c r="AF702" s="59"/>
      <c r="AG702" s="59"/>
      <c r="AH702" s="59"/>
      <c r="AI702" s="59"/>
      <c r="AJ702" s="59"/>
      <c r="AK702" s="56"/>
      <c r="AL702" s="57"/>
      <c r="AM702" s="57"/>
      <c r="AN702" s="58"/>
      <c r="AO702" s="24"/>
      <c r="AP702" s="66" t="str">
        <f t="shared" si="20"/>
        <v>未入力</v>
      </c>
      <c r="AQ702" s="67"/>
      <c r="AR702" s="68"/>
      <c r="AS702" s="69" t="str">
        <f t="shared" si="21"/>
        <v>メニュー番号が未選択です。提出書類・経費が未入力です。</v>
      </c>
      <c r="AT702" s="69"/>
      <c r="AU702" s="69"/>
      <c r="AV702" s="69"/>
      <c r="AW702" s="69"/>
      <c r="AX702" s="69"/>
      <c r="AY702" s="69"/>
      <c r="AZ702" s="69"/>
      <c r="BA702" s="69"/>
      <c r="BB702" s="69"/>
      <c r="BC702" s="69"/>
    </row>
    <row r="703" spans="2:55" x14ac:dyDescent="0.45">
      <c r="B703" s="39">
        <v>661</v>
      </c>
      <c r="C703" s="53"/>
      <c r="D703" s="54"/>
      <c r="E703" s="54"/>
      <c r="F703" s="54"/>
      <c r="G703" s="55"/>
      <c r="H703" s="60" t="str">
        <f>IFERROR(VLOOKUP(C703,参照用!$A$5:$C$13,3,FALSE),"")</f>
        <v/>
      </c>
      <c r="I703" s="61"/>
      <c r="J703" s="61"/>
      <c r="K703" s="61"/>
      <c r="L703" s="61"/>
      <c r="M703" s="61"/>
      <c r="N703" s="61"/>
      <c r="O703" s="61"/>
      <c r="P703" s="61"/>
      <c r="Q703" s="61"/>
      <c r="R703" s="61"/>
      <c r="S703" s="62"/>
      <c r="T703" s="59"/>
      <c r="U703" s="59"/>
      <c r="V703" s="59"/>
      <c r="W703" s="59"/>
      <c r="X703" s="59"/>
      <c r="Y703" s="59"/>
      <c r="Z703" s="59"/>
      <c r="AA703" s="59"/>
      <c r="AB703" s="59"/>
      <c r="AC703" s="59"/>
      <c r="AD703" s="59"/>
      <c r="AE703" s="59"/>
      <c r="AF703" s="59"/>
      <c r="AG703" s="59"/>
      <c r="AH703" s="59"/>
      <c r="AI703" s="59"/>
      <c r="AJ703" s="59"/>
      <c r="AK703" s="56"/>
      <c r="AL703" s="57"/>
      <c r="AM703" s="57"/>
      <c r="AN703" s="58"/>
      <c r="AO703" s="24"/>
      <c r="AP703" s="66" t="str">
        <f t="shared" si="20"/>
        <v>未入力</v>
      </c>
      <c r="AQ703" s="67"/>
      <c r="AR703" s="68"/>
      <c r="AS703" s="69" t="str">
        <f t="shared" si="21"/>
        <v>メニュー番号が未選択です。提出書類・経費が未入力です。</v>
      </c>
      <c r="AT703" s="69"/>
      <c r="AU703" s="69"/>
      <c r="AV703" s="69"/>
      <c r="AW703" s="69"/>
      <c r="AX703" s="69"/>
      <c r="AY703" s="69"/>
      <c r="AZ703" s="69"/>
      <c r="BA703" s="69"/>
      <c r="BB703" s="69"/>
      <c r="BC703" s="69"/>
    </row>
    <row r="704" spans="2:55" x14ac:dyDescent="0.45">
      <c r="B704" s="39">
        <v>662</v>
      </c>
      <c r="C704" s="53"/>
      <c r="D704" s="54"/>
      <c r="E704" s="54"/>
      <c r="F704" s="54"/>
      <c r="G704" s="55"/>
      <c r="H704" s="60" t="str">
        <f>IFERROR(VLOOKUP(C704,参照用!$A$5:$C$13,3,FALSE),"")</f>
        <v/>
      </c>
      <c r="I704" s="61"/>
      <c r="J704" s="61"/>
      <c r="K704" s="61"/>
      <c r="L704" s="61"/>
      <c r="M704" s="61"/>
      <c r="N704" s="61"/>
      <c r="O704" s="61"/>
      <c r="P704" s="61"/>
      <c r="Q704" s="61"/>
      <c r="R704" s="61"/>
      <c r="S704" s="62"/>
      <c r="T704" s="59"/>
      <c r="U704" s="59"/>
      <c r="V704" s="59"/>
      <c r="W704" s="59"/>
      <c r="X704" s="59"/>
      <c r="Y704" s="59"/>
      <c r="Z704" s="59"/>
      <c r="AA704" s="59"/>
      <c r="AB704" s="59"/>
      <c r="AC704" s="59"/>
      <c r="AD704" s="59"/>
      <c r="AE704" s="59"/>
      <c r="AF704" s="59"/>
      <c r="AG704" s="59"/>
      <c r="AH704" s="59"/>
      <c r="AI704" s="59"/>
      <c r="AJ704" s="59"/>
      <c r="AK704" s="56"/>
      <c r="AL704" s="57"/>
      <c r="AM704" s="57"/>
      <c r="AN704" s="58"/>
      <c r="AO704" s="24"/>
      <c r="AP704" s="66" t="str">
        <f t="shared" si="20"/>
        <v>未入力</v>
      </c>
      <c r="AQ704" s="67"/>
      <c r="AR704" s="68"/>
      <c r="AS704" s="69" t="str">
        <f t="shared" si="21"/>
        <v>メニュー番号が未選択です。提出書類・経費が未入力です。</v>
      </c>
      <c r="AT704" s="69"/>
      <c r="AU704" s="69"/>
      <c r="AV704" s="69"/>
      <c r="AW704" s="69"/>
      <c r="AX704" s="69"/>
      <c r="AY704" s="69"/>
      <c r="AZ704" s="69"/>
      <c r="BA704" s="69"/>
      <c r="BB704" s="69"/>
      <c r="BC704" s="69"/>
    </row>
    <row r="705" spans="2:55" x14ac:dyDescent="0.45">
      <c r="B705" s="39">
        <v>663</v>
      </c>
      <c r="C705" s="53"/>
      <c r="D705" s="54"/>
      <c r="E705" s="54"/>
      <c r="F705" s="54"/>
      <c r="G705" s="55"/>
      <c r="H705" s="60" t="str">
        <f>IFERROR(VLOOKUP(C705,参照用!$A$5:$C$13,3,FALSE),"")</f>
        <v/>
      </c>
      <c r="I705" s="61"/>
      <c r="J705" s="61"/>
      <c r="K705" s="61"/>
      <c r="L705" s="61"/>
      <c r="M705" s="61"/>
      <c r="N705" s="61"/>
      <c r="O705" s="61"/>
      <c r="P705" s="61"/>
      <c r="Q705" s="61"/>
      <c r="R705" s="61"/>
      <c r="S705" s="62"/>
      <c r="T705" s="59"/>
      <c r="U705" s="59"/>
      <c r="V705" s="59"/>
      <c r="W705" s="59"/>
      <c r="X705" s="59"/>
      <c r="Y705" s="59"/>
      <c r="Z705" s="59"/>
      <c r="AA705" s="59"/>
      <c r="AB705" s="59"/>
      <c r="AC705" s="59"/>
      <c r="AD705" s="59"/>
      <c r="AE705" s="59"/>
      <c r="AF705" s="59"/>
      <c r="AG705" s="59"/>
      <c r="AH705" s="59"/>
      <c r="AI705" s="59"/>
      <c r="AJ705" s="59"/>
      <c r="AK705" s="56"/>
      <c r="AL705" s="57"/>
      <c r="AM705" s="57"/>
      <c r="AN705" s="58"/>
      <c r="AO705" s="24"/>
      <c r="AP705" s="66" t="str">
        <f t="shared" si="20"/>
        <v>未入力</v>
      </c>
      <c r="AQ705" s="67"/>
      <c r="AR705" s="68"/>
      <c r="AS705" s="69" t="str">
        <f t="shared" si="21"/>
        <v>メニュー番号が未選択です。提出書類・経費が未入力です。</v>
      </c>
      <c r="AT705" s="69"/>
      <c r="AU705" s="69"/>
      <c r="AV705" s="69"/>
      <c r="AW705" s="69"/>
      <c r="AX705" s="69"/>
      <c r="AY705" s="69"/>
      <c r="AZ705" s="69"/>
      <c r="BA705" s="69"/>
      <c r="BB705" s="69"/>
      <c r="BC705" s="69"/>
    </row>
    <row r="706" spans="2:55" x14ac:dyDescent="0.45">
      <c r="B706" s="39">
        <v>664</v>
      </c>
      <c r="C706" s="53"/>
      <c r="D706" s="54"/>
      <c r="E706" s="54"/>
      <c r="F706" s="54"/>
      <c r="G706" s="55"/>
      <c r="H706" s="60" t="str">
        <f>IFERROR(VLOOKUP(C706,参照用!$A$5:$C$13,3,FALSE),"")</f>
        <v/>
      </c>
      <c r="I706" s="61"/>
      <c r="J706" s="61"/>
      <c r="K706" s="61"/>
      <c r="L706" s="61"/>
      <c r="M706" s="61"/>
      <c r="N706" s="61"/>
      <c r="O706" s="61"/>
      <c r="P706" s="61"/>
      <c r="Q706" s="61"/>
      <c r="R706" s="61"/>
      <c r="S706" s="62"/>
      <c r="T706" s="59"/>
      <c r="U706" s="59"/>
      <c r="V706" s="59"/>
      <c r="W706" s="59"/>
      <c r="X706" s="59"/>
      <c r="Y706" s="59"/>
      <c r="Z706" s="59"/>
      <c r="AA706" s="59"/>
      <c r="AB706" s="59"/>
      <c r="AC706" s="59"/>
      <c r="AD706" s="59"/>
      <c r="AE706" s="59"/>
      <c r="AF706" s="59"/>
      <c r="AG706" s="59"/>
      <c r="AH706" s="59"/>
      <c r="AI706" s="59"/>
      <c r="AJ706" s="59"/>
      <c r="AK706" s="56"/>
      <c r="AL706" s="57"/>
      <c r="AM706" s="57"/>
      <c r="AN706" s="58"/>
      <c r="AO706" s="24"/>
      <c r="AP706" s="66" t="str">
        <f t="shared" si="20"/>
        <v>未入力</v>
      </c>
      <c r="AQ706" s="67"/>
      <c r="AR706" s="68"/>
      <c r="AS706" s="69" t="str">
        <f t="shared" si="21"/>
        <v>メニュー番号が未選択です。提出書類・経費が未入力です。</v>
      </c>
      <c r="AT706" s="69"/>
      <c r="AU706" s="69"/>
      <c r="AV706" s="69"/>
      <c r="AW706" s="69"/>
      <c r="AX706" s="69"/>
      <c r="AY706" s="69"/>
      <c r="AZ706" s="69"/>
      <c r="BA706" s="69"/>
      <c r="BB706" s="69"/>
      <c r="BC706" s="69"/>
    </row>
    <row r="707" spans="2:55" x14ac:dyDescent="0.45">
      <c r="B707" s="39">
        <v>665</v>
      </c>
      <c r="C707" s="53"/>
      <c r="D707" s="54"/>
      <c r="E707" s="54"/>
      <c r="F707" s="54"/>
      <c r="G707" s="55"/>
      <c r="H707" s="60" t="str">
        <f>IFERROR(VLOOKUP(C707,参照用!$A$5:$C$13,3,FALSE),"")</f>
        <v/>
      </c>
      <c r="I707" s="61"/>
      <c r="J707" s="61"/>
      <c r="K707" s="61"/>
      <c r="L707" s="61"/>
      <c r="M707" s="61"/>
      <c r="N707" s="61"/>
      <c r="O707" s="61"/>
      <c r="P707" s="61"/>
      <c r="Q707" s="61"/>
      <c r="R707" s="61"/>
      <c r="S707" s="62"/>
      <c r="T707" s="59"/>
      <c r="U707" s="59"/>
      <c r="V707" s="59"/>
      <c r="W707" s="59"/>
      <c r="X707" s="59"/>
      <c r="Y707" s="59"/>
      <c r="Z707" s="59"/>
      <c r="AA707" s="59"/>
      <c r="AB707" s="59"/>
      <c r="AC707" s="59"/>
      <c r="AD707" s="59"/>
      <c r="AE707" s="59"/>
      <c r="AF707" s="59"/>
      <c r="AG707" s="59"/>
      <c r="AH707" s="59"/>
      <c r="AI707" s="59"/>
      <c r="AJ707" s="59"/>
      <c r="AK707" s="56"/>
      <c r="AL707" s="57"/>
      <c r="AM707" s="57"/>
      <c r="AN707" s="58"/>
      <c r="AO707" s="24"/>
      <c r="AP707" s="66" t="str">
        <f t="shared" si="20"/>
        <v>未入力</v>
      </c>
      <c r="AQ707" s="67"/>
      <c r="AR707" s="68"/>
      <c r="AS707" s="69" t="str">
        <f t="shared" si="21"/>
        <v>メニュー番号が未選択です。提出書類・経費が未入力です。</v>
      </c>
      <c r="AT707" s="69"/>
      <c r="AU707" s="69"/>
      <c r="AV707" s="69"/>
      <c r="AW707" s="69"/>
      <c r="AX707" s="69"/>
      <c r="AY707" s="69"/>
      <c r="AZ707" s="69"/>
      <c r="BA707" s="69"/>
      <c r="BB707" s="69"/>
      <c r="BC707" s="69"/>
    </row>
    <row r="708" spans="2:55" x14ac:dyDescent="0.45">
      <c r="B708" s="39">
        <v>666</v>
      </c>
      <c r="C708" s="53"/>
      <c r="D708" s="54"/>
      <c r="E708" s="54"/>
      <c r="F708" s="54"/>
      <c r="G708" s="55"/>
      <c r="H708" s="60" t="str">
        <f>IFERROR(VLOOKUP(C708,参照用!$A$5:$C$13,3,FALSE),"")</f>
        <v/>
      </c>
      <c r="I708" s="61"/>
      <c r="J708" s="61"/>
      <c r="K708" s="61"/>
      <c r="L708" s="61"/>
      <c r="M708" s="61"/>
      <c r="N708" s="61"/>
      <c r="O708" s="61"/>
      <c r="P708" s="61"/>
      <c r="Q708" s="61"/>
      <c r="R708" s="61"/>
      <c r="S708" s="62"/>
      <c r="T708" s="59"/>
      <c r="U708" s="59"/>
      <c r="V708" s="59"/>
      <c r="W708" s="59"/>
      <c r="X708" s="59"/>
      <c r="Y708" s="59"/>
      <c r="Z708" s="59"/>
      <c r="AA708" s="59"/>
      <c r="AB708" s="59"/>
      <c r="AC708" s="59"/>
      <c r="AD708" s="59"/>
      <c r="AE708" s="59"/>
      <c r="AF708" s="59"/>
      <c r="AG708" s="59"/>
      <c r="AH708" s="59"/>
      <c r="AI708" s="59"/>
      <c r="AJ708" s="59"/>
      <c r="AK708" s="56"/>
      <c r="AL708" s="57"/>
      <c r="AM708" s="57"/>
      <c r="AN708" s="58"/>
      <c r="AO708" s="24"/>
      <c r="AP708" s="66" t="str">
        <f t="shared" si="20"/>
        <v>未入力</v>
      </c>
      <c r="AQ708" s="67"/>
      <c r="AR708" s="68"/>
      <c r="AS708" s="69" t="str">
        <f t="shared" si="21"/>
        <v>メニュー番号が未選択です。提出書類・経費が未入力です。</v>
      </c>
      <c r="AT708" s="69"/>
      <c r="AU708" s="69"/>
      <c r="AV708" s="69"/>
      <c r="AW708" s="69"/>
      <c r="AX708" s="69"/>
      <c r="AY708" s="69"/>
      <c r="AZ708" s="69"/>
      <c r="BA708" s="69"/>
      <c r="BB708" s="69"/>
      <c r="BC708" s="69"/>
    </row>
    <row r="709" spans="2:55" x14ac:dyDescent="0.45">
      <c r="B709" s="39">
        <v>667</v>
      </c>
      <c r="C709" s="53"/>
      <c r="D709" s="54"/>
      <c r="E709" s="54"/>
      <c r="F709" s="54"/>
      <c r="G709" s="55"/>
      <c r="H709" s="60" t="str">
        <f>IFERROR(VLOOKUP(C709,参照用!$A$5:$C$13,3,FALSE),"")</f>
        <v/>
      </c>
      <c r="I709" s="61"/>
      <c r="J709" s="61"/>
      <c r="K709" s="61"/>
      <c r="L709" s="61"/>
      <c r="M709" s="61"/>
      <c r="N709" s="61"/>
      <c r="O709" s="61"/>
      <c r="P709" s="61"/>
      <c r="Q709" s="61"/>
      <c r="R709" s="61"/>
      <c r="S709" s="62"/>
      <c r="T709" s="59"/>
      <c r="U709" s="59"/>
      <c r="V709" s="59"/>
      <c r="W709" s="59"/>
      <c r="X709" s="59"/>
      <c r="Y709" s="59"/>
      <c r="Z709" s="59"/>
      <c r="AA709" s="59"/>
      <c r="AB709" s="59"/>
      <c r="AC709" s="59"/>
      <c r="AD709" s="59"/>
      <c r="AE709" s="59"/>
      <c r="AF709" s="59"/>
      <c r="AG709" s="59"/>
      <c r="AH709" s="59"/>
      <c r="AI709" s="59"/>
      <c r="AJ709" s="59"/>
      <c r="AK709" s="56"/>
      <c r="AL709" s="57"/>
      <c r="AM709" s="57"/>
      <c r="AN709" s="58"/>
      <c r="AO709" s="24"/>
      <c r="AP709" s="66" t="str">
        <f t="shared" si="20"/>
        <v>未入力</v>
      </c>
      <c r="AQ709" s="67"/>
      <c r="AR709" s="68"/>
      <c r="AS709" s="69" t="str">
        <f t="shared" si="21"/>
        <v>メニュー番号が未選択です。提出書類・経費が未入力です。</v>
      </c>
      <c r="AT709" s="69"/>
      <c r="AU709" s="69"/>
      <c r="AV709" s="69"/>
      <c r="AW709" s="69"/>
      <c r="AX709" s="69"/>
      <c r="AY709" s="69"/>
      <c r="AZ709" s="69"/>
      <c r="BA709" s="69"/>
      <c r="BB709" s="69"/>
      <c r="BC709" s="69"/>
    </row>
    <row r="710" spans="2:55" x14ac:dyDescent="0.45">
      <c r="B710" s="39">
        <v>668</v>
      </c>
      <c r="C710" s="53"/>
      <c r="D710" s="54"/>
      <c r="E710" s="54"/>
      <c r="F710" s="54"/>
      <c r="G710" s="55"/>
      <c r="H710" s="60" t="str">
        <f>IFERROR(VLOOKUP(C710,参照用!$A$5:$C$13,3,FALSE),"")</f>
        <v/>
      </c>
      <c r="I710" s="61"/>
      <c r="J710" s="61"/>
      <c r="K710" s="61"/>
      <c r="L710" s="61"/>
      <c r="M710" s="61"/>
      <c r="N710" s="61"/>
      <c r="O710" s="61"/>
      <c r="P710" s="61"/>
      <c r="Q710" s="61"/>
      <c r="R710" s="61"/>
      <c r="S710" s="62"/>
      <c r="T710" s="59"/>
      <c r="U710" s="59"/>
      <c r="V710" s="59"/>
      <c r="W710" s="59"/>
      <c r="X710" s="59"/>
      <c r="Y710" s="59"/>
      <c r="Z710" s="59"/>
      <c r="AA710" s="59"/>
      <c r="AB710" s="59"/>
      <c r="AC710" s="59"/>
      <c r="AD710" s="59"/>
      <c r="AE710" s="59"/>
      <c r="AF710" s="59"/>
      <c r="AG710" s="59"/>
      <c r="AH710" s="59"/>
      <c r="AI710" s="59"/>
      <c r="AJ710" s="59"/>
      <c r="AK710" s="56"/>
      <c r="AL710" s="57"/>
      <c r="AM710" s="57"/>
      <c r="AN710" s="58"/>
      <c r="AO710" s="24"/>
      <c r="AP710" s="66" t="str">
        <f t="shared" si="20"/>
        <v>未入力</v>
      </c>
      <c r="AQ710" s="67"/>
      <c r="AR710" s="68"/>
      <c r="AS710" s="69" t="str">
        <f t="shared" si="21"/>
        <v>メニュー番号が未選択です。提出書類・経費が未入力です。</v>
      </c>
      <c r="AT710" s="69"/>
      <c r="AU710" s="69"/>
      <c r="AV710" s="69"/>
      <c r="AW710" s="69"/>
      <c r="AX710" s="69"/>
      <c r="AY710" s="69"/>
      <c r="AZ710" s="69"/>
      <c r="BA710" s="69"/>
      <c r="BB710" s="69"/>
      <c r="BC710" s="69"/>
    </row>
    <row r="711" spans="2:55" x14ac:dyDescent="0.45">
      <c r="B711" s="39">
        <v>669</v>
      </c>
      <c r="C711" s="53"/>
      <c r="D711" s="54"/>
      <c r="E711" s="54"/>
      <c r="F711" s="54"/>
      <c r="G711" s="55"/>
      <c r="H711" s="60" t="str">
        <f>IFERROR(VLOOKUP(C711,参照用!$A$5:$C$13,3,FALSE),"")</f>
        <v/>
      </c>
      <c r="I711" s="61"/>
      <c r="J711" s="61"/>
      <c r="K711" s="61"/>
      <c r="L711" s="61"/>
      <c r="M711" s="61"/>
      <c r="N711" s="61"/>
      <c r="O711" s="61"/>
      <c r="P711" s="61"/>
      <c r="Q711" s="61"/>
      <c r="R711" s="61"/>
      <c r="S711" s="62"/>
      <c r="T711" s="59"/>
      <c r="U711" s="59"/>
      <c r="V711" s="59"/>
      <c r="W711" s="59"/>
      <c r="X711" s="59"/>
      <c r="Y711" s="59"/>
      <c r="Z711" s="59"/>
      <c r="AA711" s="59"/>
      <c r="AB711" s="59"/>
      <c r="AC711" s="59"/>
      <c r="AD711" s="59"/>
      <c r="AE711" s="59"/>
      <c r="AF711" s="59"/>
      <c r="AG711" s="59"/>
      <c r="AH711" s="59"/>
      <c r="AI711" s="59"/>
      <c r="AJ711" s="59"/>
      <c r="AK711" s="56"/>
      <c r="AL711" s="57"/>
      <c r="AM711" s="57"/>
      <c r="AN711" s="58"/>
      <c r="AO711" s="24"/>
      <c r="AP711" s="66" t="str">
        <f t="shared" si="20"/>
        <v>未入力</v>
      </c>
      <c r="AQ711" s="67"/>
      <c r="AR711" s="68"/>
      <c r="AS711" s="69" t="str">
        <f t="shared" si="21"/>
        <v>メニュー番号が未選択です。提出書類・経費が未入力です。</v>
      </c>
      <c r="AT711" s="69"/>
      <c r="AU711" s="69"/>
      <c r="AV711" s="69"/>
      <c r="AW711" s="69"/>
      <c r="AX711" s="69"/>
      <c r="AY711" s="69"/>
      <c r="AZ711" s="69"/>
      <c r="BA711" s="69"/>
      <c r="BB711" s="69"/>
      <c r="BC711" s="69"/>
    </row>
    <row r="712" spans="2:55" x14ac:dyDescent="0.45">
      <c r="B712" s="39">
        <v>670</v>
      </c>
      <c r="C712" s="53"/>
      <c r="D712" s="54"/>
      <c r="E712" s="54"/>
      <c r="F712" s="54"/>
      <c r="G712" s="55"/>
      <c r="H712" s="60" t="str">
        <f>IFERROR(VLOOKUP(C712,参照用!$A$5:$C$13,3,FALSE),"")</f>
        <v/>
      </c>
      <c r="I712" s="61"/>
      <c r="J712" s="61"/>
      <c r="K712" s="61"/>
      <c r="L712" s="61"/>
      <c r="M712" s="61"/>
      <c r="N712" s="61"/>
      <c r="O712" s="61"/>
      <c r="P712" s="61"/>
      <c r="Q712" s="61"/>
      <c r="R712" s="61"/>
      <c r="S712" s="62"/>
      <c r="T712" s="59"/>
      <c r="U712" s="59"/>
      <c r="V712" s="59"/>
      <c r="W712" s="59"/>
      <c r="X712" s="59"/>
      <c r="Y712" s="59"/>
      <c r="Z712" s="59"/>
      <c r="AA712" s="59"/>
      <c r="AB712" s="59"/>
      <c r="AC712" s="59"/>
      <c r="AD712" s="59"/>
      <c r="AE712" s="59"/>
      <c r="AF712" s="59"/>
      <c r="AG712" s="59"/>
      <c r="AH712" s="59"/>
      <c r="AI712" s="59"/>
      <c r="AJ712" s="59"/>
      <c r="AK712" s="56"/>
      <c r="AL712" s="57"/>
      <c r="AM712" s="57"/>
      <c r="AN712" s="58"/>
      <c r="AO712" s="24"/>
      <c r="AP712" s="66" t="str">
        <f t="shared" si="20"/>
        <v>未入力</v>
      </c>
      <c r="AQ712" s="67"/>
      <c r="AR712" s="68"/>
      <c r="AS712" s="69" t="str">
        <f t="shared" si="21"/>
        <v>メニュー番号が未選択です。提出書類・経費が未入力です。</v>
      </c>
      <c r="AT712" s="69"/>
      <c r="AU712" s="69"/>
      <c r="AV712" s="69"/>
      <c r="AW712" s="69"/>
      <c r="AX712" s="69"/>
      <c r="AY712" s="69"/>
      <c r="AZ712" s="69"/>
      <c r="BA712" s="69"/>
      <c r="BB712" s="69"/>
      <c r="BC712" s="69"/>
    </row>
    <row r="713" spans="2:55" x14ac:dyDescent="0.45">
      <c r="B713" s="39">
        <v>671</v>
      </c>
      <c r="C713" s="53"/>
      <c r="D713" s="54"/>
      <c r="E713" s="54"/>
      <c r="F713" s="54"/>
      <c r="G713" s="55"/>
      <c r="H713" s="60" t="str">
        <f>IFERROR(VLOOKUP(C713,参照用!$A$5:$C$13,3,FALSE),"")</f>
        <v/>
      </c>
      <c r="I713" s="61"/>
      <c r="J713" s="61"/>
      <c r="K713" s="61"/>
      <c r="L713" s="61"/>
      <c r="M713" s="61"/>
      <c r="N713" s="61"/>
      <c r="O713" s="61"/>
      <c r="P713" s="61"/>
      <c r="Q713" s="61"/>
      <c r="R713" s="61"/>
      <c r="S713" s="62"/>
      <c r="T713" s="59"/>
      <c r="U713" s="59"/>
      <c r="V713" s="59"/>
      <c r="W713" s="59"/>
      <c r="X713" s="59"/>
      <c r="Y713" s="59"/>
      <c r="Z713" s="59"/>
      <c r="AA713" s="59"/>
      <c r="AB713" s="59"/>
      <c r="AC713" s="59"/>
      <c r="AD713" s="59"/>
      <c r="AE713" s="59"/>
      <c r="AF713" s="59"/>
      <c r="AG713" s="59"/>
      <c r="AH713" s="59"/>
      <c r="AI713" s="59"/>
      <c r="AJ713" s="59"/>
      <c r="AK713" s="56"/>
      <c r="AL713" s="57"/>
      <c r="AM713" s="57"/>
      <c r="AN713" s="58"/>
      <c r="AO713" s="24"/>
      <c r="AP713" s="66" t="str">
        <f t="shared" ref="AP713:AP776" si="22">IF(
    AND(ISBLANK($C713), ISBLANK($T713), ISBLANK($AK713)),
    "未入力",
    IF(
        OR(ISBLANK($C713), ISBLANK($T713), ISBLANK($AK713)),
        "NG",
        "OK"
    )
)</f>
        <v>未入力</v>
      </c>
      <c r="AQ713" s="67"/>
      <c r="AR713" s="68"/>
      <c r="AS713" s="69" t="str">
        <f t="shared" si="21"/>
        <v>メニュー番号が未選択です。提出書類・経費が未入力です。</v>
      </c>
      <c r="AT713" s="69"/>
      <c r="AU713" s="69"/>
      <c r="AV713" s="69"/>
      <c r="AW713" s="69"/>
      <c r="AX713" s="69"/>
      <c r="AY713" s="69"/>
      <c r="AZ713" s="69"/>
      <c r="BA713" s="69"/>
      <c r="BB713" s="69"/>
      <c r="BC713" s="69"/>
    </row>
    <row r="714" spans="2:55" x14ac:dyDescent="0.45">
      <c r="B714" s="39">
        <v>672</v>
      </c>
      <c r="C714" s="53"/>
      <c r="D714" s="54"/>
      <c r="E714" s="54"/>
      <c r="F714" s="54"/>
      <c r="G714" s="55"/>
      <c r="H714" s="60" t="str">
        <f>IFERROR(VLOOKUP(C714,参照用!$A$5:$C$13,3,FALSE),"")</f>
        <v/>
      </c>
      <c r="I714" s="61"/>
      <c r="J714" s="61"/>
      <c r="K714" s="61"/>
      <c r="L714" s="61"/>
      <c r="M714" s="61"/>
      <c r="N714" s="61"/>
      <c r="O714" s="61"/>
      <c r="P714" s="61"/>
      <c r="Q714" s="61"/>
      <c r="R714" s="61"/>
      <c r="S714" s="62"/>
      <c r="T714" s="59"/>
      <c r="U714" s="59"/>
      <c r="V714" s="59"/>
      <c r="W714" s="59"/>
      <c r="X714" s="59"/>
      <c r="Y714" s="59"/>
      <c r="Z714" s="59"/>
      <c r="AA714" s="59"/>
      <c r="AB714" s="59"/>
      <c r="AC714" s="59"/>
      <c r="AD714" s="59"/>
      <c r="AE714" s="59"/>
      <c r="AF714" s="59"/>
      <c r="AG714" s="59"/>
      <c r="AH714" s="59"/>
      <c r="AI714" s="59"/>
      <c r="AJ714" s="59"/>
      <c r="AK714" s="56"/>
      <c r="AL714" s="57"/>
      <c r="AM714" s="57"/>
      <c r="AN714" s="58"/>
      <c r="AO714" s="24"/>
      <c r="AP714" s="66" t="str">
        <f t="shared" si="22"/>
        <v>未入力</v>
      </c>
      <c r="AQ714" s="67"/>
      <c r="AR714" s="68"/>
      <c r="AS714" s="69" t="str">
        <f t="shared" si="21"/>
        <v>メニュー番号が未選択です。提出書類・経費が未入力です。</v>
      </c>
      <c r="AT714" s="69"/>
      <c r="AU714" s="69"/>
      <c r="AV714" s="69"/>
      <c r="AW714" s="69"/>
      <c r="AX714" s="69"/>
      <c r="AY714" s="69"/>
      <c r="AZ714" s="69"/>
      <c r="BA714" s="69"/>
      <c r="BB714" s="69"/>
      <c r="BC714" s="69"/>
    </row>
    <row r="715" spans="2:55" x14ac:dyDescent="0.45">
      <c r="B715" s="39">
        <v>673</v>
      </c>
      <c r="C715" s="53"/>
      <c r="D715" s="54"/>
      <c r="E715" s="54"/>
      <c r="F715" s="54"/>
      <c r="G715" s="55"/>
      <c r="H715" s="60" t="str">
        <f>IFERROR(VLOOKUP(C715,参照用!$A$5:$C$13,3,FALSE),"")</f>
        <v/>
      </c>
      <c r="I715" s="61"/>
      <c r="J715" s="61"/>
      <c r="K715" s="61"/>
      <c r="L715" s="61"/>
      <c r="M715" s="61"/>
      <c r="N715" s="61"/>
      <c r="O715" s="61"/>
      <c r="P715" s="61"/>
      <c r="Q715" s="61"/>
      <c r="R715" s="61"/>
      <c r="S715" s="62"/>
      <c r="T715" s="59"/>
      <c r="U715" s="59"/>
      <c r="V715" s="59"/>
      <c r="W715" s="59"/>
      <c r="X715" s="59"/>
      <c r="Y715" s="59"/>
      <c r="Z715" s="59"/>
      <c r="AA715" s="59"/>
      <c r="AB715" s="59"/>
      <c r="AC715" s="59"/>
      <c r="AD715" s="59"/>
      <c r="AE715" s="59"/>
      <c r="AF715" s="59"/>
      <c r="AG715" s="59"/>
      <c r="AH715" s="59"/>
      <c r="AI715" s="59"/>
      <c r="AJ715" s="59"/>
      <c r="AK715" s="56"/>
      <c r="AL715" s="57"/>
      <c r="AM715" s="57"/>
      <c r="AN715" s="58"/>
      <c r="AO715" s="24"/>
      <c r="AP715" s="66" t="str">
        <f t="shared" si="22"/>
        <v>未入力</v>
      </c>
      <c r="AQ715" s="67"/>
      <c r="AR715" s="68"/>
      <c r="AS715" s="69" t="str">
        <f t="shared" si="21"/>
        <v>メニュー番号が未選択です。提出書類・経費が未入力です。</v>
      </c>
      <c r="AT715" s="69"/>
      <c r="AU715" s="69"/>
      <c r="AV715" s="69"/>
      <c r="AW715" s="69"/>
      <c r="AX715" s="69"/>
      <c r="AY715" s="69"/>
      <c r="AZ715" s="69"/>
      <c r="BA715" s="69"/>
      <c r="BB715" s="69"/>
      <c r="BC715" s="69"/>
    </row>
    <row r="716" spans="2:55" x14ac:dyDescent="0.45">
      <c r="B716" s="39">
        <v>674</v>
      </c>
      <c r="C716" s="53"/>
      <c r="D716" s="54"/>
      <c r="E716" s="54"/>
      <c r="F716" s="54"/>
      <c r="G716" s="55"/>
      <c r="H716" s="60" t="str">
        <f>IFERROR(VLOOKUP(C716,参照用!$A$5:$C$13,3,FALSE),"")</f>
        <v/>
      </c>
      <c r="I716" s="61"/>
      <c r="J716" s="61"/>
      <c r="K716" s="61"/>
      <c r="L716" s="61"/>
      <c r="M716" s="61"/>
      <c r="N716" s="61"/>
      <c r="O716" s="61"/>
      <c r="P716" s="61"/>
      <c r="Q716" s="61"/>
      <c r="R716" s="61"/>
      <c r="S716" s="62"/>
      <c r="T716" s="59"/>
      <c r="U716" s="59"/>
      <c r="V716" s="59"/>
      <c r="W716" s="59"/>
      <c r="X716" s="59"/>
      <c r="Y716" s="59"/>
      <c r="Z716" s="59"/>
      <c r="AA716" s="59"/>
      <c r="AB716" s="59"/>
      <c r="AC716" s="59"/>
      <c r="AD716" s="59"/>
      <c r="AE716" s="59"/>
      <c r="AF716" s="59"/>
      <c r="AG716" s="59"/>
      <c r="AH716" s="59"/>
      <c r="AI716" s="59"/>
      <c r="AJ716" s="59"/>
      <c r="AK716" s="56"/>
      <c r="AL716" s="57"/>
      <c r="AM716" s="57"/>
      <c r="AN716" s="58"/>
      <c r="AO716" s="24"/>
      <c r="AP716" s="66" t="str">
        <f t="shared" si="22"/>
        <v>未入力</v>
      </c>
      <c r="AQ716" s="67"/>
      <c r="AR716" s="68"/>
      <c r="AS716" s="69" t="str">
        <f t="shared" si="21"/>
        <v>メニュー番号が未選択です。提出書類・経費が未入力です。</v>
      </c>
      <c r="AT716" s="69"/>
      <c r="AU716" s="69"/>
      <c r="AV716" s="69"/>
      <c r="AW716" s="69"/>
      <c r="AX716" s="69"/>
      <c r="AY716" s="69"/>
      <c r="AZ716" s="69"/>
      <c r="BA716" s="69"/>
      <c r="BB716" s="69"/>
      <c r="BC716" s="69"/>
    </row>
    <row r="717" spans="2:55" x14ac:dyDescent="0.45">
      <c r="B717" s="39">
        <v>675</v>
      </c>
      <c r="C717" s="53"/>
      <c r="D717" s="54"/>
      <c r="E717" s="54"/>
      <c r="F717" s="54"/>
      <c r="G717" s="55"/>
      <c r="H717" s="60" t="str">
        <f>IFERROR(VLOOKUP(C717,参照用!$A$5:$C$13,3,FALSE),"")</f>
        <v/>
      </c>
      <c r="I717" s="61"/>
      <c r="J717" s="61"/>
      <c r="K717" s="61"/>
      <c r="L717" s="61"/>
      <c r="M717" s="61"/>
      <c r="N717" s="61"/>
      <c r="O717" s="61"/>
      <c r="P717" s="61"/>
      <c r="Q717" s="61"/>
      <c r="R717" s="61"/>
      <c r="S717" s="62"/>
      <c r="T717" s="59"/>
      <c r="U717" s="59"/>
      <c r="V717" s="59"/>
      <c r="W717" s="59"/>
      <c r="X717" s="59"/>
      <c r="Y717" s="59"/>
      <c r="Z717" s="59"/>
      <c r="AA717" s="59"/>
      <c r="AB717" s="59"/>
      <c r="AC717" s="59"/>
      <c r="AD717" s="59"/>
      <c r="AE717" s="59"/>
      <c r="AF717" s="59"/>
      <c r="AG717" s="59"/>
      <c r="AH717" s="59"/>
      <c r="AI717" s="59"/>
      <c r="AJ717" s="59"/>
      <c r="AK717" s="56"/>
      <c r="AL717" s="57"/>
      <c r="AM717" s="57"/>
      <c r="AN717" s="58"/>
      <c r="AO717" s="24"/>
      <c r="AP717" s="66" t="str">
        <f t="shared" si="22"/>
        <v>未入力</v>
      </c>
      <c r="AQ717" s="67"/>
      <c r="AR717" s="68"/>
      <c r="AS717" s="69" t="str">
        <f t="shared" si="21"/>
        <v>メニュー番号が未選択です。提出書類・経費が未入力です。</v>
      </c>
      <c r="AT717" s="69"/>
      <c r="AU717" s="69"/>
      <c r="AV717" s="69"/>
      <c r="AW717" s="69"/>
      <c r="AX717" s="69"/>
      <c r="AY717" s="69"/>
      <c r="AZ717" s="69"/>
      <c r="BA717" s="69"/>
      <c r="BB717" s="69"/>
      <c r="BC717" s="69"/>
    </row>
    <row r="718" spans="2:55" x14ac:dyDescent="0.45">
      <c r="B718" s="39">
        <v>676</v>
      </c>
      <c r="C718" s="53"/>
      <c r="D718" s="54"/>
      <c r="E718" s="54"/>
      <c r="F718" s="54"/>
      <c r="G718" s="55"/>
      <c r="H718" s="60" t="str">
        <f>IFERROR(VLOOKUP(C718,参照用!$A$5:$C$13,3,FALSE),"")</f>
        <v/>
      </c>
      <c r="I718" s="61"/>
      <c r="J718" s="61"/>
      <c r="K718" s="61"/>
      <c r="L718" s="61"/>
      <c r="M718" s="61"/>
      <c r="N718" s="61"/>
      <c r="O718" s="61"/>
      <c r="P718" s="61"/>
      <c r="Q718" s="61"/>
      <c r="R718" s="61"/>
      <c r="S718" s="62"/>
      <c r="T718" s="59"/>
      <c r="U718" s="59"/>
      <c r="V718" s="59"/>
      <c r="W718" s="59"/>
      <c r="X718" s="59"/>
      <c r="Y718" s="59"/>
      <c r="Z718" s="59"/>
      <c r="AA718" s="59"/>
      <c r="AB718" s="59"/>
      <c r="AC718" s="59"/>
      <c r="AD718" s="59"/>
      <c r="AE718" s="59"/>
      <c r="AF718" s="59"/>
      <c r="AG718" s="59"/>
      <c r="AH718" s="59"/>
      <c r="AI718" s="59"/>
      <c r="AJ718" s="59"/>
      <c r="AK718" s="56"/>
      <c r="AL718" s="57"/>
      <c r="AM718" s="57"/>
      <c r="AN718" s="58"/>
      <c r="AO718" s="24"/>
      <c r="AP718" s="66" t="str">
        <f t="shared" si="22"/>
        <v>未入力</v>
      </c>
      <c r="AQ718" s="67"/>
      <c r="AR718" s="68"/>
      <c r="AS718" s="69" t="str">
        <f t="shared" si="21"/>
        <v>メニュー番号が未選択です。提出書類・経費が未入力です。</v>
      </c>
      <c r="AT718" s="69"/>
      <c r="AU718" s="69"/>
      <c r="AV718" s="69"/>
      <c r="AW718" s="69"/>
      <c r="AX718" s="69"/>
      <c r="AY718" s="69"/>
      <c r="AZ718" s="69"/>
      <c r="BA718" s="69"/>
      <c r="BB718" s="69"/>
      <c r="BC718" s="69"/>
    </row>
    <row r="719" spans="2:55" x14ac:dyDescent="0.45">
      <c r="B719" s="39">
        <v>677</v>
      </c>
      <c r="C719" s="53"/>
      <c r="D719" s="54"/>
      <c r="E719" s="54"/>
      <c r="F719" s="54"/>
      <c r="G719" s="55"/>
      <c r="H719" s="60" t="str">
        <f>IFERROR(VLOOKUP(C719,参照用!$A$5:$C$13,3,FALSE),"")</f>
        <v/>
      </c>
      <c r="I719" s="61"/>
      <c r="J719" s="61"/>
      <c r="K719" s="61"/>
      <c r="L719" s="61"/>
      <c r="M719" s="61"/>
      <c r="N719" s="61"/>
      <c r="O719" s="61"/>
      <c r="P719" s="61"/>
      <c r="Q719" s="61"/>
      <c r="R719" s="61"/>
      <c r="S719" s="62"/>
      <c r="T719" s="59"/>
      <c r="U719" s="59"/>
      <c r="V719" s="59"/>
      <c r="W719" s="59"/>
      <c r="X719" s="59"/>
      <c r="Y719" s="59"/>
      <c r="Z719" s="59"/>
      <c r="AA719" s="59"/>
      <c r="AB719" s="59"/>
      <c r="AC719" s="59"/>
      <c r="AD719" s="59"/>
      <c r="AE719" s="59"/>
      <c r="AF719" s="59"/>
      <c r="AG719" s="59"/>
      <c r="AH719" s="59"/>
      <c r="AI719" s="59"/>
      <c r="AJ719" s="59"/>
      <c r="AK719" s="56"/>
      <c r="AL719" s="57"/>
      <c r="AM719" s="57"/>
      <c r="AN719" s="58"/>
      <c r="AO719" s="24"/>
      <c r="AP719" s="66" t="str">
        <f t="shared" si="22"/>
        <v>未入力</v>
      </c>
      <c r="AQ719" s="67"/>
      <c r="AR719" s="68"/>
      <c r="AS719" s="69" t="str">
        <f t="shared" si="21"/>
        <v>メニュー番号が未選択です。提出書類・経費が未入力です。</v>
      </c>
      <c r="AT719" s="69"/>
      <c r="AU719" s="69"/>
      <c r="AV719" s="69"/>
      <c r="AW719" s="69"/>
      <c r="AX719" s="69"/>
      <c r="AY719" s="69"/>
      <c r="AZ719" s="69"/>
      <c r="BA719" s="69"/>
      <c r="BB719" s="69"/>
      <c r="BC719" s="69"/>
    </row>
    <row r="720" spans="2:55" x14ac:dyDescent="0.45">
      <c r="B720" s="39">
        <v>678</v>
      </c>
      <c r="C720" s="53"/>
      <c r="D720" s="54"/>
      <c r="E720" s="54"/>
      <c r="F720" s="54"/>
      <c r="G720" s="55"/>
      <c r="H720" s="60" t="str">
        <f>IFERROR(VLOOKUP(C720,参照用!$A$5:$C$13,3,FALSE),"")</f>
        <v/>
      </c>
      <c r="I720" s="61"/>
      <c r="J720" s="61"/>
      <c r="K720" s="61"/>
      <c r="L720" s="61"/>
      <c r="M720" s="61"/>
      <c r="N720" s="61"/>
      <c r="O720" s="61"/>
      <c r="P720" s="61"/>
      <c r="Q720" s="61"/>
      <c r="R720" s="61"/>
      <c r="S720" s="62"/>
      <c r="T720" s="59"/>
      <c r="U720" s="59"/>
      <c r="V720" s="59"/>
      <c r="W720" s="59"/>
      <c r="X720" s="59"/>
      <c r="Y720" s="59"/>
      <c r="Z720" s="59"/>
      <c r="AA720" s="59"/>
      <c r="AB720" s="59"/>
      <c r="AC720" s="59"/>
      <c r="AD720" s="59"/>
      <c r="AE720" s="59"/>
      <c r="AF720" s="59"/>
      <c r="AG720" s="59"/>
      <c r="AH720" s="59"/>
      <c r="AI720" s="59"/>
      <c r="AJ720" s="59"/>
      <c r="AK720" s="56"/>
      <c r="AL720" s="57"/>
      <c r="AM720" s="57"/>
      <c r="AN720" s="58"/>
      <c r="AO720" s="24"/>
      <c r="AP720" s="66" t="str">
        <f t="shared" si="22"/>
        <v>未入力</v>
      </c>
      <c r="AQ720" s="67"/>
      <c r="AR720" s="68"/>
      <c r="AS720" s="69" t="str">
        <f t="shared" si="21"/>
        <v>メニュー番号が未選択です。提出書類・経費が未入力です。</v>
      </c>
      <c r="AT720" s="69"/>
      <c r="AU720" s="69"/>
      <c r="AV720" s="69"/>
      <c r="AW720" s="69"/>
      <c r="AX720" s="69"/>
      <c r="AY720" s="69"/>
      <c r="AZ720" s="69"/>
      <c r="BA720" s="69"/>
      <c r="BB720" s="69"/>
      <c r="BC720" s="69"/>
    </row>
    <row r="721" spans="2:55" x14ac:dyDescent="0.45">
      <c r="B721" s="39">
        <v>679</v>
      </c>
      <c r="C721" s="53"/>
      <c r="D721" s="54"/>
      <c r="E721" s="54"/>
      <c r="F721" s="54"/>
      <c r="G721" s="55"/>
      <c r="H721" s="60" t="str">
        <f>IFERROR(VLOOKUP(C721,参照用!$A$5:$C$13,3,FALSE),"")</f>
        <v/>
      </c>
      <c r="I721" s="61"/>
      <c r="J721" s="61"/>
      <c r="K721" s="61"/>
      <c r="L721" s="61"/>
      <c r="M721" s="61"/>
      <c r="N721" s="61"/>
      <c r="O721" s="61"/>
      <c r="P721" s="61"/>
      <c r="Q721" s="61"/>
      <c r="R721" s="61"/>
      <c r="S721" s="62"/>
      <c r="T721" s="59"/>
      <c r="U721" s="59"/>
      <c r="V721" s="59"/>
      <c r="W721" s="59"/>
      <c r="X721" s="59"/>
      <c r="Y721" s="59"/>
      <c r="Z721" s="59"/>
      <c r="AA721" s="59"/>
      <c r="AB721" s="59"/>
      <c r="AC721" s="59"/>
      <c r="AD721" s="59"/>
      <c r="AE721" s="59"/>
      <c r="AF721" s="59"/>
      <c r="AG721" s="59"/>
      <c r="AH721" s="59"/>
      <c r="AI721" s="59"/>
      <c r="AJ721" s="59"/>
      <c r="AK721" s="56"/>
      <c r="AL721" s="57"/>
      <c r="AM721" s="57"/>
      <c r="AN721" s="58"/>
      <c r="AO721" s="24"/>
      <c r="AP721" s="66" t="str">
        <f t="shared" si="22"/>
        <v>未入力</v>
      </c>
      <c r="AQ721" s="67"/>
      <c r="AR721" s="68"/>
      <c r="AS721" s="69" t="str">
        <f t="shared" si="21"/>
        <v>メニュー番号が未選択です。提出書類・経費が未入力です。</v>
      </c>
      <c r="AT721" s="69"/>
      <c r="AU721" s="69"/>
      <c r="AV721" s="69"/>
      <c r="AW721" s="69"/>
      <c r="AX721" s="69"/>
      <c r="AY721" s="69"/>
      <c r="AZ721" s="69"/>
      <c r="BA721" s="69"/>
      <c r="BB721" s="69"/>
      <c r="BC721" s="69"/>
    </row>
    <row r="722" spans="2:55" x14ac:dyDescent="0.45">
      <c r="B722" s="39">
        <v>680</v>
      </c>
      <c r="C722" s="53"/>
      <c r="D722" s="54"/>
      <c r="E722" s="54"/>
      <c r="F722" s="54"/>
      <c r="G722" s="55"/>
      <c r="H722" s="60" t="str">
        <f>IFERROR(VLOOKUP(C722,参照用!$A$5:$C$13,3,FALSE),"")</f>
        <v/>
      </c>
      <c r="I722" s="61"/>
      <c r="J722" s="61"/>
      <c r="K722" s="61"/>
      <c r="L722" s="61"/>
      <c r="M722" s="61"/>
      <c r="N722" s="61"/>
      <c r="O722" s="61"/>
      <c r="P722" s="61"/>
      <c r="Q722" s="61"/>
      <c r="R722" s="61"/>
      <c r="S722" s="62"/>
      <c r="T722" s="59"/>
      <c r="U722" s="59"/>
      <c r="V722" s="59"/>
      <c r="W722" s="59"/>
      <c r="X722" s="59"/>
      <c r="Y722" s="59"/>
      <c r="Z722" s="59"/>
      <c r="AA722" s="59"/>
      <c r="AB722" s="59"/>
      <c r="AC722" s="59"/>
      <c r="AD722" s="59"/>
      <c r="AE722" s="59"/>
      <c r="AF722" s="59"/>
      <c r="AG722" s="59"/>
      <c r="AH722" s="59"/>
      <c r="AI722" s="59"/>
      <c r="AJ722" s="59"/>
      <c r="AK722" s="56"/>
      <c r="AL722" s="57"/>
      <c r="AM722" s="57"/>
      <c r="AN722" s="58"/>
      <c r="AO722" s="24"/>
      <c r="AP722" s="66" t="str">
        <f t="shared" si="22"/>
        <v>未入力</v>
      </c>
      <c r="AQ722" s="67"/>
      <c r="AR722" s="68"/>
      <c r="AS722" s="69" t="str">
        <f t="shared" si="21"/>
        <v>メニュー番号が未選択です。提出書類・経費が未入力です。</v>
      </c>
      <c r="AT722" s="69"/>
      <c r="AU722" s="69"/>
      <c r="AV722" s="69"/>
      <c r="AW722" s="69"/>
      <c r="AX722" s="69"/>
      <c r="AY722" s="69"/>
      <c r="AZ722" s="69"/>
      <c r="BA722" s="69"/>
      <c r="BB722" s="69"/>
      <c r="BC722" s="69"/>
    </row>
    <row r="723" spans="2:55" x14ac:dyDescent="0.45">
      <c r="B723" s="39">
        <v>681</v>
      </c>
      <c r="C723" s="53"/>
      <c r="D723" s="54"/>
      <c r="E723" s="54"/>
      <c r="F723" s="54"/>
      <c r="G723" s="55"/>
      <c r="H723" s="60" t="str">
        <f>IFERROR(VLOOKUP(C723,参照用!$A$5:$C$13,3,FALSE),"")</f>
        <v/>
      </c>
      <c r="I723" s="61"/>
      <c r="J723" s="61"/>
      <c r="K723" s="61"/>
      <c r="L723" s="61"/>
      <c r="M723" s="61"/>
      <c r="N723" s="61"/>
      <c r="O723" s="61"/>
      <c r="P723" s="61"/>
      <c r="Q723" s="61"/>
      <c r="R723" s="61"/>
      <c r="S723" s="62"/>
      <c r="T723" s="59"/>
      <c r="U723" s="59"/>
      <c r="V723" s="59"/>
      <c r="W723" s="59"/>
      <c r="X723" s="59"/>
      <c r="Y723" s="59"/>
      <c r="Z723" s="59"/>
      <c r="AA723" s="59"/>
      <c r="AB723" s="59"/>
      <c r="AC723" s="59"/>
      <c r="AD723" s="59"/>
      <c r="AE723" s="59"/>
      <c r="AF723" s="59"/>
      <c r="AG723" s="59"/>
      <c r="AH723" s="59"/>
      <c r="AI723" s="59"/>
      <c r="AJ723" s="59"/>
      <c r="AK723" s="56"/>
      <c r="AL723" s="57"/>
      <c r="AM723" s="57"/>
      <c r="AN723" s="58"/>
      <c r="AO723" s="24"/>
      <c r="AP723" s="66" t="str">
        <f t="shared" si="22"/>
        <v>未入力</v>
      </c>
      <c r="AQ723" s="67"/>
      <c r="AR723" s="68"/>
      <c r="AS723" s="69" t="str">
        <f t="shared" si="21"/>
        <v>メニュー番号が未選択です。提出書類・経費が未入力です。</v>
      </c>
      <c r="AT723" s="69"/>
      <c r="AU723" s="69"/>
      <c r="AV723" s="69"/>
      <c r="AW723" s="69"/>
      <c r="AX723" s="69"/>
      <c r="AY723" s="69"/>
      <c r="AZ723" s="69"/>
      <c r="BA723" s="69"/>
      <c r="BB723" s="69"/>
      <c r="BC723" s="69"/>
    </row>
    <row r="724" spans="2:55" x14ac:dyDescent="0.45">
      <c r="B724" s="39">
        <v>682</v>
      </c>
      <c r="C724" s="53"/>
      <c r="D724" s="54"/>
      <c r="E724" s="54"/>
      <c r="F724" s="54"/>
      <c r="G724" s="55"/>
      <c r="H724" s="60" t="str">
        <f>IFERROR(VLOOKUP(C724,参照用!$A$5:$C$13,3,FALSE),"")</f>
        <v/>
      </c>
      <c r="I724" s="61"/>
      <c r="J724" s="61"/>
      <c r="K724" s="61"/>
      <c r="L724" s="61"/>
      <c r="M724" s="61"/>
      <c r="N724" s="61"/>
      <c r="O724" s="61"/>
      <c r="P724" s="61"/>
      <c r="Q724" s="61"/>
      <c r="R724" s="61"/>
      <c r="S724" s="62"/>
      <c r="T724" s="59"/>
      <c r="U724" s="59"/>
      <c r="V724" s="59"/>
      <c r="W724" s="59"/>
      <c r="X724" s="59"/>
      <c r="Y724" s="59"/>
      <c r="Z724" s="59"/>
      <c r="AA724" s="59"/>
      <c r="AB724" s="59"/>
      <c r="AC724" s="59"/>
      <c r="AD724" s="59"/>
      <c r="AE724" s="59"/>
      <c r="AF724" s="59"/>
      <c r="AG724" s="59"/>
      <c r="AH724" s="59"/>
      <c r="AI724" s="59"/>
      <c r="AJ724" s="59"/>
      <c r="AK724" s="56"/>
      <c r="AL724" s="57"/>
      <c r="AM724" s="57"/>
      <c r="AN724" s="58"/>
      <c r="AO724" s="24"/>
      <c r="AP724" s="66" t="str">
        <f t="shared" si="22"/>
        <v>未入力</v>
      </c>
      <c r="AQ724" s="67"/>
      <c r="AR724" s="68"/>
      <c r="AS724" s="69" t="str">
        <f t="shared" si="21"/>
        <v>メニュー番号が未選択です。提出書類・経費が未入力です。</v>
      </c>
      <c r="AT724" s="69"/>
      <c r="AU724" s="69"/>
      <c r="AV724" s="69"/>
      <c r="AW724" s="69"/>
      <c r="AX724" s="69"/>
      <c r="AY724" s="69"/>
      <c r="AZ724" s="69"/>
      <c r="BA724" s="69"/>
      <c r="BB724" s="69"/>
      <c r="BC724" s="69"/>
    </row>
    <row r="725" spans="2:55" x14ac:dyDescent="0.45">
      <c r="B725" s="39">
        <v>683</v>
      </c>
      <c r="C725" s="53"/>
      <c r="D725" s="54"/>
      <c r="E725" s="54"/>
      <c r="F725" s="54"/>
      <c r="G725" s="55"/>
      <c r="H725" s="60" t="str">
        <f>IFERROR(VLOOKUP(C725,参照用!$A$5:$C$13,3,FALSE),"")</f>
        <v/>
      </c>
      <c r="I725" s="61"/>
      <c r="J725" s="61"/>
      <c r="K725" s="61"/>
      <c r="L725" s="61"/>
      <c r="M725" s="61"/>
      <c r="N725" s="61"/>
      <c r="O725" s="61"/>
      <c r="P725" s="61"/>
      <c r="Q725" s="61"/>
      <c r="R725" s="61"/>
      <c r="S725" s="62"/>
      <c r="T725" s="59"/>
      <c r="U725" s="59"/>
      <c r="V725" s="59"/>
      <c r="W725" s="59"/>
      <c r="X725" s="59"/>
      <c r="Y725" s="59"/>
      <c r="Z725" s="59"/>
      <c r="AA725" s="59"/>
      <c r="AB725" s="59"/>
      <c r="AC725" s="59"/>
      <c r="AD725" s="59"/>
      <c r="AE725" s="59"/>
      <c r="AF725" s="59"/>
      <c r="AG725" s="59"/>
      <c r="AH725" s="59"/>
      <c r="AI725" s="59"/>
      <c r="AJ725" s="59"/>
      <c r="AK725" s="56"/>
      <c r="AL725" s="57"/>
      <c r="AM725" s="57"/>
      <c r="AN725" s="58"/>
      <c r="AO725" s="24"/>
      <c r="AP725" s="66" t="str">
        <f t="shared" si="22"/>
        <v>未入力</v>
      </c>
      <c r="AQ725" s="67"/>
      <c r="AR725" s="68"/>
      <c r="AS725" s="69" t="str">
        <f t="shared" si="21"/>
        <v>メニュー番号が未選択です。提出書類・経費が未入力です。</v>
      </c>
      <c r="AT725" s="69"/>
      <c r="AU725" s="69"/>
      <c r="AV725" s="69"/>
      <c r="AW725" s="69"/>
      <c r="AX725" s="69"/>
      <c r="AY725" s="69"/>
      <c r="AZ725" s="69"/>
      <c r="BA725" s="69"/>
      <c r="BB725" s="69"/>
      <c r="BC725" s="69"/>
    </row>
    <row r="726" spans="2:55" x14ac:dyDescent="0.45">
      <c r="B726" s="39">
        <v>684</v>
      </c>
      <c r="C726" s="53"/>
      <c r="D726" s="54"/>
      <c r="E726" s="54"/>
      <c r="F726" s="54"/>
      <c r="G726" s="55"/>
      <c r="H726" s="60" t="str">
        <f>IFERROR(VLOOKUP(C726,参照用!$A$5:$C$13,3,FALSE),"")</f>
        <v/>
      </c>
      <c r="I726" s="61"/>
      <c r="J726" s="61"/>
      <c r="K726" s="61"/>
      <c r="L726" s="61"/>
      <c r="M726" s="61"/>
      <c r="N726" s="61"/>
      <c r="O726" s="61"/>
      <c r="P726" s="61"/>
      <c r="Q726" s="61"/>
      <c r="R726" s="61"/>
      <c r="S726" s="62"/>
      <c r="T726" s="59"/>
      <c r="U726" s="59"/>
      <c r="V726" s="59"/>
      <c r="W726" s="59"/>
      <c r="X726" s="59"/>
      <c r="Y726" s="59"/>
      <c r="Z726" s="59"/>
      <c r="AA726" s="59"/>
      <c r="AB726" s="59"/>
      <c r="AC726" s="59"/>
      <c r="AD726" s="59"/>
      <c r="AE726" s="59"/>
      <c r="AF726" s="59"/>
      <c r="AG726" s="59"/>
      <c r="AH726" s="59"/>
      <c r="AI726" s="59"/>
      <c r="AJ726" s="59"/>
      <c r="AK726" s="56"/>
      <c r="AL726" s="57"/>
      <c r="AM726" s="57"/>
      <c r="AN726" s="58"/>
      <c r="AO726" s="24"/>
      <c r="AP726" s="66" t="str">
        <f t="shared" si="22"/>
        <v>未入力</v>
      </c>
      <c r="AQ726" s="67"/>
      <c r="AR726" s="68"/>
      <c r="AS726" s="69" t="str">
        <f t="shared" si="21"/>
        <v>メニュー番号が未選択です。提出書類・経費が未入力です。</v>
      </c>
      <c r="AT726" s="69"/>
      <c r="AU726" s="69"/>
      <c r="AV726" s="69"/>
      <c r="AW726" s="69"/>
      <c r="AX726" s="69"/>
      <c r="AY726" s="69"/>
      <c r="AZ726" s="69"/>
      <c r="BA726" s="69"/>
      <c r="BB726" s="69"/>
      <c r="BC726" s="69"/>
    </row>
    <row r="727" spans="2:55" x14ac:dyDescent="0.45">
      <c r="B727" s="39">
        <v>685</v>
      </c>
      <c r="C727" s="53"/>
      <c r="D727" s="54"/>
      <c r="E727" s="54"/>
      <c r="F727" s="54"/>
      <c r="G727" s="55"/>
      <c r="H727" s="60" t="str">
        <f>IFERROR(VLOOKUP(C727,参照用!$A$5:$C$13,3,FALSE),"")</f>
        <v/>
      </c>
      <c r="I727" s="61"/>
      <c r="J727" s="61"/>
      <c r="K727" s="61"/>
      <c r="L727" s="61"/>
      <c r="M727" s="61"/>
      <c r="N727" s="61"/>
      <c r="O727" s="61"/>
      <c r="P727" s="61"/>
      <c r="Q727" s="61"/>
      <c r="R727" s="61"/>
      <c r="S727" s="62"/>
      <c r="T727" s="59"/>
      <c r="U727" s="59"/>
      <c r="V727" s="59"/>
      <c r="W727" s="59"/>
      <c r="X727" s="59"/>
      <c r="Y727" s="59"/>
      <c r="Z727" s="59"/>
      <c r="AA727" s="59"/>
      <c r="AB727" s="59"/>
      <c r="AC727" s="59"/>
      <c r="AD727" s="59"/>
      <c r="AE727" s="59"/>
      <c r="AF727" s="59"/>
      <c r="AG727" s="59"/>
      <c r="AH727" s="59"/>
      <c r="AI727" s="59"/>
      <c r="AJ727" s="59"/>
      <c r="AK727" s="56"/>
      <c r="AL727" s="57"/>
      <c r="AM727" s="57"/>
      <c r="AN727" s="58"/>
      <c r="AO727" s="24"/>
      <c r="AP727" s="66" t="str">
        <f t="shared" si="22"/>
        <v>未入力</v>
      </c>
      <c r="AQ727" s="67"/>
      <c r="AR727" s="68"/>
      <c r="AS727" s="69" t="str">
        <f t="shared" si="21"/>
        <v>メニュー番号が未選択です。提出書類・経費が未入力です。</v>
      </c>
      <c r="AT727" s="69"/>
      <c r="AU727" s="69"/>
      <c r="AV727" s="69"/>
      <c r="AW727" s="69"/>
      <c r="AX727" s="69"/>
      <c r="AY727" s="69"/>
      <c r="AZ727" s="69"/>
      <c r="BA727" s="69"/>
      <c r="BB727" s="69"/>
      <c r="BC727" s="69"/>
    </row>
    <row r="728" spans="2:55" x14ac:dyDescent="0.45">
      <c r="B728" s="39">
        <v>686</v>
      </c>
      <c r="C728" s="53"/>
      <c r="D728" s="54"/>
      <c r="E728" s="54"/>
      <c r="F728" s="54"/>
      <c r="G728" s="55"/>
      <c r="H728" s="60" t="str">
        <f>IFERROR(VLOOKUP(C728,参照用!$A$5:$C$13,3,FALSE),"")</f>
        <v/>
      </c>
      <c r="I728" s="61"/>
      <c r="J728" s="61"/>
      <c r="K728" s="61"/>
      <c r="L728" s="61"/>
      <c r="M728" s="61"/>
      <c r="N728" s="61"/>
      <c r="O728" s="61"/>
      <c r="P728" s="61"/>
      <c r="Q728" s="61"/>
      <c r="R728" s="61"/>
      <c r="S728" s="62"/>
      <c r="T728" s="59"/>
      <c r="U728" s="59"/>
      <c r="V728" s="59"/>
      <c r="W728" s="59"/>
      <c r="X728" s="59"/>
      <c r="Y728" s="59"/>
      <c r="Z728" s="59"/>
      <c r="AA728" s="59"/>
      <c r="AB728" s="59"/>
      <c r="AC728" s="59"/>
      <c r="AD728" s="59"/>
      <c r="AE728" s="59"/>
      <c r="AF728" s="59"/>
      <c r="AG728" s="59"/>
      <c r="AH728" s="59"/>
      <c r="AI728" s="59"/>
      <c r="AJ728" s="59"/>
      <c r="AK728" s="56"/>
      <c r="AL728" s="57"/>
      <c r="AM728" s="57"/>
      <c r="AN728" s="58"/>
      <c r="AO728" s="24"/>
      <c r="AP728" s="66" t="str">
        <f t="shared" si="22"/>
        <v>未入力</v>
      </c>
      <c r="AQ728" s="67"/>
      <c r="AR728" s="68"/>
      <c r="AS728" s="69" t="str">
        <f t="shared" si="21"/>
        <v>メニュー番号が未選択です。提出書類・経費が未入力です。</v>
      </c>
      <c r="AT728" s="69"/>
      <c r="AU728" s="69"/>
      <c r="AV728" s="69"/>
      <c r="AW728" s="69"/>
      <c r="AX728" s="69"/>
      <c r="AY728" s="69"/>
      <c r="AZ728" s="69"/>
      <c r="BA728" s="69"/>
      <c r="BB728" s="69"/>
      <c r="BC728" s="69"/>
    </row>
    <row r="729" spans="2:55" x14ac:dyDescent="0.45">
      <c r="B729" s="39">
        <v>687</v>
      </c>
      <c r="C729" s="53"/>
      <c r="D729" s="54"/>
      <c r="E729" s="54"/>
      <c r="F729" s="54"/>
      <c r="G729" s="55"/>
      <c r="H729" s="60" t="str">
        <f>IFERROR(VLOOKUP(C729,参照用!$A$5:$C$13,3,FALSE),"")</f>
        <v/>
      </c>
      <c r="I729" s="61"/>
      <c r="J729" s="61"/>
      <c r="K729" s="61"/>
      <c r="L729" s="61"/>
      <c r="M729" s="61"/>
      <c r="N729" s="61"/>
      <c r="O729" s="61"/>
      <c r="P729" s="61"/>
      <c r="Q729" s="61"/>
      <c r="R729" s="61"/>
      <c r="S729" s="62"/>
      <c r="T729" s="59"/>
      <c r="U729" s="59"/>
      <c r="V729" s="59"/>
      <c r="W729" s="59"/>
      <c r="X729" s="59"/>
      <c r="Y729" s="59"/>
      <c r="Z729" s="59"/>
      <c r="AA729" s="59"/>
      <c r="AB729" s="59"/>
      <c r="AC729" s="59"/>
      <c r="AD729" s="59"/>
      <c r="AE729" s="59"/>
      <c r="AF729" s="59"/>
      <c r="AG729" s="59"/>
      <c r="AH729" s="59"/>
      <c r="AI729" s="59"/>
      <c r="AJ729" s="59"/>
      <c r="AK729" s="56"/>
      <c r="AL729" s="57"/>
      <c r="AM729" s="57"/>
      <c r="AN729" s="58"/>
      <c r="AO729" s="24"/>
      <c r="AP729" s="66" t="str">
        <f t="shared" si="22"/>
        <v>未入力</v>
      </c>
      <c r="AQ729" s="67"/>
      <c r="AR729" s="68"/>
      <c r="AS729" s="69" t="str">
        <f t="shared" si="21"/>
        <v>メニュー番号が未選択です。提出書類・経費が未入力です。</v>
      </c>
      <c r="AT729" s="69"/>
      <c r="AU729" s="69"/>
      <c r="AV729" s="69"/>
      <c r="AW729" s="69"/>
      <c r="AX729" s="69"/>
      <c r="AY729" s="69"/>
      <c r="AZ729" s="69"/>
      <c r="BA729" s="69"/>
      <c r="BB729" s="69"/>
      <c r="BC729" s="69"/>
    </row>
    <row r="730" spans="2:55" x14ac:dyDescent="0.45">
      <c r="B730" s="39">
        <v>688</v>
      </c>
      <c r="C730" s="53"/>
      <c r="D730" s="54"/>
      <c r="E730" s="54"/>
      <c r="F730" s="54"/>
      <c r="G730" s="55"/>
      <c r="H730" s="60" t="str">
        <f>IFERROR(VLOOKUP(C730,参照用!$A$5:$C$13,3,FALSE),"")</f>
        <v/>
      </c>
      <c r="I730" s="61"/>
      <c r="J730" s="61"/>
      <c r="K730" s="61"/>
      <c r="L730" s="61"/>
      <c r="M730" s="61"/>
      <c r="N730" s="61"/>
      <c r="O730" s="61"/>
      <c r="P730" s="61"/>
      <c r="Q730" s="61"/>
      <c r="R730" s="61"/>
      <c r="S730" s="62"/>
      <c r="T730" s="59"/>
      <c r="U730" s="59"/>
      <c r="V730" s="59"/>
      <c r="W730" s="59"/>
      <c r="X730" s="59"/>
      <c r="Y730" s="59"/>
      <c r="Z730" s="59"/>
      <c r="AA730" s="59"/>
      <c r="AB730" s="59"/>
      <c r="AC730" s="59"/>
      <c r="AD730" s="59"/>
      <c r="AE730" s="59"/>
      <c r="AF730" s="59"/>
      <c r="AG730" s="59"/>
      <c r="AH730" s="59"/>
      <c r="AI730" s="59"/>
      <c r="AJ730" s="59"/>
      <c r="AK730" s="56"/>
      <c r="AL730" s="57"/>
      <c r="AM730" s="57"/>
      <c r="AN730" s="58"/>
      <c r="AO730" s="24"/>
      <c r="AP730" s="66" t="str">
        <f t="shared" si="22"/>
        <v>未入力</v>
      </c>
      <c r="AQ730" s="67"/>
      <c r="AR730" s="68"/>
      <c r="AS730" s="69" t="str">
        <f t="shared" si="21"/>
        <v>メニュー番号が未選択です。提出書類・経費が未入力です。</v>
      </c>
      <c r="AT730" s="69"/>
      <c r="AU730" s="69"/>
      <c r="AV730" s="69"/>
      <c r="AW730" s="69"/>
      <c r="AX730" s="69"/>
      <c r="AY730" s="69"/>
      <c r="AZ730" s="69"/>
      <c r="BA730" s="69"/>
      <c r="BB730" s="69"/>
      <c r="BC730" s="69"/>
    </row>
    <row r="731" spans="2:55" x14ac:dyDescent="0.45">
      <c r="B731" s="39">
        <v>689</v>
      </c>
      <c r="C731" s="53"/>
      <c r="D731" s="54"/>
      <c r="E731" s="54"/>
      <c r="F731" s="54"/>
      <c r="G731" s="55"/>
      <c r="H731" s="60" t="str">
        <f>IFERROR(VLOOKUP(C731,参照用!$A$5:$C$13,3,FALSE),"")</f>
        <v/>
      </c>
      <c r="I731" s="61"/>
      <c r="J731" s="61"/>
      <c r="K731" s="61"/>
      <c r="L731" s="61"/>
      <c r="M731" s="61"/>
      <c r="N731" s="61"/>
      <c r="O731" s="61"/>
      <c r="P731" s="61"/>
      <c r="Q731" s="61"/>
      <c r="R731" s="61"/>
      <c r="S731" s="62"/>
      <c r="T731" s="59"/>
      <c r="U731" s="59"/>
      <c r="V731" s="59"/>
      <c r="W731" s="59"/>
      <c r="X731" s="59"/>
      <c r="Y731" s="59"/>
      <c r="Z731" s="59"/>
      <c r="AA731" s="59"/>
      <c r="AB731" s="59"/>
      <c r="AC731" s="59"/>
      <c r="AD731" s="59"/>
      <c r="AE731" s="59"/>
      <c r="AF731" s="59"/>
      <c r="AG731" s="59"/>
      <c r="AH731" s="59"/>
      <c r="AI731" s="59"/>
      <c r="AJ731" s="59"/>
      <c r="AK731" s="56"/>
      <c r="AL731" s="57"/>
      <c r="AM731" s="57"/>
      <c r="AN731" s="58"/>
      <c r="AO731" s="24"/>
      <c r="AP731" s="66" t="str">
        <f t="shared" si="22"/>
        <v>未入力</v>
      </c>
      <c r="AQ731" s="67"/>
      <c r="AR731" s="68"/>
      <c r="AS731" s="69" t="str">
        <f t="shared" si="21"/>
        <v>メニュー番号が未選択です。提出書類・経費が未入力です。</v>
      </c>
      <c r="AT731" s="69"/>
      <c r="AU731" s="69"/>
      <c r="AV731" s="69"/>
      <c r="AW731" s="69"/>
      <c r="AX731" s="69"/>
      <c r="AY731" s="69"/>
      <c r="AZ731" s="69"/>
      <c r="BA731" s="69"/>
      <c r="BB731" s="69"/>
      <c r="BC731" s="69"/>
    </row>
    <row r="732" spans="2:55" x14ac:dyDescent="0.45">
      <c r="B732" s="39">
        <v>690</v>
      </c>
      <c r="C732" s="53"/>
      <c r="D732" s="54"/>
      <c r="E732" s="54"/>
      <c r="F732" s="54"/>
      <c r="G732" s="55"/>
      <c r="H732" s="60" t="str">
        <f>IFERROR(VLOOKUP(C732,参照用!$A$5:$C$13,3,FALSE),"")</f>
        <v/>
      </c>
      <c r="I732" s="61"/>
      <c r="J732" s="61"/>
      <c r="K732" s="61"/>
      <c r="L732" s="61"/>
      <c r="M732" s="61"/>
      <c r="N732" s="61"/>
      <c r="O732" s="61"/>
      <c r="P732" s="61"/>
      <c r="Q732" s="61"/>
      <c r="R732" s="61"/>
      <c r="S732" s="62"/>
      <c r="T732" s="59"/>
      <c r="U732" s="59"/>
      <c r="V732" s="59"/>
      <c r="W732" s="59"/>
      <c r="X732" s="59"/>
      <c r="Y732" s="59"/>
      <c r="Z732" s="59"/>
      <c r="AA732" s="59"/>
      <c r="AB732" s="59"/>
      <c r="AC732" s="59"/>
      <c r="AD732" s="59"/>
      <c r="AE732" s="59"/>
      <c r="AF732" s="59"/>
      <c r="AG732" s="59"/>
      <c r="AH732" s="59"/>
      <c r="AI732" s="59"/>
      <c r="AJ732" s="59"/>
      <c r="AK732" s="56"/>
      <c r="AL732" s="57"/>
      <c r="AM732" s="57"/>
      <c r="AN732" s="58"/>
      <c r="AO732" s="24"/>
      <c r="AP732" s="66" t="str">
        <f t="shared" si="22"/>
        <v>未入力</v>
      </c>
      <c r="AQ732" s="67"/>
      <c r="AR732" s="68"/>
      <c r="AS732" s="69" t="str">
        <f t="shared" si="21"/>
        <v>メニュー番号が未選択です。提出書類・経費が未入力です。</v>
      </c>
      <c r="AT732" s="69"/>
      <c r="AU732" s="69"/>
      <c r="AV732" s="69"/>
      <c r="AW732" s="69"/>
      <c r="AX732" s="69"/>
      <c r="AY732" s="69"/>
      <c r="AZ732" s="69"/>
      <c r="BA732" s="69"/>
      <c r="BB732" s="69"/>
      <c r="BC732" s="69"/>
    </row>
    <row r="733" spans="2:55" x14ac:dyDescent="0.45">
      <c r="B733" s="39">
        <v>691</v>
      </c>
      <c r="C733" s="53"/>
      <c r="D733" s="54"/>
      <c r="E733" s="54"/>
      <c r="F733" s="54"/>
      <c r="G733" s="55"/>
      <c r="H733" s="60" t="str">
        <f>IFERROR(VLOOKUP(C733,参照用!$A$5:$C$13,3,FALSE),"")</f>
        <v/>
      </c>
      <c r="I733" s="61"/>
      <c r="J733" s="61"/>
      <c r="K733" s="61"/>
      <c r="L733" s="61"/>
      <c r="M733" s="61"/>
      <c r="N733" s="61"/>
      <c r="O733" s="61"/>
      <c r="P733" s="61"/>
      <c r="Q733" s="61"/>
      <c r="R733" s="61"/>
      <c r="S733" s="62"/>
      <c r="T733" s="59"/>
      <c r="U733" s="59"/>
      <c r="V733" s="59"/>
      <c r="W733" s="59"/>
      <c r="X733" s="59"/>
      <c r="Y733" s="59"/>
      <c r="Z733" s="59"/>
      <c r="AA733" s="59"/>
      <c r="AB733" s="59"/>
      <c r="AC733" s="59"/>
      <c r="AD733" s="59"/>
      <c r="AE733" s="59"/>
      <c r="AF733" s="59"/>
      <c r="AG733" s="59"/>
      <c r="AH733" s="59"/>
      <c r="AI733" s="59"/>
      <c r="AJ733" s="59"/>
      <c r="AK733" s="56"/>
      <c r="AL733" s="57"/>
      <c r="AM733" s="57"/>
      <c r="AN733" s="58"/>
      <c r="AO733" s="24"/>
      <c r="AP733" s="66" t="str">
        <f t="shared" si="22"/>
        <v>未入力</v>
      </c>
      <c r="AQ733" s="67"/>
      <c r="AR733" s="68"/>
      <c r="AS733" s="69" t="str">
        <f t="shared" si="21"/>
        <v>メニュー番号が未選択です。提出書類・経費が未入力です。</v>
      </c>
      <c r="AT733" s="69"/>
      <c r="AU733" s="69"/>
      <c r="AV733" s="69"/>
      <c r="AW733" s="69"/>
      <c r="AX733" s="69"/>
      <c r="AY733" s="69"/>
      <c r="AZ733" s="69"/>
      <c r="BA733" s="69"/>
      <c r="BB733" s="69"/>
      <c r="BC733" s="69"/>
    </row>
    <row r="734" spans="2:55" x14ac:dyDescent="0.45">
      <c r="B734" s="39">
        <v>692</v>
      </c>
      <c r="C734" s="53"/>
      <c r="D734" s="54"/>
      <c r="E734" s="54"/>
      <c r="F734" s="54"/>
      <c r="G734" s="55"/>
      <c r="H734" s="60" t="str">
        <f>IFERROR(VLOOKUP(C734,参照用!$A$5:$C$13,3,FALSE),"")</f>
        <v/>
      </c>
      <c r="I734" s="61"/>
      <c r="J734" s="61"/>
      <c r="K734" s="61"/>
      <c r="L734" s="61"/>
      <c r="M734" s="61"/>
      <c r="N734" s="61"/>
      <c r="O734" s="61"/>
      <c r="P734" s="61"/>
      <c r="Q734" s="61"/>
      <c r="R734" s="61"/>
      <c r="S734" s="62"/>
      <c r="T734" s="59"/>
      <c r="U734" s="59"/>
      <c r="V734" s="59"/>
      <c r="W734" s="59"/>
      <c r="X734" s="59"/>
      <c r="Y734" s="59"/>
      <c r="Z734" s="59"/>
      <c r="AA734" s="59"/>
      <c r="AB734" s="59"/>
      <c r="AC734" s="59"/>
      <c r="AD734" s="59"/>
      <c r="AE734" s="59"/>
      <c r="AF734" s="59"/>
      <c r="AG734" s="59"/>
      <c r="AH734" s="59"/>
      <c r="AI734" s="59"/>
      <c r="AJ734" s="59"/>
      <c r="AK734" s="56"/>
      <c r="AL734" s="57"/>
      <c r="AM734" s="57"/>
      <c r="AN734" s="58"/>
      <c r="AO734" s="24"/>
      <c r="AP734" s="66" t="str">
        <f t="shared" si="22"/>
        <v>未入力</v>
      </c>
      <c r="AQ734" s="67"/>
      <c r="AR734" s="68"/>
      <c r="AS734" s="69" t="str">
        <f t="shared" si="21"/>
        <v>メニュー番号が未選択です。提出書類・経費が未入力です。</v>
      </c>
      <c r="AT734" s="69"/>
      <c r="AU734" s="69"/>
      <c r="AV734" s="69"/>
      <c r="AW734" s="69"/>
      <c r="AX734" s="69"/>
      <c r="AY734" s="69"/>
      <c r="AZ734" s="69"/>
      <c r="BA734" s="69"/>
      <c r="BB734" s="69"/>
      <c r="BC734" s="69"/>
    </row>
    <row r="735" spans="2:55" x14ac:dyDescent="0.45">
      <c r="B735" s="39">
        <v>693</v>
      </c>
      <c r="C735" s="53"/>
      <c r="D735" s="54"/>
      <c r="E735" s="54"/>
      <c r="F735" s="54"/>
      <c r="G735" s="55"/>
      <c r="H735" s="60" t="str">
        <f>IFERROR(VLOOKUP(C735,参照用!$A$5:$C$13,3,FALSE),"")</f>
        <v/>
      </c>
      <c r="I735" s="61"/>
      <c r="J735" s="61"/>
      <c r="K735" s="61"/>
      <c r="L735" s="61"/>
      <c r="M735" s="61"/>
      <c r="N735" s="61"/>
      <c r="O735" s="61"/>
      <c r="P735" s="61"/>
      <c r="Q735" s="61"/>
      <c r="R735" s="61"/>
      <c r="S735" s="62"/>
      <c r="T735" s="59"/>
      <c r="U735" s="59"/>
      <c r="V735" s="59"/>
      <c r="W735" s="59"/>
      <c r="X735" s="59"/>
      <c r="Y735" s="59"/>
      <c r="Z735" s="59"/>
      <c r="AA735" s="59"/>
      <c r="AB735" s="59"/>
      <c r="AC735" s="59"/>
      <c r="AD735" s="59"/>
      <c r="AE735" s="59"/>
      <c r="AF735" s="59"/>
      <c r="AG735" s="59"/>
      <c r="AH735" s="59"/>
      <c r="AI735" s="59"/>
      <c r="AJ735" s="59"/>
      <c r="AK735" s="56"/>
      <c r="AL735" s="57"/>
      <c r="AM735" s="57"/>
      <c r="AN735" s="58"/>
      <c r="AO735" s="24"/>
      <c r="AP735" s="66" t="str">
        <f t="shared" si="22"/>
        <v>未入力</v>
      </c>
      <c r="AQ735" s="67"/>
      <c r="AR735" s="68"/>
      <c r="AS735" s="69" t="str">
        <f t="shared" si="21"/>
        <v>メニュー番号が未選択です。提出書類・経費が未入力です。</v>
      </c>
      <c r="AT735" s="69"/>
      <c r="AU735" s="69"/>
      <c r="AV735" s="69"/>
      <c r="AW735" s="69"/>
      <c r="AX735" s="69"/>
      <c r="AY735" s="69"/>
      <c r="AZ735" s="69"/>
      <c r="BA735" s="69"/>
      <c r="BB735" s="69"/>
      <c r="BC735" s="69"/>
    </row>
    <row r="736" spans="2:55" x14ac:dyDescent="0.45">
      <c r="B736" s="39">
        <v>694</v>
      </c>
      <c r="C736" s="53"/>
      <c r="D736" s="54"/>
      <c r="E736" s="54"/>
      <c r="F736" s="54"/>
      <c r="G736" s="55"/>
      <c r="H736" s="60" t="str">
        <f>IFERROR(VLOOKUP(C736,参照用!$A$5:$C$13,3,FALSE),"")</f>
        <v/>
      </c>
      <c r="I736" s="61"/>
      <c r="J736" s="61"/>
      <c r="K736" s="61"/>
      <c r="L736" s="61"/>
      <c r="M736" s="61"/>
      <c r="N736" s="61"/>
      <c r="O736" s="61"/>
      <c r="P736" s="61"/>
      <c r="Q736" s="61"/>
      <c r="R736" s="61"/>
      <c r="S736" s="62"/>
      <c r="T736" s="59"/>
      <c r="U736" s="59"/>
      <c r="V736" s="59"/>
      <c r="W736" s="59"/>
      <c r="X736" s="59"/>
      <c r="Y736" s="59"/>
      <c r="Z736" s="59"/>
      <c r="AA736" s="59"/>
      <c r="AB736" s="59"/>
      <c r="AC736" s="59"/>
      <c r="AD736" s="59"/>
      <c r="AE736" s="59"/>
      <c r="AF736" s="59"/>
      <c r="AG736" s="59"/>
      <c r="AH736" s="59"/>
      <c r="AI736" s="59"/>
      <c r="AJ736" s="59"/>
      <c r="AK736" s="56"/>
      <c r="AL736" s="57"/>
      <c r="AM736" s="57"/>
      <c r="AN736" s="58"/>
      <c r="AO736" s="24"/>
      <c r="AP736" s="66" t="str">
        <f t="shared" si="22"/>
        <v>未入力</v>
      </c>
      <c r="AQ736" s="67"/>
      <c r="AR736" s="68"/>
      <c r="AS736" s="69" t="str">
        <f t="shared" si="21"/>
        <v>メニュー番号が未選択です。提出書類・経費が未入力です。</v>
      </c>
      <c r="AT736" s="69"/>
      <c r="AU736" s="69"/>
      <c r="AV736" s="69"/>
      <c r="AW736" s="69"/>
      <c r="AX736" s="69"/>
      <c r="AY736" s="69"/>
      <c r="AZ736" s="69"/>
      <c r="BA736" s="69"/>
      <c r="BB736" s="69"/>
      <c r="BC736" s="69"/>
    </row>
    <row r="737" spans="2:55" x14ac:dyDescent="0.45">
      <c r="B737" s="39">
        <v>695</v>
      </c>
      <c r="C737" s="53"/>
      <c r="D737" s="54"/>
      <c r="E737" s="54"/>
      <c r="F737" s="54"/>
      <c r="G737" s="55"/>
      <c r="H737" s="60" t="str">
        <f>IFERROR(VLOOKUP(C737,参照用!$A$5:$C$13,3,FALSE),"")</f>
        <v/>
      </c>
      <c r="I737" s="61"/>
      <c r="J737" s="61"/>
      <c r="K737" s="61"/>
      <c r="L737" s="61"/>
      <c r="M737" s="61"/>
      <c r="N737" s="61"/>
      <c r="O737" s="61"/>
      <c r="P737" s="61"/>
      <c r="Q737" s="61"/>
      <c r="R737" s="61"/>
      <c r="S737" s="62"/>
      <c r="T737" s="59"/>
      <c r="U737" s="59"/>
      <c r="V737" s="59"/>
      <c r="W737" s="59"/>
      <c r="X737" s="59"/>
      <c r="Y737" s="59"/>
      <c r="Z737" s="59"/>
      <c r="AA737" s="59"/>
      <c r="AB737" s="59"/>
      <c r="AC737" s="59"/>
      <c r="AD737" s="59"/>
      <c r="AE737" s="59"/>
      <c r="AF737" s="59"/>
      <c r="AG737" s="59"/>
      <c r="AH737" s="59"/>
      <c r="AI737" s="59"/>
      <c r="AJ737" s="59"/>
      <c r="AK737" s="56"/>
      <c r="AL737" s="57"/>
      <c r="AM737" s="57"/>
      <c r="AN737" s="58"/>
      <c r="AO737" s="24"/>
      <c r="AP737" s="66" t="str">
        <f t="shared" si="22"/>
        <v>未入力</v>
      </c>
      <c r="AQ737" s="67"/>
      <c r="AR737" s="68"/>
      <c r="AS737" s="69" t="str">
        <f t="shared" si="21"/>
        <v>メニュー番号が未選択です。提出書類・経費が未入力です。</v>
      </c>
      <c r="AT737" s="69"/>
      <c r="AU737" s="69"/>
      <c r="AV737" s="69"/>
      <c r="AW737" s="69"/>
      <c r="AX737" s="69"/>
      <c r="AY737" s="69"/>
      <c r="AZ737" s="69"/>
      <c r="BA737" s="69"/>
      <c r="BB737" s="69"/>
      <c r="BC737" s="69"/>
    </row>
    <row r="738" spans="2:55" x14ac:dyDescent="0.45">
      <c r="B738" s="39">
        <v>696</v>
      </c>
      <c r="C738" s="53"/>
      <c r="D738" s="54"/>
      <c r="E738" s="54"/>
      <c r="F738" s="54"/>
      <c r="G738" s="55"/>
      <c r="H738" s="60" t="str">
        <f>IFERROR(VLOOKUP(C738,参照用!$A$5:$C$13,3,FALSE),"")</f>
        <v/>
      </c>
      <c r="I738" s="61"/>
      <c r="J738" s="61"/>
      <c r="K738" s="61"/>
      <c r="L738" s="61"/>
      <c r="M738" s="61"/>
      <c r="N738" s="61"/>
      <c r="O738" s="61"/>
      <c r="P738" s="61"/>
      <c r="Q738" s="61"/>
      <c r="R738" s="61"/>
      <c r="S738" s="62"/>
      <c r="T738" s="59"/>
      <c r="U738" s="59"/>
      <c r="V738" s="59"/>
      <c r="W738" s="59"/>
      <c r="X738" s="59"/>
      <c r="Y738" s="59"/>
      <c r="Z738" s="59"/>
      <c r="AA738" s="59"/>
      <c r="AB738" s="59"/>
      <c r="AC738" s="59"/>
      <c r="AD738" s="59"/>
      <c r="AE738" s="59"/>
      <c r="AF738" s="59"/>
      <c r="AG738" s="59"/>
      <c r="AH738" s="59"/>
      <c r="AI738" s="59"/>
      <c r="AJ738" s="59"/>
      <c r="AK738" s="56"/>
      <c r="AL738" s="57"/>
      <c r="AM738" s="57"/>
      <c r="AN738" s="58"/>
      <c r="AO738" s="24"/>
      <c r="AP738" s="66" t="str">
        <f t="shared" si="22"/>
        <v>未入力</v>
      </c>
      <c r="AQ738" s="67"/>
      <c r="AR738" s="68"/>
      <c r="AS738" s="69" t="str">
        <f t="shared" si="21"/>
        <v>メニュー番号が未選択です。提出書類・経費が未入力です。</v>
      </c>
      <c r="AT738" s="69"/>
      <c r="AU738" s="69"/>
      <c r="AV738" s="69"/>
      <c r="AW738" s="69"/>
      <c r="AX738" s="69"/>
      <c r="AY738" s="69"/>
      <c r="AZ738" s="69"/>
      <c r="BA738" s="69"/>
      <c r="BB738" s="69"/>
      <c r="BC738" s="69"/>
    </row>
    <row r="739" spans="2:55" x14ac:dyDescent="0.45">
      <c r="B739" s="39">
        <v>697</v>
      </c>
      <c r="C739" s="53"/>
      <c r="D739" s="54"/>
      <c r="E739" s="54"/>
      <c r="F739" s="54"/>
      <c r="G739" s="55"/>
      <c r="H739" s="60" t="str">
        <f>IFERROR(VLOOKUP(C739,参照用!$A$5:$C$13,3,FALSE),"")</f>
        <v/>
      </c>
      <c r="I739" s="61"/>
      <c r="J739" s="61"/>
      <c r="K739" s="61"/>
      <c r="L739" s="61"/>
      <c r="M739" s="61"/>
      <c r="N739" s="61"/>
      <c r="O739" s="61"/>
      <c r="P739" s="61"/>
      <c r="Q739" s="61"/>
      <c r="R739" s="61"/>
      <c r="S739" s="62"/>
      <c r="T739" s="59"/>
      <c r="U739" s="59"/>
      <c r="V739" s="59"/>
      <c r="W739" s="59"/>
      <c r="X739" s="59"/>
      <c r="Y739" s="59"/>
      <c r="Z739" s="59"/>
      <c r="AA739" s="59"/>
      <c r="AB739" s="59"/>
      <c r="AC739" s="59"/>
      <c r="AD739" s="59"/>
      <c r="AE739" s="59"/>
      <c r="AF739" s="59"/>
      <c r="AG739" s="59"/>
      <c r="AH739" s="59"/>
      <c r="AI739" s="59"/>
      <c r="AJ739" s="59"/>
      <c r="AK739" s="56"/>
      <c r="AL739" s="57"/>
      <c r="AM739" s="57"/>
      <c r="AN739" s="58"/>
      <c r="AO739" s="24"/>
      <c r="AP739" s="66" t="str">
        <f t="shared" si="22"/>
        <v>未入力</v>
      </c>
      <c r="AQ739" s="67"/>
      <c r="AR739" s="68"/>
      <c r="AS739" s="69" t="str">
        <f t="shared" si="21"/>
        <v>メニュー番号が未選択です。提出書類・経費が未入力です。</v>
      </c>
      <c r="AT739" s="69"/>
      <c r="AU739" s="69"/>
      <c r="AV739" s="69"/>
      <c r="AW739" s="69"/>
      <c r="AX739" s="69"/>
      <c r="AY739" s="69"/>
      <c r="AZ739" s="69"/>
      <c r="BA739" s="69"/>
      <c r="BB739" s="69"/>
      <c r="BC739" s="69"/>
    </row>
    <row r="740" spans="2:55" x14ac:dyDescent="0.45">
      <c r="B740" s="39">
        <v>698</v>
      </c>
      <c r="C740" s="53"/>
      <c r="D740" s="54"/>
      <c r="E740" s="54"/>
      <c r="F740" s="54"/>
      <c r="G740" s="55"/>
      <c r="H740" s="60" t="str">
        <f>IFERROR(VLOOKUP(C740,参照用!$A$5:$C$13,3,FALSE),"")</f>
        <v/>
      </c>
      <c r="I740" s="61"/>
      <c r="J740" s="61"/>
      <c r="K740" s="61"/>
      <c r="L740" s="61"/>
      <c r="M740" s="61"/>
      <c r="N740" s="61"/>
      <c r="O740" s="61"/>
      <c r="P740" s="61"/>
      <c r="Q740" s="61"/>
      <c r="R740" s="61"/>
      <c r="S740" s="62"/>
      <c r="T740" s="59"/>
      <c r="U740" s="59"/>
      <c r="V740" s="59"/>
      <c r="W740" s="59"/>
      <c r="X740" s="59"/>
      <c r="Y740" s="59"/>
      <c r="Z740" s="59"/>
      <c r="AA740" s="59"/>
      <c r="AB740" s="59"/>
      <c r="AC740" s="59"/>
      <c r="AD740" s="59"/>
      <c r="AE740" s="59"/>
      <c r="AF740" s="59"/>
      <c r="AG740" s="59"/>
      <c r="AH740" s="59"/>
      <c r="AI740" s="59"/>
      <c r="AJ740" s="59"/>
      <c r="AK740" s="56"/>
      <c r="AL740" s="57"/>
      <c r="AM740" s="57"/>
      <c r="AN740" s="58"/>
      <c r="AO740" s="24"/>
      <c r="AP740" s="66" t="str">
        <f t="shared" si="22"/>
        <v>未入力</v>
      </c>
      <c r="AQ740" s="67"/>
      <c r="AR740" s="68"/>
      <c r="AS740" s="69" t="str">
        <f t="shared" si="21"/>
        <v>メニュー番号が未選択です。提出書類・経費が未入力です。</v>
      </c>
      <c r="AT740" s="69"/>
      <c r="AU740" s="69"/>
      <c r="AV740" s="69"/>
      <c r="AW740" s="69"/>
      <c r="AX740" s="69"/>
      <c r="AY740" s="69"/>
      <c r="AZ740" s="69"/>
      <c r="BA740" s="69"/>
      <c r="BB740" s="69"/>
      <c r="BC740" s="69"/>
    </row>
    <row r="741" spans="2:55" x14ac:dyDescent="0.45">
      <c r="B741" s="39">
        <v>699</v>
      </c>
      <c r="C741" s="53"/>
      <c r="D741" s="54"/>
      <c r="E741" s="54"/>
      <c r="F741" s="54"/>
      <c r="G741" s="55"/>
      <c r="H741" s="60" t="str">
        <f>IFERROR(VLOOKUP(C741,参照用!$A$5:$C$13,3,FALSE),"")</f>
        <v/>
      </c>
      <c r="I741" s="61"/>
      <c r="J741" s="61"/>
      <c r="K741" s="61"/>
      <c r="L741" s="61"/>
      <c r="M741" s="61"/>
      <c r="N741" s="61"/>
      <c r="O741" s="61"/>
      <c r="P741" s="61"/>
      <c r="Q741" s="61"/>
      <c r="R741" s="61"/>
      <c r="S741" s="62"/>
      <c r="T741" s="59"/>
      <c r="U741" s="59"/>
      <c r="V741" s="59"/>
      <c r="W741" s="59"/>
      <c r="X741" s="59"/>
      <c r="Y741" s="59"/>
      <c r="Z741" s="59"/>
      <c r="AA741" s="59"/>
      <c r="AB741" s="59"/>
      <c r="AC741" s="59"/>
      <c r="AD741" s="59"/>
      <c r="AE741" s="59"/>
      <c r="AF741" s="59"/>
      <c r="AG741" s="59"/>
      <c r="AH741" s="59"/>
      <c r="AI741" s="59"/>
      <c r="AJ741" s="59"/>
      <c r="AK741" s="56"/>
      <c r="AL741" s="57"/>
      <c r="AM741" s="57"/>
      <c r="AN741" s="58"/>
      <c r="AO741" s="24"/>
      <c r="AP741" s="66" t="str">
        <f t="shared" si="22"/>
        <v>未入力</v>
      </c>
      <c r="AQ741" s="67"/>
      <c r="AR741" s="68"/>
      <c r="AS741" s="69" t="str">
        <f t="shared" si="21"/>
        <v>メニュー番号が未選択です。提出書類・経費が未入力です。</v>
      </c>
      <c r="AT741" s="69"/>
      <c r="AU741" s="69"/>
      <c r="AV741" s="69"/>
      <c r="AW741" s="69"/>
      <c r="AX741" s="69"/>
      <c r="AY741" s="69"/>
      <c r="AZ741" s="69"/>
      <c r="BA741" s="69"/>
      <c r="BB741" s="69"/>
      <c r="BC741" s="69"/>
    </row>
    <row r="742" spans="2:55" x14ac:dyDescent="0.45">
      <c r="B742" s="39">
        <v>700</v>
      </c>
      <c r="C742" s="53"/>
      <c r="D742" s="54"/>
      <c r="E742" s="54"/>
      <c r="F742" s="54"/>
      <c r="G742" s="55"/>
      <c r="H742" s="60" t="str">
        <f>IFERROR(VLOOKUP(C742,参照用!$A$5:$C$13,3,FALSE),"")</f>
        <v/>
      </c>
      <c r="I742" s="61"/>
      <c r="J742" s="61"/>
      <c r="K742" s="61"/>
      <c r="L742" s="61"/>
      <c r="M742" s="61"/>
      <c r="N742" s="61"/>
      <c r="O742" s="61"/>
      <c r="P742" s="61"/>
      <c r="Q742" s="61"/>
      <c r="R742" s="61"/>
      <c r="S742" s="62"/>
      <c r="T742" s="59"/>
      <c r="U742" s="59"/>
      <c r="V742" s="59"/>
      <c r="W742" s="59"/>
      <c r="X742" s="59"/>
      <c r="Y742" s="59"/>
      <c r="Z742" s="59"/>
      <c r="AA742" s="59"/>
      <c r="AB742" s="59"/>
      <c r="AC742" s="59"/>
      <c r="AD742" s="59"/>
      <c r="AE742" s="59"/>
      <c r="AF742" s="59"/>
      <c r="AG742" s="59"/>
      <c r="AH742" s="59"/>
      <c r="AI742" s="59"/>
      <c r="AJ742" s="59"/>
      <c r="AK742" s="56"/>
      <c r="AL742" s="57"/>
      <c r="AM742" s="57"/>
      <c r="AN742" s="58"/>
      <c r="AO742" s="24"/>
      <c r="AP742" s="66" t="str">
        <f t="shared" si="22"/>
        <v>未入力</v>
      </c>
      <c r="AQ742" s="67"/>
      <c r="AR742" s="68"/>
      <c r="AS742" s="69" t="str">
        <f t="shared" si="21"/>
        <v>メニュー番号が未選択です。提出書類・経費が未入力です。</v>
      </c>
      <c r="AT742" s="69"/>
      <c r="AU742" s="69"/>
      <c r="AV742" s="69"/>
      <c r="AW742" s="69"/>
      <c r="AX742" s="69"/>
      <c r="AY742" s="69"/>
      <c r="AZ742" s="69"/>
      <c r="BA742" s="69"/>
      <c r="BB742" s="69"/>
      <c r="BC742" s="69"/>
    </row>
    <row r="743" spans="2:55" x14ac:dyDescent="0.45">
      <c r="B743" s="39">
        <v>701</v>
      </c>
      <c r="C743" s="53"/>
      <c r="D743" s="54"/>
      <c r="E743" s="54"/>
      <c r="F743" s="54"/>
      <c r="G743" s="55"/>
      <c r="H743" s="60" t="str">
        <f>IFERROR(VLOOKUP(C743,参照用!$A$5:$C$13,3,FALSE),"")</f>
        <v/>
      </c>
      <c r="I743" s="61"/>
      <c r="J743" s="61"/>
      <c r="K743" s="61"/>
      <c r="L743" s="61"/>
      <c r="M743" s="61"/>
      <c r="N743" s="61"/>
      <c r="O743" s="61"/>
      <c r="P743" s="61"/>
      <c r="Q743" s="61"/>
      <c r="R743" s="61"/>
      <c r="S743" s="62"/>
      <c r="T743" s="59"/>
      <c r="U743" s="59"/>
      <c r="V743" s="59"/>
      <c r="W743" s="59"/>
      <c r="X743" s="59"/>
      <c r="Y743" s="59"/>
      <c r="Z743" s="59"/>
      <c r="AA743" s="59"/>
      <c r="AB743" s="59"/>
      <c r="AC743" s="59"/>
      <c r="AD743" s="59"/>
      <c r="AE743" s="59"/>
      <c r="AF743" s="59"/>
      <c r="AG743" s="59"/>
      <c r="AH743" s="59"/>
      <c r="AI743" s="59"/>
      <c r="AJ743" s="59"/>
      <c r="AK743" s="56"/>
      <c r="AL743" s="57"/>
      <c r="AM743" s="57"/>
      <c r="AN743" s="58"/>
      <c r="AO743" s="24"/>
      <c r="AP743" s="66" t="str">
        <f t="shared" si="22"/>
        <v>未入力</v>
      </c>
      <c r="AQ743" s="67"/>
      <c r="AR743" s="68"/>
      <c r="AS743" s="69" t="str">
        <f t="shared" si="21"/>
        <v>メニュー番号が未選択です。提出書類・経費が未入力です。</v>
      </c>
      <c r="AT743" s="69"/>
      <c r="AU743" s="69"/>
      <c r="AV743" s="69"/>
      <c r="AW743" s="69"/>
      <c r="AX743" s="69"/>
      <c r="AY743" s="69"/>
      <c r="AZ743" s="69"/>
      <c r="BA743" s="69"/>
      <c r="BB743" s="69"/>
      <c r="BC743" s="69"/>
    </row>
    <row r="744" spans="2:55" x14ac:dyDescent="0.45">
      <c r="B744" s="39">
        <v>702</v>
      </c>
      <c r="C744" s="53"/>
      <c r="D744" s="54"/>
      <c r="E744" s="54"/>
      <c r="F744" s="54"/>
      <c r="G744" s="55"/>
      <c r="H744" s="60" t="str">
        <f>IFERROR(VLOOKUP(C744,参照用!$A$5:$C$13,3,FALSE),"")</f>
        <v/>
      </c>
      <c r="I744" s="61"/>
      <c r="J744" s="61"/>
      <c r="K744" s="61"/>
      <c r="L744" s="61"/>
      <c r="M744" s="61"/>
      <c r="N744" s="61"/>
      <c r="O744" s="61"/>
      <c r="P744" s="61"/>
      <c r="Q744" s="61"/>
      <c r="R744" s="61"/>
      <c r="S744" s="62"/>
      <c r="T744" s="59"/>
      <c r="U744" s="59"/>
      <c r="V744" s="59"/>
      <c r="W744" s="59"/>
      <c r="X744" s="59"/>
      <c r="Y744" s="59"/>
      <c r="Z744" s="59"/>
      <c r="AA744" s="59"/>
      <c r="AB744" s="59"/>
      <c r="AC744" s="59"/>
      <c r="AD744" s="59"/>
      <c r="AE744" s="59"/>
      <c r="AF744" s="59"/>
      <c r="AG744" s="59"/>
      <c r="AH744" s="59"/>
      <c r="AI744" s="59"/>
      <c r="AJ744" s="59"/>
      <c r="AK744" s="56"/>
      <c r="AL744" s="57"/>
      <c r="AM744" s="57"/>
      <c r="AN744" s="58"/>
      <c r="AO744" s="24"/>
      <c r="AP744" s="66" t="str">
        <f t="shared" si="22"/>
        <v>未入力</v>
      </c>
      <c r="AQ744" s="67"/>
      <c r="AR744" s="68"/>
      <c r="AS744" s="69" t="str">
        <f t="shared" si="21"/>
        <v>メニュー番号が未選択です。提出書類・経費が未入力です。</v>
      </c>
      <c r="AT744" s="69"/>
      <c r="AU744" s="69"/>
      <c r="AV744" s="69"/>
      <c r="AW744" s="69"/>
      <c r="AX744" s="69"/>
      <c r="AY744" s="69"/>
      <c r="AZ744" s="69"/>
      <c r="BA744" s="69"/>
      <c r="BB744" s="69"/>
      <c r="BC744" s="69"/>
    </row>
    <row r="745" spans="2:55" x14ac:dyDescent="0.45">
      <c r="B745" s="39">
        <v>703</v>
      </c>
      <c r="C745" s="53"/>
      <c r="D745" s="54"/>
      <c r="E745" s="54"/>
      <c r="F745" s="54"/>
      <c r="G745" s="55"/>
      <c r="H745" s="60" t="str">
        <f>IFERROR(VLOOKUP(C745,参照用!$A$5:$C$13,3,FALSE),"")</f>
        <v/>
      </c>
      <c r="I745" s="61"/>
      <c r="J745" s="61"/>
      <c r="K745" s="61"/>
      <c r="L745" s="61"/>
      <c r="M745" s="61"/>
      <c r="N745" s="61"/>
      <c r="O745" s="61"/>
      <c r="P745" s="61"/>
      <c r="Q745" s="61"/>
      <c r="R745" s="61"/>
      <c r="S745" s="62"/>
      <c r="T745" s="59"/>
      <c r="U745" s="59"/>
      <c r="V745" s="59"/>
      <c r="W745" s="59"/>
      <c r="X745" s="59"/>
      <c r="Y745" s="59"/>
      <c r="Z745" s="59"/>
      <c r="AA745" s="59"/>
      <c r="AB745" s="59"/>
      <c r="AC745" s="59"/>
      <c r="AD745" s="59"/>
      <c r="AE745" s="59"/>
      <c r="AF745" s="59"/>
      <c r="AG745" s="59"/>
      <c r="AH745" s="59"/>
      <c r="AI745" s="59"/>
      <c r="AJ745" s="59"/>
      <c r="AK745" s="56"/>
      <c r="AL745" s="57"/>
      <c r="AM745" s="57"/>
      <c r="AN745" s="58"/>
      <c r="AO745" s="24"/>
      <c r="AP745" s="66" t="str">
        <f t="shared" si="22"/>
        <v>未入力</v>
      </c>
      <c r="AQ745" s="67"/>
      <c r="AR745" s="68"/>
      <c r="AS745" s="69" t="str">
        <f t="shared" si="21"/>
        <v>メニュー番号が未選択です。提出書類・経費が未入力です。</v>
      </c>
      <c r="AT745" s="69"/>
      <c r="AU745" s="69"/>
      <c r="AV745" s="69"/>
      <c r="AW745" s="69"/>
      <c r="AX745" s="69"/>
      <c r="AY745" s="69"/>
      <c r="AZ745" s="69"/>
      <c r="BA745" s="69"/>
      <c r="BB745" s="69"/>
      <c r="BC745" s="69"/>
    </row>
    <row r="746" spans="2:55" x14ac:dyDescent="0.45">
      <c r="B746" s="39">
        <v>704</v>
      </c>
      <c r="C746" s="53"/>
      <c r="D746" s="54"/>
      <c r="E746" s="54"/>
      <c r="F746" s="54"/>
      <c r="G746" s="55"/>
      <c r="H746" s="60" t="str">
        <f>IFERROR(VLOOKUP(C746,参照用!$A$5:$C$13,3,FALSE),"")</f>
        <v/>
      </c>
      <c r="I746" s="61"/>
      <c r="J746" s="61"/>
      <c r="K746" s="61"/>
      <c r="L746" s="61"/>
      <c r="M746" s="61"/>
      <c r="N746" s="61"/>
      <c r="O746" s="61"/>
      <c r="P746" s="61"/>
      <c r="Q746" s="61"/>
      <c r="R746" s="61"/>
      <c r="S746" s="62"/>
      <c r="T746" s="59"/>
      <c r="U746" s="59"/>
      <c r="V746" s="59"/>
      <c r="W746" s="59"/>
      <c r="X746" s="59"/>
      <c r="Y746" s="59"/>
      <c r="Z746" s="59"/>
      <c r="AA746" s="59"/>
      <c r="AB746" s="59"/>
      <c r="AC746" s="59"/>
      <c r="AD746" s="59"/>
      <c r="AE746" s="59"/>
      <c r="AF746" s="59"/>
      <c r="AG746" s="59"/>
      <c r="AH746" s="59"/>
      <c r="AI746" s="59"/>
      <c r="AJ746" s="59"/>
      <c r="AK746" s="56"/>
      <c r="AL746" s="57"/>
      <c r="AM746" s="57"/>
      <c r="AN746" s="58"/>
      <c r="AO746" s="24"/>
      <c r="AP746" s="66" t="str">
        <f t="shared" si="22"/>
        <v>未入力</v>
      </c>
      <c r="AQ746" s="67"/>
      <c r="AR746" s="68"/>
      <c r="AS746" s="69" t="str">
        <f t="shared" si="21"/>
        <v>メニュー番号が未選択です。提出書類・経費が未入力です。</v>
      </c>
      <c r="AT746" s="69"/>
      <c r="AU746" s="69"/>
      <c r="AV746" s="69"/>
      <c r="AW746" s="69"/>
      <c r="AX746" s="69"/>
      <c r="AY746" s="69"/>
      <c r="AZ746" s="69"/>
      <c r="BA746" s="69"/>
      <c r="BB746" s="69"/>
      <c r="BC746" s="69"/>
    </row>
    <row r="747" spans="2:55" x14ac:dyDescent="0.45">
      <c r="B747" s="39">
        <v>705</v>
      </c>
      <c r="C747" s="53"/>
      <c r="D747" s="54"/>
      <c r="E747" s="54"/>
      <c r="F747" s="54"/>
      <c r="G747" s="55"/>
      <c r="H747" s="60" t="str">
        <f>IFERROR(VLOOKUP(C747,参照用!$A$5:$C$13,3,FALSE),"")</f>
        <v/>
      </c>
      <c r="I747" s="61"/>
      <c r="J747" s="61"/>
      <c r="K747" s="61"/>
      <c r="L747" s="61"/>
      <c r="M747" s="61"/>
      <c r="N747" s="61"/>
      <c r="O747" s="61"/>
      <c r="P747" s="61"/>
      <c r="Q747" s="61"/>
      <c r="R747" s="61"/>
      <c r="S747" s="62"/>
      <c r="T747" s="59"/>
      <c r="U747" s="59"/>
      <c r="V747" s="59"/>
      <c r="W747" s="59"/>
      <c r="X747" s="59"/>
      <c r="Y747" s="59"/>
      <c r="Z747" s="59"/>
      <c r="AA747" s="59"/>
      <c r="AB747" s="59"/>
      <c r="AC747" s="59"/>
      <c r="AD747" s="59"/>
      <c r="AE747" s="59"/>
      <c r="AF747" s="59"/>
      <c r="AG747" s="59"/>
      <c r="AH747" s="59"/>
      <c r="AI747" s="59"/>
      <c r="AJ747" s="59"/>
      <c r="AK747" s="56"/>
      <c r="AL747" s="57"/>
      <c r="AM747" s="57"/>
      <c r="AN747" s="58"/>
      <c r="AO747" s="24"/>
      <c r="AP747" s="66" t="str">
        <f t="shared" si="22"/>
        <v>未入力</v>
      </c>
      <c r="AQ747" s="67"/>
      <c r="AR747" s="68"/>
      <c r="AS747" s="69" t="str">
        <f t="shared" si="21"/>
        <v>メニュー番号が未選択です。提出書類・経費が未入力です。</v>
      </c>
      <c r="AT747" s="69"/>
      <c r="AU747" s="69"/>
      <c r="AV747" s="69"/>
      <c r="AW747" s="69"/>
      <c r="AX747" s="69"/>
      <c r="AY747" s="69"/>
      <c r="AZ747" s="69"/>
      <c r="BA747" s="69"/>
      <c r="BB747" s="69"/>
      <c r="BC747" s="69"/>
    </row>
    <row r="748" spans="2:55" x14ac:dyDescent="0.45">
      <c r="B748" s="39">
        <v>706</v>
      </c>
      <c r="C748" s="53"/>
      <c r="D748" s="54"/>
      <c r="E748" s="54"/>
      <c r="F748" s="54"/>
      <c r="G748" s="55"/>
      <c r="H748" s="60" t="str">
        <f>IFERROR(VLOOKUP(C748,参照用!$A$5:$C$13,3,FALSE),"")</f>
        <v/>
      </c>
      <c r="I748" s="61"/>
      <c r="J748" s="61"/>
      <c r="K748" s="61"/>
      <c r="L748" s="61"/>
      <c r="M748" s="61"/>
      <c r="N748" s="61"/>
      <c r="O748" s="61"/>
      <c r="P748" s="61"/>
      <c r="Q748" s="61"/>
      <c r="R748" s="61"/>
      <c r="S748" s="62"/>
      <c r="T748" s="59"/>
      <c r="U748" s="59"/>
      <c r="V748" s="59"/>
      <c r="W748" s="59"/>
      <c r="X748" s="59"/>
      <c r="Y748" s="59"/>
      <c r="Z748" s="59"/>
      <c r="AA748" s="59"/>
      <c r="AB748" s="59"/>
      <c r="AC748" s="59"/>
      <c r="AD748" s="59"/>
      <c r="AE748" s="59"/>
      <c r="AF748" s="59"/>
      <c r="AG748" s="59"/>
      <c r="AH748" s="59"/>
      <c r="AI748" s="59"/>
      <c r="AJ748" s="59"/>
      <c r="AK748" s="56"/>
      <c r="AL748" s="57"/>
      <c r="AM748" s="57"/>
      <c r="AN748" s="58"/>
      <c r="AO748" s="24"/>
      <c r="AP748" s="66" t="str">
        <f t="shared" si="22"/>
        <v>未入力</v>
      </c>
      <c r="AQ748" s="67"/>
      <c r="AR748" s="68"/>
      <c r="AS748" s="69" t="str">
        <f t="shared" ref="AS748:AS811" si="23">IF(
  OR(ISBLANK($C748), ISBLANK($T748), ISBLANK($AK748)),
  IF(
    AND(ISBLANK($C748), NOT(ISBLANK($T748)), NOT(ISBLANK($AK748))),
    "メニュー番号が未選択です。",
    IF(
      ISBLANK($C748),
      "メニュー番号が未選択です。" &amp;
        IF(OR(ISBLANK($T748), ISBLANK($AK748)),
          _xlfn.TEXTJOIN("・", TRUE,
            IF(ISBLANK($T748), "提出書類", ""),
            IF(ISBLANK($AK748), "経費", "")
          ) &amp; "が未入力です。",
          ""
        ),
      _xlfn.TEXTJOIN("・", TRUE,
        IF(ISBLANK($T748), "提出書類", ""),
        IF(ISBLANK($AK748), "経費", "")
      ) &amp; "が未入力です。"
    )
  ),
  ""
)</f>
        <v>メニュー番号が未選択です。提出書類・経費が未入力です。</v>
      </c>
      <c r="AT748" s="69"/>
      <c r="AU748" s="69"/>
      <c r="AV748" s="69"/>
      <c r="AW748" s="69"/>
      <c r="AX748" s="69"/>
      <c r="AY748" s="69"/>
      <c r="AZ748" s="69"/>
      <c r="BA748" s="69"/>
      <c r="BB748" s="69"/>
      <c r="BC748" s="69"/>
    </row>
    <row r="749" spans="2:55" x14ac:dyDescent="0.45">
      <c r="B749" s="39">
        <v>707</v>
      </c>
      <c r="C749" s="53"/>
      <c r="D749" s="54"/>
      <c r="E749" s="54"/>
      <c r="F749" s="54"/>
      <c r="G749" s="55"/>
      <c r="H749" s="60" t="str">
        <f>IFERROR(VLOOKUP(C749,参照用!$A$5:$C$13,3,FALSE),"")</f>
        <v/>
      </c>
      <c r="I749" s="61"/>
      <c r="J749" s="61"/>
      <c r="K749" s="61"/>
      <c r="L749" s="61"/>
      <c r="M749" s="61"/>
      <c r="N749" s="61"/>
      <c r="O749" s="61"/>
      <c r="P749" s="61"/>
      <c r="Q749" s="61"/>
      <c r="R749" s="61"/>
      <c r="S749" s="62"/>
      <c r="T749" s="59"/>
      <c r="U749" s="59"/>
      <c r="V749" s="59"/>
      <c r="W749" s="59"/>
      <c r="X749" s="59"/>
      <c r="Y749" s="59"/>
      <c r="Z749" s="59"/>
      <c r="AA749" s="59"/>
      <c r="AB749" s="59"/>
      <c r="AC749" s="59"/>
      <c r="AD749" s="59"/>
      <c r="AE749" s="59"/>
      <c r="AF749" s="59"/>
      <c r="AG749" s="59"/>
      <c r="AH749" s="59"/>
      <c r="AI749" s="59"/>
      <c r="AJ749" s="59"/>
      <c r="AK749" s="56"/>
      <c r="AL749" s="57"/>
      <c r="AM749" s="57"/>
      <c r="AN749" s="58"/>
      <c r="AO749" s="24"/>
      <c r="AP749" s="66" t="str">
        <f t="shared" si="22"/>
        <v>未入力</v>
      </c>
      <c r="AQ749" s="67"/>
      <c r="AR749" s="68"/>
      <c r="AS749" s="69" t="str">
        <f t="shared" si="23"/>
        <v>メニュー番号が未選択です。提出書類・経費が未入力です。</v>
      </c>
      <c r="AT749" s="69"/>
      <c r="AU749" s="69"/>
      <c r="AV749" s="69"/>
      <c r="AW749" s="69"/>
      <c r="AX749" s="69"/>
      <c r="AY749" s="69"/>
      <c r="AZ749" s="69"/>
      <c r="BA749" s="69"/>
      <c r="BB749" s="69"/>
      <c r="BC749" s="69"/>
    </row>
    <row r="750" spans="2:55" x14ac:dyDescent="0.45">
      <c r="B750" s="39">
        <v>708</v>
      </c>
      <c r="C750" s="53"/>
      <c r="D750" s="54"/>
      <c r="E750" s="54"/>
      <c r="F750" s="54"/>
      <c r="G750" s="55"/>
      <c r="H750" s="60" t="str">
        <f>IFERROR(VLOOKUP(C750,参照用!$A$5:$C$13,3,FALSE),"")</f>
        <v/>
      </c>
      <c r="I750" s="61"/>
      <c r="J750" s="61"/>
      <c r="K750" s="61"/>
      <c r="L750" s="61"/>
      <c r="M750" s="61"/>
      <c r="N750" s="61"/>
      <c r="O750" s="61"/>
      <c r="P750" s="61"/>
      <c r="Q750" s="61"/>
      <c r="R750" s="61"/>
      <c r="S750" s="62"/>
      <c r="T750" s="59"/>
      <c r="U750" s="59"/>
      <c r="V750" s="59"/>
      <c r="W750" s="59"/>
      <c r="X750" s="59"/>
      <c r="Y750" s="59"/>
      <c r="Z750" s="59"/>
      <c r="AA750" s="59"/>
      <c r="AB750" s="59"/>
      <c r="AC750" s="59"/>
      <c r="AD750" s="59"/>
      <c r="AE750" s="59"/>
      <c r="AF750" s="59"/>
      <c r="AG750" s="59"/>
      <c r="AH750" s="59"/>
      <c r="AI750" s="59"/>
      <c r="AJ750" s="59"/>
      <c r="AK750" s="56"/>
      <c r="AL750" s="57"/>
      <c r="AM750" s="57"/>
      <c r="AN750" s="58"/>
      <c r="AO750" s="24"/>
      <c r="AP750" s="66" t="str">
        <f t="shared" si="22"/>
        <v>未入力</v>
      </c>
      <c r="AQ750" s="67"/>
      <c r="AR750" s="68"/>
      <c r="AS750" s="69" t="str">
        <f t="shared" si="23"/>
        <v>メニュー番号が未選択です。提出書類・経費が未入力です。</v>
      </c>
      <c r="AT750" s="69"/>
      <c r="AU750" s="69"/>
      <c r="AV750" s="69"/>
      <c r="AW750" s="69"/>
      <c r="AX750" s="69"/>
      <c r="AY750" s="69"/>
      <c r="AZ750" s="69"/>
      <c r="BA750" s="69"/>
      <c r="BB750" s="69"/>
      <c r="BC750" s="69"/>
    </row>
    <row r="751" spans="2:55" x14ac:dyDescent="0.45">
      <c r="B751" s="39">
        <v>709</v>
      </c>
      <c r="C751" s="53"/>
      <c r="D751" s="54"/>
      <c r="E751" s="54"/>
      <c r="F751" s="54"/>
      <c r="G751" s="55"/>
      <c r="H751" s="60" t="str">
        <f>IFERROR(VLOOKUP(C751,参照用!$A$5:$C$13,3,FALSE),"")</f>
        <v/>
      </c>
      <c r="I751" s="61"/>
      <c r="J751" s="61"/>
      <c r="K751" s="61"/>
      <c r="L751" s="61"/>
      <c r="M751" s="61"/>
      <c r="N751" s="61"/>
      <c r="O751" s="61"/>
      <c r="P751" s="61"/>
      <c r="Q751" s="61"/>
      <c r="R751" s="61"/>
      <c r="S751" s="62"/>
      <c r="T751" s="59"/>
      <c r="U751" s="59"/>
      <c r="V751" s="59"/>
      <c r="W751" s="59"/>
      <c r="X751" s="59"/>
      <c r="Y751" s="59"/>
      <c r="Z751" s="59"/>
      <c r="AA751" s="59"/>
      <c r="AB751" s="59"/>
      <c r="AC751" s="59"/>
      <c r="AD751" s="59"/>
      <c r="AE751" s="59"/>
      <c r="AF751" s="59"/>
      <c r="AG751" s="59"/>
      <c r="AH751" s="59"/>
      <c r="AI751" s="59"/>
      <c r="AJ751" s="59"/>
      <c r="AK751" s="56"/>
      <c r="AL751" s="57"/>
      <c r="AM751" s="57"/>
      <c r="AN751" s="58"/>
      <c r="AO751" s="24"/>
      <c r="AP751" s="66" t="str">
        <f t="shared" si="22"/>
        <v>未入力</v>
      </c>
      <c r="AQ751" s="67"/>
      <c r="AR751" s="68"/>
      <c r="AS751" s="69" t="str">
        <f t="shared" si="23"/>
        <v>メニュー番号が未選択です。提出書類・経費が未入力です。</v>
      </c>
      <c r="AT751" s="69"/>
      <c r="AU751" s="69"/>
      <c r="AV751" s="69"/>
      <c r="AW751" s="69"/>
      <c r="AX751" s="69"/>
      <c r="AY751" s="69"/>
      <c r="AZ751" s="69"/>
      <c r="BA751" s="69"/>
      <c r="BB751" s="69"/>
      <c r="BC751" s="69"/>
    </row>
    <row r="752" spans="2:55" x14ac:dyDescent="0.45">
      <c r="B752" s="39">
        <v>710</v>
      </c>
      <c r="C752" s="53"/>
      <c r="D752" s="54"/>
      <c r="E752" s="54"/>
      <c r="F752" s="54"/>
      <c r="G752" s="55"/>
      <c r="H752" s="60" t="str">
        <f>IFERROR(VLOOKUP(C752,参照用!$A$5:$C$13,3,FALSE),"")</f>
        <v/>
      </c>
      <c r="I752" s="61"/>
      <c r="J752" s="61"/>
      <c r="K752" s="61"/>
      <c r="L752" s="61"/>
      <c r="M752" s="61"/>
      <c r="N752" s="61"/>
      <c r="O752" s="61"/>
      <c r="P752" s="61"/>
      <c r="Q752" s="61"/>
      <c r="R752" s="61"/>
      <c r="S752" s="62"/>
      <c r="T752" s="59"/>
      <c r="U752" s="59"/>
      <c r="V752" s="59"/>
      <c r="W752" s="59"/>
      <c r="X752" s="59"/>
      <c r="Y752" s="59"/>
      <c r="Z752" s="59"/>
      <c r="AA752" s="59"/>
      <c r="AB752" s="59"/>
      <c r="AC752" s="59"/>
      <c r="AD752" s="59"/>
      <c r="AE752" s="59"/>
      <c r="AF752" s="59"/>
      <c r="AG752" s="59"/>
      <c r="AH752" s="59"/>
      <c r="AI752" s="59"/>
      <c r="AJ752" s="59"/>
      <c r="AK752" s="56"/>
      <c r="AL752" s="57"/>
      <c r="AM752" s="57"/>
      <c r="AN752" s="58"/>
      <c r="AO752" s="24"/>
      <c r="AP752" s="66" t="str">
        <f t="shared" si="22"/>
        <v>未入力</v>
      </c>
      <c r="AQ752" s="67"/>
      <c r="AR752" s="68"/>
      <c r="AS752" s="69" t="str">
        <f t="shared" si="23"/>
        <v>メニュー番号が未選択です。提出書類・経費が未入力です。</v>
      </c>
      <c r="AT752" s="69"/>
      <c r="AU752" s="69"/>
      <c r="AV752" s="69"/>
      <c r="AW752" s="69"/>
      <c r="AX752" s="69"/>
      <c r="AY752" s="69"/>
      <c r="AZ752" s="69"/>
      <c r="BA752" s="69"/>
      <c r="BB752" s="69"/>
      <c r="BC752" s="69"/>
    </row>
    <row r="753" spans="2:55" x14ac:dyDescent="0.45">
      <c r="B753" s="39">
        <v>711</v>
      </c>
      <c r="C753" s="53"/>
      <c r="D753" s="54"/>
      <c r="E753" s="54"/>
      <c r="F753" s="54"/>
      <c r="G753" s="55"/>
      <c r="H753" s="60" t="str">
        <f>IFERROR(VLOOKUP(C753,参照用!$A$5:$C$13,3,FALSE),"")</f>
        <v/>
      </c>
      <c r="I753" s="61"/>
      <c r="J753" s="61"/>
      <c r="K753" s="61"/>
      <c r="L753" s="61"/>
      <c r="M753" s="61"/>
      <c r="N753" s="61"/>
      <c r="O753" s="61"/>
      <c r="P753" s="61"/>
      <c r="Q753" s="61"/>
      <c r="R753" s="61"/>
      <c r="S753" s="62"/>
      <c r="T753" s="59"/>
      <c r="U753" s="59"/>
      <c r="V753" s="59"/>
      <c r="W753" s="59"/>
      <c r="X753" s="59"/>
      <c r="Y753" s="59"/>
      <c r="Z753" s="59"/>
      <c r="AA753" s="59"/>
      <c r="AB753" s="59"/>
      <c r="AC753" s="59"/>
      <c r="AD753" s="59"/>
      <c r="AE753" s="59"/>
      <c r="AF753" s="59"/>
      <c r="AG753" s="59"/>
      <c r="AH753" s="59"/>
      <c r="AI753" s="59"/>
      <c r="AJ753" s="59"/>
      <c r="AK753" s="56"/>
      <c r="AL753" s="57"/>
      <c r="AM753" s="57"/>
      <c r="AN753" s="58"/>
      <c r="AO753" s="24"/>
      <c r="AP753" s="66" t="str">
        <f t="shared" si="22"/>
        <v>未入力</v>
      </c>
      <c r="AQ753" s="67"/>
      <c r="AR753" s="68"/>
      <c r="AS753" s="69" t="str">
        <f t="shared" si="23"/>
        <v>メニュー番号が未選択です。提出書類・経費が未入力です。</v>
      </c>
      <c r="AT753" s="69"/>
      <c r="AU753" s="69"/>
      <c r="AV753" s="69"/>
      <c r="AW753" s="69"/>
      <c r="AX753" s="69"/>
      <c r="AY753" s="69"/>
      <c r="AZ753" s="69"/>
      <c r="BA753" s="69"/>
      <c r="BB753" s="69"/>
      <c r="BC753" s="69"/>
    </row>
    <row r="754" spans="2:55" x14ac:dyDescent="0.45">
      <c r="B754" s="39">
        <v>712</v>
      </c>
      <c r="C754" s="53"/>
      <c r="D754" s="54"/>
      <c r="E754" s="54"/>
      <c r="F754" s="54"/>
      <c r="G754" s="55"/>
      <c r="H754" s="60" t="str">
        <f>IFERROR(VLOOKUP(C754,参照用!$A$5:$C$13,3,FALSE),"")</f>
        <v/>
      </c>
      <c r="I754" s="61"/>
      <c r="J754" s="61"/>
      <c r="K754" s="61"/>
      <c r="L754" s="61"/>
      <c r="M754" s="61"/>
      <c r="N754" s="61"/>
      <c r="O754" s="61"/>
      <c r="P754" s="61"/>
      <c r="Q754" s="61"/>
      <c r="R754" s="61"/>
      <c r="S754" s="62"/>
      <c r="T754" s="59"/>
      <c r="U754" s="59"/>
      <c r="V754" s="59"/>
      <c r="W754" s="59"/>
      <c r="X754" s="59"/>
      <c r="Y754" s="59"/>
      <c r="Z754" s="59"/>
      <c r="AA754" s="59"/>
      <c r="AB754" s="59"/>
      <c r="AC754" s="59"/>
      <c r="AD754" s="59"/>
      <c r="AE754" s="59"/>
      <c r="AF754" s="59"/>
      <c r="AG754" s="59"/>
      <c r="AH754" s="59"/>
      <c r="AI754" s="59"/>
      <c r="AJ754" s="59"/>
      <c r="AK754" s="56"/>
      <c r="AL754" s="57"/>
      <c r="AM754" s="57"/>
      <c r="AN754" s="58"/>
      <c r="AO754" s="24"/>
      <c r="AP754" s="66" t="str">
        <f t="shared" si="22"/>
        <v>未入力</v>
      </c>
      <c r="AQ754" s="67"/>
      <c r="AR754" s="68"/>
      <c r="AS754" s="69" t="str">
        <f t="shared" si="23"/>
        <v>メニュー番号が未選択です。提出書類・経費が未入力です。</v>
      </c>
      <c r="AT754" s="69"/>
      <c r="AU754" s="69"/>
      <c r="AV754" s="69"/>
      <c r="AW754" s="69"/>
      <c r="AX754" s="69"/>
      <c r="AY754" s="69"/>
      <c r="AZ754" s="69"/>
      <c r="BA754" s="69"/>
      <c r="BB754" s="69"/>
      <c r="BC754" s="69"/>
    </row>
    <row r="755" spans="2:55" x14ac:dyDescent="0.45">
      <c r="B755" s="39">
        <v>713</v>
      </c>
      <c r="C755" s="53"/>
      <c r="D755" s="54"/>
      <c r="E755" s="54"/>
      <c r="F755" s="54"/>
      <c r="G755" s="55"/>
      <c r="H755" s="60" t="str">
        <f>IFERROR(VLOOKUP(C755,参照用!$A$5:$C$13,3,FALSE),"")</f>
        <v/>
      </c>
      <c r="I755" s="61"/>
      <c r="J755" s="61"/>
      <c r="K755" s="61"/>
      <c r="L755" s="61"/>
      <c r="M755" s="61"/>
      <c r="N755" s="61"/>
      <c r="O755" s="61"/>
      <c r="P755" s="61"/>
      <c r="Q755" s="61"/>
      <c r="R755" s="61"/>
      <c r="S755" s="62"/>
      <c r="T755" s="59"/>
      <c r="U755" s="59"/>
      <c r="V755" s="59"/>
      <c r="W755" s="59"/>
      <c r="X755" s="59"/>
      <c r="Y755" s="59"/>
      <c r="Z755" s="59"/>
      <c r="AA755" s="59"/>
      <c r="AB755" s="59"/>
      <c r="AC755" s="59"/>
      <c r="AD755" s="59"/>
      <c r="AE755" s="59"/>
      <c r="AF755" s="59"/>
      <c r="AG755" s="59"/>
      <c r="AH755" s="59"/>
      <c r="AI755" s="59"/>
      <c r="AJ755" s="59"/>
      <c r="AK755" s="56"/>
      <c r="AL755" s="57"/>
      <c r="AM755" s="57"/>
      <c r="AN755" s="58"/>
      <c r="AO755" s="24"/>
      <c r="AP755" s="66" t="str">
        <f t="shared" si="22"/>
        <v>未入力</v>
      </c>
      <c r="AQ755" s="67"/>
      <c r="AR755" s="68"/>
      <c r="AS755" s="69" t="str">
        <f t="shared" si="23"/>
        <v>メニュー番号が未選択です。提出書類・経費が未入力です。</v>
      </c>
      <c r="AT755" s="69"/>
      <c r="AU755" s="69"/>
      <c r="AV755" s="69"/>
      <c r="AW755" s="69"/>
      <c r="AX755" s="69"/>
      <c r="AY755" s="69"/>
      <c r="AZ755" s="69"/>
      <c r="BA755" s="69"/>
      <c r="BB755" s="69"/>
      <c r="BC755" s="69"/>
    </row>
    <row r="756" spans="2:55" x14ac:dyDescent="0.45">
      <c r="B756" s="39">
        <v>714</v>
      </c>
      <c r="C756" s="53"/>
      <c r="D756" s="54"/>
      <c r="E756" s="54"/>
      <c r="F756" s="54"/>
      <c r="G756" s="55"/>
      <c r="H756" s="60" t="str">
        <f>IFERROR(VLOOKUP(C756,参照用!$A$5:$C$13,3,FALSE),"")</f>
        <v/>
      </c>
      <c r="I756" s="61"/>
      <c r="J756" s="61"/>
      <c r="K756" s="61"/>
      <c r="L756" s="61"/>
      <c r="M756" s="61"/>
      <c r="N756" s="61"/>
      <c r="O756" s="61"/>
      <c r="P756" s="61"/>
      <c r="Q756" s="61"/>
      <c r="R756" s="61"/>
      <c r="S756" s="62"/>
      <c r="T756" s="59"/>
      <c r="U756" s="59"/>
      <c r="V756" s="59"/>
      <c r="W756" s="59"/>
      <c r="X756" s="59"/>
      <c r="Y756" s="59"/>
      <c r="Z756" s="59"/>
      <c r="AA756" s="59"/>
      <c r="AB756" s="59"/>
      <c r="AC756" s="59"/>
      <c r="AD756" s="59"/>
      <c r="AE756" s="59"/>
      <c r="AF756" s="59"/>
      <c r="AG756" s="59"/>
      <c r="AH756" s="59"/>
      <c r="AI756" s="59"/>
      <c r="AJ756" s="59"/>
      <c r="AK756" s="56"/>
      <c r="AL756" s="57"/>
      <c r="AM756" s="57"/>
      <c r="AN756" s="58"/>
      <c r="AO756" s="24"/>
      <c r="AP756" s="66" t="str">
        <f t="shared" si="22"/>
        <v>未入力</v>
      </c>
      <c r="AQ756" s="67"/>
      <c r="AR756" s="68"/>
      <c r="AS756" s="69" t="str">
        <f t="shared" si="23"/>
        <v>メニュー番号が未選択です。提出書類・経費が未入力です。</v>
      </c>
      <c r="AT756" s="69"/>
      <c r="AU756" s="69"/>
      <c r="AV756" s="69"/>
      <c r="AW756" s="69"/>
      <c r="AX756" s="69"/>
      <c r="AY756" s="69"/>
      <c r="AZ756" s="69"/>
      <c r="BA756" s="69"/>
      <c r="BB756" s="69"/>
      <c r="BC756" s="69"/>
    </row>
    <row r="757" spans="2:55" x14ac:dyDescent="0.45">
      <c r="B757" s="39">
        <v>715</v>
      </c>
      <c r="C757" s="53"/>
      <c r="D757" s="54"/>
      <c r="E757" s="54"/>
      <c r="F757" s="54"/>
      <c r="G757" s="55"/>
      <c r="H757" s="60" t="str">
        <f>IFERROR(VLOOKUP(C757,参照用!$A$5:$C$13,3,FALSE),"")</f>
        <v/>
      </c>
      <c r="I757" s="61"/>
      <c r="J757" s="61"/>
      <c r="K757" s="61"/>
      <c r="L757" s="61"/>
      <c r="M757" s="61"/>
      <c r="N757" s="61"/>
      <c r="O757" s="61"/>
      <c r="P757" s="61"/>
      <c r="Q757" s="61"/>
      <c r="R757" s="61"/>
      <c r="S757" s="62"/>
      <c r="T757" s="59"/>
      <c r="U757" s="59"/>
      <c r="V757" s="59"/>
      <c r="W757" s="59"/>
      <c r="X757" s="59"/>
      <c r="Y757" s="59"/>
      <c r="Z757" s="59"/>
      <c r="AA757" s="59"/>
      <c r="AB757" s="59"/>
      <c r="AC757" s="59"/>
      <c r="AD757" s="59"/>
      <c r="AE757" s="59"/>
      <c r="AF757" s="59"/>
      <c r="AG757" s="59"/>
      <c r="AH757" s="59"/>
      <c r="AI757" s="59"/>
      <c r="AJ757" s="59"/>
      <c r="AK757" s="56"/>
      <c r="AL757" s="57"/>
      <c r="AM757" s="57"/>
      <c r="AN757" s="58"/>
      <c r="AO757" s="24"/>
      <c r="AP757" s="66" t="str">
        <f t="shared" si="22"/>
        <v>未入力</v>
      </c>
      <c r="AQ757" s="67"/>
      <c r="AR757" s="68"/>
      <c r="AS757" s="69" t="str">
        <f t="shared" si="23"/>
        <v>メニュー番号が未選択です。提出書類・経費が未入力です。</v>
      </c>
      <c r="AT757" s="69"/>
      <c r="AU757" s="69"/>
      <c r="AV757" s="69"/>
      <c r="AW757" s="69"/>
      <c r="AX757" s="69"/>
      <c r="AY757" s="69"/>
      <c r="AZ757" s="69"/>
      <c r="BA757" s="69"/>
      <c r="BB757" s="69"/>
      <c r="BC757" s="69"/>
    </row>
    <row r="758" spans="2:55" x14ac:dyDescent="0.45">
      <c r="B758" s="39">
        <v>716</v>
      </c>
      <c r="C758" s="53"/>
      <c r="D758" s="54"/>
      <c r="E758" s="54"/>
      <c r="F758" s="54"/>
      <c r="G758" s="55"/>
      <c r="H758" s="60" t="str">
        <f>IFERROR(VLOOKUP(C758,参照用!$A$5:$C$13,3,FALSE),"")</f>
        <v/>
      </c>
      <c r="I758" s="61"/>
      <c r="J758" s="61"/>
      <c r="K758" s="61"/>
      <c r="L758" s="61"/>
      <c r="M758" s="61"/>
      <c r="N758" s="61"/>
      <c r="O758" s="61"/>
      <c r="P758" s="61"/>
      <c r="Q758" s="61"/>
      <c r="R758" s="61"/>
      <c r="S758" s="62"/>
      <c r="T758" s="59"/>
      <c r="U758" s="59"/>
      <c r="V758" s="59"/>
      <c r="W758" s="59"/>
      <c r="X758" s="59"/>
      <c r="Y758" s="59"/>
      <c r="Z758" s="59"/>
      <c r="AA758" s="59"/>
      <c r="AB758" s="59"/>
      <c r="AC758" s="59"/>
      <c r="AD758" s="59"/>
      <c r="AE758" s="59"/>
      <c r="AF758" s="59"/>
      <c r="AG758" s="59"/>
      <c r="AH758" s="59"/>
      <c r="AI758" s="59"/>
      <c r="AJ758" s="59"/>
      <c r="AK758" s="56"/>
      <c r="AL758" s="57"/>
      <c r="AM758" s="57"/>
      <c r="AN758" s="58"/>
      <c r="AO758" s="24"/>
      <c r="AP758" s="66" t="str">
        <f t="shared" si="22"/>
        <v>未入力</v>
      </c>
      <c r="AQ758" s="67"/>
      <c r="AR758" s="68"/>
      <c r="AS758" s="69" t="str">
        <f t="shared" si="23"/>
        <v>メニュー番号が未選択です。提出書類・経費が未入力です。</v>
      </c>
      <c r="AT758" s="69"/>
      <c r="AU758" s="69"/>
      <c r="AV758" s="69"/>
      <c r="AW758" s="69"/>
      <c r="AX758" s="69"/>
      <c r="AY758" s="69"/>
      <c r="AZ758" s="69"/>
      <c r="BA758" s="69"/>
      <c r="BB758" s="69"/>
      <c r="BC758" s="69"/>
    </row>
    <row r="759" spans="2:55" x14ac:dyDescent="0.45">
      <c r="B759" s="39">
        <v>717</v>
      </c>
      <c r="C759" s="53"/>
      <c r="D759" s="54"/>
      <c r="E759" s="54"/>
      <c r="F759" s="54"/>
      <c r="G759" s="55"/>
      <c r="H759" s="60" t="str">
        <f>IFERROR(VLOOKUP(C759,参照用!$A$5:$C$13,3,FALSE),"")</f>
        <v/>
      </c>
      <c r="I759" s="61"/>
      <c r="J759" s="61"/>
      <c r="K759" s="61"/>
      <c r="L759" s="61"/>
      <c r="M759" s="61"/>
      <c r="N759" s="61"/>
      <c r="O759" s="61"/>
      <c r="P759" s="61"/>
      <c r="Q759" s="61"/>
      <c r="R759" s="61"/>
      <c r="S759" s="62"/>
      <c r="T759" s="59"/>
      <c r="U759" s="59"/>
      <c r="V759" s="59"/>
      <c r="W759" s="59"/>
      <c r="X759" s="59"/>
      <c r="Y759" s="59"/>
      <c r="Z759" s="59"/>
      <c r="AA759" s="59"/>
      <c r="AB759" s="59"/>
      <c r="AC759" s="59"/>
      <c r="AD759" s="59"/>
      <c r="AE759" s="59"/>
      <c r="AF759" s="59"/>
      <c r="AG759" s="59"/>
      <c r="AH759" s="59"/>
      <c r="AI759" s="59"/>
      <c r="AJ759" s="59"/>
      <c r="AK759" s="56"/>
      <c r="AL759" s="57"/>
      <c r="AM759" s="57"/>
      <c r="AN759" s="58"/>
      <c r="AO759" s="24"/>
      <c r="AP759" s="66" t="str">
        <f t="shared" si="22"/>
        <v>未入力</v>
      </c>
      <c r="AQ759" s="67"/>
      <c r="AR759" s="68"/>
      <c r="AS759" s="69" t="str">
        <f t="shared" si="23"/>
        <v>メニュー番号が未選択です。提出書類・経費が未入力です。</v>
      </c>
      <c r="AT759" s="69"/>
      <c r="AU759" s="69"/>
      <c r="AV759" s="69"/>
      <c r="AW759" s="69"/>
      <c r="AX759" s="69"/>
      <c r="AY759" s="69"/>
      <c r="AZ759" s="69"/>
      <c r="BA759" s="69"/>
      <c r="BB759" s="69"/>
      <c r="BC759" s="69"/>
    </row>
    <row r="760" spans="2:55" x14ac:dyDescent="0.45">
      <c r="B760" s="39">
        <v>718</v>
      </c>
      <c r="C760" s="53"/>
      <c r="D760" s="54"/>
      <c r="E760" s="54"/>
      <c r="F760" s="54"/>
      <c r="G760" s="55"/>
      <c r="H760" s="60" t="str">
        <f>IFERROR(VLOOKUP(C760,参照用!$A$5:$C$13,3,FALSE),"")</f>
        <v/>
      </c>
      <c r="I760" s="61"/>
      <c r="J760" s="61"/>
      <c r="K760" s="61"/>
      <c r="L760" s="61"/>
      <c r="M760" s="61"/>
      <c r="N760" s="61"/>
      <c r="O760" s="61"/>
      <c r="P760" s="61"/>
      <c r="Q760" s="61"/>
      <c r="R760" s="61"/>
      <c r="S760" s="62"/>
      <c r="T760" s="59"/>
      <c r="U760" s="59"/>
      <c r="V760" s="59"/>
      <c r="W760" s="59"/>
      <c r="X760" s="59"/>
      <c r="Y760" s="59"/>
      <c r="Z760" s="59"/>
      <c r="AA760" s="59"/>
      <c r="AB760" s="59"/>
      <c r="AC760" s="59"/>
      <c r="AD760" s="59"/>
      <c r="AE760" s="59"/>
      <c r="AF760" s="59"/>
      <c r="AG760" s="59"/>
      <c r="AH760" s="59"/>
      <c r="AI760" s="59"/>
      <c r="AJ760" s="59"/>
      <c r="AK760" s="56"/>
      <c r="AL760" s="57"/>
      <c r="AM760" s="57"/>
      <c r="AN760" s="58"/>
      <c r="AO760" s="24"/>
      <c r="AP760" s="66" t="str">
        <f t="shared" si="22"/>
        <v>未入力</v>
      </c>
      <c r="AQ760" s="67"/>
      <c r="AR760" s="68"/>
      <c r="AS760" s="69" t="str">
        <f t="shared" si="23"/>
        <v>メニュー番号が未選択です。提出書類・経費が未入力です。</v>
      </c>
      <c r="AT760" s="69"/>
      <c r="AU760" s="69"/>
      <c r="AV760" s="69"/>
      <c r="AW760" s="69"/>
      <c r="AX760" s="69"/>
      <c r="AY760" s="69"/>
      <c r="AZ760" s="69"/>
      <c r="BA760" s="69"/>
      <c r="BB760" s="69"/>
      <c r="BC760" s="69"/>
    </row>
    <row r="761" spans="2:55" x14ac:dyDescent="0.45">
      <c r="B761" s="39">
        <v>719</v>
      </c>
      <c r="C761" s="53"/>
      <c r="D761" s="54"/>
      <c r="E761" s="54"/>
      <c r="F761" s="54"/>
      <c r="G761" s="55"/>
      <c r="H761" s="60" t="str">
        <f>IFERROR(VLOOKUP(C761,参照用!$A$5:$C$13,3,FALSE),"")</f>
        <v/>
      </c>
      <c r="I761" s="61"/>
      <c r="J761" s="61"/>
      <c r="K761" s="61"/>
      <c r="L761" s="61"/>
      <c r="M761" s="61"/>
      <c r="N761" s="61"/>
      <c r="O761" s="61"/>
      <c r="P761" s="61"/>
      <c r="Q761" s="61"/>
      <c r="R761" s="61"/>
      <c r="S761" s="62"/>
      <c r="T761" s="59"/>
      <c r="U761" s="59"/>
      <c r="V761" s="59"/>
      <c r="W761" s="59"/>
      <c r="X761" s="59"/>
      <c r="Y761" s="59"/>
      <c r="Z761" s="59"/>
      <c r="AA761" s="59"/>
      <c r="AB761" s="59"/>
      <c r="AC761" s="59"/>
      <c r="AD761" s="59"/>
      <c r="AE761" s="59"/>
      <c r="AF761" s="59"/>
      <c r="AG761" s="59"/>
      <c r="AH761" s="59"/>
      <c r="AI761" s="59"/>
      <c r="AJ761" s="59"/>
      <c r="AK761" s="56"/>
      <c r="AL761" s="57"/>
      <c r="AM761" s="57"/>
      <c r="AN761" s="58"/>
      <c r="AO761" s="24"/>
      <c r="AP761" s="66" t="str">
        <f t="shared" si="22"/>
        <v>未入力</v>
      </c>
      <c r="AQ761" s="67"/>
      <c r="AR761" s="68"/>
      <c r="AS761" s="69" t="str">
        <f t="shared" si="23"/>
        <v>メニュー番号が未選択です。提出書類・経費が未入力です。</v>
      </c>
      <c r="AT761" s="69"/>
      <c r="AU761" s="69"/>
      <c r="AV761" s="69"/>
      <c r="AW761" s="69"/>
      <c r="AX761" s="69"/>
      <c r="AY761" s="69"/>
      <c r="AZ761" s="69"/>
      <c r="BA761" s="69"/>
      <c r="BB761" s="69"/>
      <c r="BC761" s="69"/>
    </row>
    <row r="762" spans="2:55" x14ac:dyDescent="0.45">
      <c r="B762" s="39">
        <v>720</v>
      </c>
      <c r="C762" s="53"/>
      <c r="D762" s="54"/>
      <c r="E762" s="54"/>
      <c r="F762" s="54"/>
      <c r="G762" s="55"/>
      <c r="H762" s="60" t="str">
        <f>IFERROR(VLOOKUP(C762,参照用!$A$5:$C$13,3,FALSE),"")</f>
        <v/>
      </c>
      <c r="I762" s="61"/>
      <c r="J762" s="61"/>
      <c r="K762" s="61"/>
      <c r="L762" s="61"/>
      <c r="M762" s="61"/>
      <c r="N762" s="61"/>
      <c r="O762" s="61"/>
      <c r="P762" s="61"/>
      <c r="Q762" s="61"/>
      <c r="R762" s="61"/>
      <c r="S762" s="62"/>
      <c r="T762" s="59"/>
      <c r="U762" s="59"/>
      <c r="V762" s="59"/>
      <c r="W762" s="59"/>
      <c r="X762" s="59"/>
      <c r="Y762" s="59"/>
      <c r="Z762" s="59"/>
      <c r="AA762" s="59"/>
      <c r="AB762" s="59"/>
      <c r="AC762" s="59"/>
      <c r="AD762" s="59"/>
      <c r="AE762" s="59"/>
      <c r="AF762" s="59"/>
      <c r="AG762" s="59"/>
      <c r="AH762" s="59"/>
      <c r="AI762" s="59"/>
      <c r="AJ762" s="59"/>
      <c r="AK762" s="56"/>
      <c r="AL762" s="57"/>
      <c r="AM762" s="57"/>
      <c r="AN762" s="58"/>
      <c r="AO762" s="24"/>
      <c r="AP762" s="66" t="str">
        <f t="shared" si="22"/>
        <v>未入力</v>
      </c>
      <c r="AQ762" s="67"/>
      <c r="AR762" s="68"/>
      <c r="AS762" s="69" t="str">
        <f t="shared" si="23"/>
        <v>メニュー番号が未選択です。提出書類・経費が未入力です。</v>
      </c>
      <c r="AT762" s="69"/>
      <c r="AU762" s="69"/>
      <c r="AV762" s="69"/>
      <c r="AW762" s="69"/>
      <c r="AX762" s="69"/>
      <c r="AY762" s="69"/>
      <c r="AZ762" s="69"/>
      <c r="BA762" s="69"/>
      <c r="BB762" s="69"/>
      <c r="BC762" s="69"/>
    </row>
    <row r="763" spans="2:55" x14ac:dyDescent="0.45">
      <c r="B763" s="39">
        <v>721</v>
      </c>
      <c r="C763" s="53"/>
      <c r="D763" s="54"/>
      <c r="E763" s="54"/>
      <c r="F763" s="54"/>
      <c r="G763" s="55"/>
      <c r="H763" s="60" t="str">
        <f>IFERROR(VLOOKUP(C763,参照用!$A$5:$C$13,3,FALSE),"")</f>
        <v/>
      </c>
      <c r="I763" s="61"/>
      <c r="J763" s="61"/>
      <c r="K763" s="61"/>
      <c r="L763" s="61"/>
      <c r="M763" s="61"/>
      <c r="N763" s="61"/>
      <c r="O763" s="61"/>
      <c r="P763" s="61"/>
      <c r="Q763" s="61"/>
      <c r="R763" s="61"/>
      <c r="S763" s="62"/>
      <c r="T763" s="59"/>
      <c r="U763" s="59"/>
      <c r="V763" s="59"/>
      <c r="W763" s="59"/>
      <c r="X763" s="59"/>
      <c r="Y763" s="59"/>
      <c r="Z763" s="59"/>
      <c r="AA763" s="59"/>
      <c r="AB763" s="59"/>
      <c r="AC763" s="59"/>
      <c r="AD763" s="59"/>
      <c r="AE763" s="59"/>
      <c r="AF763" s="59"/>
      <c r="AG763" s="59"/>
      <c r="AH763" s="59"/>
      <c r="AI763" s="59"/>
      <c r="AJ763" s="59"/>
      <c r="AK763" s="56"/>
      <c r="AL763" s="57"/>
      <c r="AM763" s="57"/>
      <c r="AN763" s="58"/>
      <c r="AO763" s="24"/>
      <c r="AP763" s="66" t="str">
        <f t="shared" si="22"/>
        <v>未入力</v>
      </c>
      <c r="AQ763" s="67"/>
      <c r="AR763" s="68"/>
      <c r="AS763" s="69" t="str">
        <f t="shared" si="23"/>
        <v>メニュー番号が未選択です。提出書類・経費が未入力です。</v>
      </c>
      <c r="AT763" s="69"/>
      <c r="AU763" s="69"/>
      <c r="AV763" s="69"/>
      <c r="AW763" s="69"/>
      <c r="AX763" s="69"/>
      <c r="AY763" s="69"/>
      <c r="AZ763" s="69"/>
      <c r="BA763" s="69"/>
      <c r="BB763" s="69"/>
      <c r="BC763" s="69"/>
    </row>
    <row r="764" spans="2:55" x14ac:dyDescent="0.45">
      <c r="B764" s="39">
        <v>722</v>
      </c>
      <c r="C764" s="53"/>
      <c r="D764" s="54"/>
      <c r="E764" s="54"/>
      <c r="F764" s="54"/>
      <c r="G764" s="55"/>
      <c r="H764" s="60" t="str">
        <f>IFERROR(VLOOKUP(C764,参照用!$A$5:$C$13,3,FALSE),"")</f>
        <v/>
      </c>
      <c r="I764" s="61"/>
      <c r="J764" s="61"/>
      <c r="K764" s="61"/>
      <c r="L764" s="61"/>
      <c r="M764" s="61"/>
      <c r="N764" s="61"/>
      <c r="O764" s="61"/>
      <c r="P764" s="61"/>
      <c r="Q764" s="61"/>
      <c r="R764" s="61"/>
      <c r="S764" s="62"/>
      <c r="T764" s="59"/>
      <c r="U764" s="59"/>
      <c r="V764" s="59"/>
      <c r="W764" s="59"/>
      <c r="X764" s="59"/>
      <c r="Y764" s="59"/>
      <c r="Z764" s="59"/>
      <c r="AA764" s="59"/>
      <c r="AB764" s="59"/>
      <c r="AC764" s="59"/>
      <c r="AD764" s="59"/>
      <c r="AE764" s="59"/>
      <c r="AF764" s="59"/>
      <c r="AG764" s="59"/>
      <c r="AH764" s="59"/>
      <c r="AI764" s="59"/>
      <c r="AJ764" s="59"/>
      <c r="AK764" s="56"/>
      <c r="AL764" s="57"/>
      <c r="AM764" s="57"/>
      <c r="AN764" s="58"/>
      <c r="AO764" s="24"/>
      <c r="AP764" s="66" t="str">
        <f t="shared" si="22"/>
        <v>未入力</v>
      </c>
      <c r="AQ764" s="67"/>
      <c r="AR764" s="68"/>
      <c r="AS764" s="69" t="str">
        <f t="shared" si="23"/>
        <v>メニュー番号が未選択です。提出書類・経費が未入力です。</v>
      </c>
      <c r="AT764" s="69"/>
      <c r="AU764" s="69"/>
      <c r="AV764" s="69"/>
      <c r="AW764" s="69"/>
      <c r="AX764" s="69"/>
      <c r="AY764" s="69"/>
      <c r="AZ764" s="69"/>
      <c r="BA764" s="69"/>
      <c r="BB764" s="69"/>
      <c r="BC764" s="69"/>
    </row>
    <row r="765" spans="2:55" x14ac:dyDescent="0.45">
      <c r="B765" s="39">
        <v>723</v>
      </c>
      <c r="C765" s="53"/>
      <c r="D765" s="54"/>
      <c r="E765" s="54"/>
      <c r="F765" s="54"/>
      <c r="G765" s="55"/>
      <c r="H765" s="60" t="str">
        <f>IFERROR(VLOOKUP(C765,参照用!$A$5:$C$13,3,FALSE),"")</f>
        <v/>
      </c>
      <c r="I765" s="61"/>
      <c r="J765" s="61"/>
      <c r="K765" s="61"/>
      <c r="L765" s="61"/>
      <c r="M765" s="61"/>
      <c r="N765" s="61"/>
      <c r="O765" s="61"/>
      <c r="P765" s="61"/>
      <c r="Q765" s="61"/>
      <c r="R765" s="61"/>
      <c r="S765" s="62"/>
      <c r="T765" s="59"/>
      <c r="U765" s="59"/>
      <c r="V765" s="59"/>
      <c r="W765" s="59"/>
      <c r="X765" s="59"/>
      <c r="Y765" s="59"/>
      <c r="Z765" s="59"/>
      <c r="AA765" s="59"/>
      <c r="AB765" s="59"/>
      <c r="AC765" s="59"/>
      <c r="AD765" s="59"/>
      <c r="AE765" s="59"/>
      <c r="AF765" s="59"/>
      <c r="AG765" s="59"/>
      <c r="AH765" s="59"/>
      <c r="AI765" s="59"/>
      <c r="AJ765" s="59"/>
      <c r="AK765" s="56"/>
      <c r="AL765" s="57"/>
      <c r="AM765" s="57"/>
      <c r="AN765" s="58"/>
      <c r="AO765" s="24"/>
      <c r="AP765" s="66" t="str">
        <f t="shared" si="22"/>
        <v>未入力</v>
      </c>
      <c r="AQ765" s="67"/>
      <c r="AR765" s="68"/>
      <c r="AS765" s="69" t="str">
        <f t="shared" si="23"/>
        <v>メニュー番号が未選択です。提出書類・経費が未入力です。</v>
      </c>
      <c r="AT765" s="69"/>
      <c r="AU765" s="69"/>
      <c r="AV765" s="69"/>
      <c r="AW765" s="69"/>
      <c r="AX765" s="69"/>
      <c r="AY765" s="69"/>
      <c r="AZ765" s="69"/>
      <c r="BA765" s="69"/>
      <c r="BB765" s="69"/>
      <c r="BC765" s="69"/>
    </row>
    <row r="766" spans="2:55" x14ac:dyDescent="0.45">
      <c r="B766" s="39">
        <v>724</v>
      </c>
      <c r="C766" s="53"/>
      <c r="D766" s="54"/>
      <c r="E766" s="54"/>
      <c r="F766" s="54"/>
      <c r="G766" s="55"/>
      <c r="H766" s="60" t="str">
        <f>IFERROR(VLOOKUP(C766,参照用!$A$5:$C$13,3,FALSE),"")</f>
        <v/>
      </c>
      <c r="I766" s="61"/>
      <c r="J766" s="61"/>
      <c r="K766" s="61"/>
      <c r="L766" s="61"/>
      <c r="M766" s="61"/>
      <c r="N766" s="61"/>
      <c r="O766" s="61"/>
      <c r="P766" s="61"/>
      <c r="Q766" s="61"/>
      <c r="R766" s="61"/>
      <c r="S766" s="62"/>
      <c r="T766" s="59"/>
      <c r="U766" s="59"/>
      <c r="V766" s="59"/>
      <c r="W766" s="59"/>
      <c r="X766" s="59"/>
      <c r="Y766" s="59"/>
      <c r="Z766" s="59"/>
      <c r="AA766" s="59"/>
      <c r="AB766" s="59"/>
      <c r="AC766" s="59"/>
      <c r="AD766" s="59"/>
      <c r="AE766" s="59"/>
      <c r="AF766" s="59"/>
      <c r="AG766" s="59"/>
      <c r="AH766" s="59"/>
      <c r="AI766" s="59"/>
      <c r="AJ766" s="59"/>
      <c r="AK766" s="56"/>
      <c r="AL766" s="57"/>
      <c r="AM766" s="57"/>
      <c r="AN766" s="58"/>
      <c r="AO766" s="24"/>
      <c r="AP766" s="66" t="str">
        <f t="shared" si="22"/>
        <v>未入力</v>
      </c>
      <c r="AQ766" s="67"/>
      <c r="AR766" s="68"/>
      <c r="AS766" s="69" t="str">
        <f t="shared" si="23"/>
        <v>メニュー番号が未選択です。提出書類・経費が未入力です。</v>
      </c>
      <c r="AT766" s="69"/>
      <c r="AU766" s="69"/>
      <c r="AV766" s="69"/>
      <c r="AW766" s="69"/>
      <c r="AX766" s="69"/>
      <c r="AY766" s="69"/>
      <c r="AZ766" s="69"/>
      <c r="BA766" s="69"/>
      <c r="BB766" s="69"/>
      <c r="BC766" s="69"/>
    </row>
    <row r="767" spans="2:55" x14ac:dyDescent="0.45">
      <c r="B767" s="39">
        <v>725</v>
      </c>
      <c r="C767" s="53"/>
      <c r="D767" s="54"/>
      <c r="E767" s="54"/>
      <c r="F767" s="54"/>
      <c r="G767" s="55"/>
      <c r="H767" s="60" t="str">
        <f>IFERROR(VLOOKUP(C767,参照用!$A$5:$C$13,3,FALSE),"")</f>
        <v/>
      </c>
      <c r="I767" s="61"/>
      <c r="J767" s="61"/>
      <c r="K767" s="61"/>
      <c r="L767" s="61"/>
      <c r="M767" s="61"/>
      <c r="N767" s="61"/>
      <c r="O767" s="61"/>
      <c r="P767" s="61"/>
      <c r="Q767" s="61"/>
      <c r="R767" s="61"/>
      <c r="S767" s="62"/>
      <c r="T767" s="59"/>
      <c r="U767" s="59"/>
      <c r="V767" s="59"/>
      <c r="W767" s="59"/>
      <c r="X767" s="59"/>
      <c r="Y767" s="59"/>
      <c r="Z767" s="59"/>
      <c r="AA767" s="59"/>
      <c r="AB767" s="59"/>
      <c r="AC767" s="59"/>
      <c r="AD767" s="59"/>
      <c r="AE767" s="59"/>
      <c r="AF767" s="59"/>
      <c r="AG767" s="59"/>
      <c r="AH767" s="59"/>
      <c r="AI767" s="59"/>
      <c r="AJ767" s="59"/>
      <c r="AK767" s="56"/>
      <c r="AL767" s="57"/>
      <c r="AM767" s="57"/>
      <c r="AN767" s="58"/>
      <c r="AO767" s="24"/>
      <c r="AP767" s="66" t="str">
        <f t="shared" si="22"/>
        <v>未入力</v>
      </c>
      <c r="AQ767" s="67"/>
      <c r="AR767" s="68"/>
      <c r="AS767" s="69" t="str">
        <f t="shared" si="23"/>
        <v>メニュー番号が未選択です。提出書類・経費が未入力です。</v>
      </c>
      <c r="AT767" s="69"/>
      <c r="AU767" s="69"/>
      <c r="AV767" s="69"/>
      <c r="AW767" s="69"/>
      <c r="AX767" s="69"/>
      <c r="AY767" s="69"/>
      <c r="AZ767" s="69"/>
      <c r="BA767" s="69"/>
      <c r="BB767" s="69"/>
      <c r="BC767" s="69"/>
    </row>
    <row r="768" spans="2:55" x14ac:dyDescent="0.45">
      <c r="B768" s="39">
        <v>726</v>
      </c>
      <c r="C768" s="53"/>
      <c r="D768" s="54"/>
      <c r="E768" s="54"/>
      <c r="F768" s="54"/>
      <c r="G768" s="55"/>
      <c r="H768" s="60" t="str">
        <f>IFERROR(VLOOKUP(C768,参照用!$A$5:$C$13,3,FALSE),"")</f>
        <v/>
      </c>
      <c r="I768" s="61"/>
      <c r="J768" s="61"/>
      <c r="K768" s="61"/>
      <c r="L768" s="61"/>
      <c r="M768" s="61"/>
      <c r="N768" s="61"/>
      <c r="O768" s="61"/>
      <c r="P768" s="61"/>
      <c r="Q768" s="61"/>
      <c r="R768" s="61"/>
      <c r="S768" s="62"/>
      <c r="T768" s="59"/>
      <c r="U768" s="59"/>
      <c r="V768" s="59"/>
      <c r="W768" s="59"/>
      <c r="X768" s="59"/>
      <c r="Y768" s="59"/>
      <c r="Z768" s="59"/>
      <c r="AA768" s="59"/>
      <c r="AB768" s="59"/>
      <c r="AC768" s="59"/>
      <c r="AD768" s="59"/>
      <c r="AE768" s="59"/>
      <c r="AF768" s="59"/>
      <c r="AG768" s="59"/>
      <c r="AH768" s="59"/>
      <c r="AI768" s="59"/>
      <c r="AJ768" s="59"/>
      <c r="AK768" s="56"/>
      <c r="AL768" s="57"/>
      <c r="AM768" s="57"/>
      <c r="AN768" s="58"/>
      <c r="AO768" s="24"/>
      <c r="AP768" s="66" t="str">
        <f t="shared" si="22"/>
        <v>未入力</v>
      </c>
      <c r="AQ768" s="67"/>
      <c r="AR768" s="68"/>
      <c r="AS768" s="69" t="str">
        <f t="shared" si="23"/>
        <v>メニュー番号が未選択です。提出書類・経費が未入力です。</v>
      </c>
      <c r="AT768" s="69"/>
      <c r="AU768" s="69"/>
      <c r="AV768" s="69"/>
      <c r="AW768" s="69"/>
      <c r="AX768" s="69"/>
      <c r="AY768" s="69"/>
      <c r="AZ768" s="69"/>
      <c r="BA768" s="69"/>
      <c r="BB768" s="69"/>
      <c r="BC768" s="69"/>
    </row>
    <row r="769" spans="2:55" x14ac:dyDescent="0.45">
      <c r="B769" s="39">
        <v>727</v>
      </c>
      <c r="C769" s="53"/>
      <c r="D769" s="54"/>
      <c r="E769" s="54"/>
      <c r="F769" s="54"/>
      <c r="G769" s="55"/>
      <c r="H769" s="60" t="str">
        <f>IFERROR(VLOOKUP(C769,参照用!$A$5:$C$13,3,FALSE),"")</f>
        <v/>
      </c>
      <c r="I769" s="61"/>
      <c r="J769" s="61"/>
      <c r="K769" s="61"/>
      <c r="L769" s="61"/>
      <c r="M769" s="61"/>
      <c r="N769" s="61"/>
      <c r="O769" s="61"/>
      <c r="P769" s="61"/>
      <c r="Q769" s="61"/>
      <c r="R769" s="61"/>
      <c r="S769" s="62"/>
      <c r="T769" s="59"/>
      <c r="U769" s="59"/>
      <c r="V769" s="59"/>
      <c r="W769" s="59"/>
      <c r="X769" s="59"/>
      <c r="Y769" s="59"/>
      <c r="Z769" s="59"/>
      <c r="AA769" s="59"/>
      <c r="AB769" s="59"/>
      <c r="AC769" s="59"/>
      <c r="AD769" s="59"/>
      <c r="AE769" s="59"/>
      <c r="AF769" s="59"/>
      <c r="AG769" s="59"/>
      <c r="AH769" s="59"/>
      <c r="AI769" s="59"/>
      <c r="AJ769" s="59"/>
      <c r="AK769" s="56"/>
      <c r="AL769" s="57"/>
      <c r="AM769" s="57"/>
      <c r="AN769" s="58"/>
      <c r="AO769" s="24"/>
      <c r="AP769" s="66" t="str">
        <f t="shared" si="22"/>
        <v>未入力</v>
      </c>
      <c r="AQ769" s="67"/>
      <c r="AR769" s="68"/>
      <c r="AS769" s="69" t="str">
        <f t="shared" si="23"/>
        <v>メニュー番号が未選択です。提出書類・経費が未入力です。</v>
      </c>
      <c r="AT769" s="69"/>
      <c r="AU769" s="69"/>
      <c r="AV769" s="69"/>
      <c r="AW769" s="69"/>
      <c r="AX769" s="69"/>
      <c r="AY769" s="69"/>
      <c r="AZ769" s="69"/>
      <c r="BA769" s="69"/>
      <c r="BB769" s="69"/>
      <c r="BC769" s="69"/>
    </row>
    <row r="770" spans="2:55" x14ac:dyDescent="0.45">
      <c r="B770" s="39">
        <v>728</v>
      </c>
      <c r="C770" s="53"/>
      <c r="D770" s="54"/>
      <c r="E770" s="54"/>
      <c r="F770" s="54"/>
      <c r="G770" s="55"/>
      <c r="H770" s="60" t="str">
        <f>IFERROR(VLOOKUP(C770,参照用!$A$5:$C$13,3,FALSE),"")</f>
        <v/>
      </c>
      <c r="I770" s="61"/>
      <c r="J770" s="61"/>
      <c r="K770" s="61"/>
      <c r="L770" s="61"/>
      <c r="M770" s="61"/>
      <c r="N770" s="61"/>
      <c r="O770" s="61"/>
      <c r="P770" s="61"/>
      <c r="Q770" s="61"/>
      <c r="R770" s="61"/>
      <c r="S770" s="62"/>
      <c r="T770" s="59"/>
      <c r="U770" s="59"/>
      <c r="V770" s="59"/>
      <c r="W770" s="59"/>
      <c r="X770" s="59"/>
      <c r="Y770" s="59"/>
      <c r="Z770" s="59"/>
      <c r="AA770" s="59"/>
      <c r="AB770" s="59"/>
      <c r="AC770" s="59"/>
      <c r="AD770" s="59"/>
      <c r="AE770" s="59"/>
      <c r="AF770" s="59"/>
      <c r="AG770" s="59"/>
      <c r="AH770" s="59"/>
      <c r="AI770" s="59"/>
      <c r="AJ770" s="59"/>
      <c r="AK770" s="56"/>
      <c r="AL770" s="57"/>
      <c r="AM770" s="57"/>
      <c r="AN770" s="58"/>
      <c r="AO770" s="24"/>
      <c r="AP770" s="66" t="str">
        <f t="shared" si="22"/>
        <v>未入力</v>
      </c>
      <c r="AQ770" s="67"/>
      <c r="AR770" s="68"/>
      <c r="AS770" s="69" t="str">
        <f t="shared" si="23"/>
        <v>メニュー番号が未選択です。提出書類・経費が未入力です。</v>
      </c>
      <c r="AT770" s="69"/>
      <c r="AU770" s="69"/>
      <c r="AV770" s="69"/>
      <c r="AW770" s="69"/>
      <c r="AX770" s="69"/>
      <c r="AY770" s="69"/>
      <c r="AZ770" s="69"/>
      <c r="BA770" s="69"/>
      <c r="BB770" s="69"/>
      <c r="BC770" s="69"/>
    </row>
    <row r="771" spans="2:55" x14ac:dyDescent="0.45">
      <c r="B771" s="39">
        <v>729</v>
      </c>
      <c r="C771" s="53"/>
      <c r="D771" s="54"/>
      <c r="E771" s="54"/>
      <c r="F771" s="54"/>
      <c r="G771" s="55"/>
      <c r="H771" s="60" t="str">
        <f>IFERROR(VLOOKUP(C771,参照用!$A$5:$C$13,3,FALSE),"")</f>
        <v/>
      </c>
      <c r="I771" s="61"/>
      <c r="J771" s="61"/>
      <c r="K771" s="61"/>
      <c r="L771" s="61"/>
      <c r="M771" s="61"/>
      <c r="N771" s="61"/>
      <c r="O771" s="61"/>
      <c r="P771" s="61"/>
      <c r="Q771" s="61"/>
      <c r="R771" s="61"/>
      <c r="S771" s="62"/>
      <c r="T771" s="59"/>
      <c r="U771" s="59"/>
      <c r="V771" s="59"/>
      <c r="W771" s="59"/>
      <c r="X771" s="59"/>
      <c r="Y771" s="59"/>
      <c r="Z771" s="59"/>
      <c r="AA771" s="59"/>
      <c r="AB771" s="59"/>
      <c r="AC771" s="59"/>
      <c r="AD771" s="59"/>
      <c r="AE771" s="59"/>
      <c r="AF771" s="59"/>
      <c r="AG771" s="59"/>
      <c r="AH771" s="59"/>
      <c r="AI771" s="59"/>
      <c r="AJ771" s="59"/>
      <c r="AK771" s="56"/>
      <c r="AL771" s="57"/>
      <c r="AM771" s="57"/>
      <c r="AN771" s="58"/>
      <c r="AO771" s="24"/>
      <c r="AP771" s="66" t="str">
        <f t="shared" si="22"/>
        <v>未入力</v>
      </c>
      <c r="AQ771" s="67"/>
      <c r="AR771" s="68"/>
      <c r="AS771" s="69" t="str">
        <f t="shared" si="23"/>
        <v>メニュー番号が未選択です。提出書類・経費が未入力です。</v>
      </c>
      <c r="AT771" s="69"/>
      <c r="AU771" s="69"/>
      <c r="AV771" s="69"/>
      <c r="AW771" s="69"/>
      <c r="AX771" s="69"/>
      <c r="AY771" s="69"/>
      <c r="AZ771" s="69"/>
      <c r="BA771" s="69"/>
      <c r="BB771" s="69"/>
      <c r="BC771" s="69"/>
    </row>
    <row r="772" spans="2:55" x14ac:dyDescent="0.45">
      <c r="B772" s="39">
        <v>730</v>
      </c>
      <c r="C772" s="53"/>
      <c r="D772" s="54"/>
      <c r="E772" s="54"/>
      <c r="F772" s="54"/>
      <c r="G772" s="55"/>
      <c r="H772" s="60" t="str">
        <f>IFERROR(VLOOKUP(C772,参照用!$A$5:$C$13,3,FALSE),"")</f>
        <v/>
      </c>
      <c r="I772" s="61"/>
      <c r="J772" s="61"/>
      <c r="K772" s="61"/>
      <c r="L772" s="61"/>
      <c r="M772" s="61"/>
      <c r="N772" s="61"/>
      <c r="O772" s="61"/>
      <c r="P772" s="61"/>
      <c r="Q772" s="61"/>
      <c r="R772" s="61"/>
      <c r="S772" s="62"/>
      <c r="T772" s="59"/>
      <c r="U772" s="59"/>
      <c r="V772" s="59"/>
      <c r="W772" s="59"/>
      <c r="X772" s="59"/>
      <c r="Y772" s="59"/>
      <c r="Z772" s="59"/>
      <c r="AA772" s="59"/>
      <c r="AB772" s="59"/>
      <c r="AC772" s="59"/>
      <c r="AD772" s="59"/>
      <c r="AE772" s="59"/>
      <c r="AF772" s="59"/>
      <c r="AG772" s="59"/>
      <c r="AH772" s="59"/>
      <c r="AI772" s="59"/>
      <c r="AJ772" s="59"/>
      <c r="AK772" s="56"/>
      <c r="AL772" s="57"/>
      <c r="AM772" s="57"/>
      <c r="AN772" s="58"/>
      <c r="AO772" s="24"/>
      <c r="AP772" s="66" t="str">
        <f t="shared" si="22"/>
        <v>未入力</v>
      </c>
      <c r="AQ772" s="67"/>
      <c r="AR772" s="68"/>
      <c r="AS772" s="69" t="str">
        <f t="shared" si="23"/>
        <v>メニュー番号が未選択です。提出書類・経費が未入力です。</v>
      </c>
      <c r="AT772" s="69"/>
      <c r="AU772" s="69"/>
      <c r="AV772" s="69"/>
      <c r="AW772" s="69"/>
      <c r="AX772" s="69"/>
      <c r="AY772" s="69"/>
      <c r="AZ772" s="69"/>
      <c r="BA772" s="69"/>
      <c r="BB772" s="69"/>
      <c r="BC772" s="69"/>
    </row>
    <row r="773" spans="2:55" x14ac:dyDescent="0.45">
      <c r="B773" s="39">
        <v>731</v>
      </c>
      <c r="C773" s="53"/>
      <c r="D773" s="54"/>
      <c r="E773" s="54"/>
      <c r="F773" s="54"/>
      <c r="G773" s="55"/>
      <c r="H773" s="60" t="str">
        <f>IFERROR(VLOOKUP(C773,参照用!$A$5:$C$13,3,FALSE),"")</f>
        <v/>
      </c>
      <c r="I773" s="61"/>
      <c r="J773" s="61"/>
      <c r="K773" s="61"/>
      <c r="L773" s="61"/>
      <c r="M773" s="61"/>
      <c r="N773" s="61"/>
      <c r="O773" s="61"/>
      <c r="P773" s="61"/>
      <c r="Q773" s="61"/>
      <c r="R773" s="61"/>
      <c r="S773" s="62"/>
      <c r="T773" s="59"/>
      <c r="U773" s="59"/>
      <c r="V773" s="59"/>
      <c r="W773" s="59"/>
      <c r="X773" s="59"/>
      <c r="Y773" s="59"/>
      <c r="Z773" s="59"/>
      <c r="AA773" s="59"/>
      <c r="AB773" s="59"/>
      <c r="AC773" s="59"/>
      <c r="AD773" s="59"/>
      <c r="AE773" s="59"/>
      <c r="AF773" s="59"/>
      <c r="AG773" s="59"/>
      <c r="AH773" s="59"/>
      <c r="AI773" s="59"/>
      <c r="AJ773" s="59"/>
      <c r="AK773" s="56"/>
      <c r="AL773" s="57"/>
      <c r="AM773" s="57"/>
      <c r="AN773" s="58"/>
      <c r="AO773" s="24"/>
      <c r="AP773" s="66" t="str">
        <f t="shared" si="22"/>
        <v>未入力</v>
      </c>
      <c r="AQ773" s="67"/>
      <c r="AR773" s="68"/>
      <c r="AS773" s="69" t="str">
        <f t="shared" si="23"/>
        <v>メニュー番号が未選択です。提出書類・経費が未入力です。</v>
      </c>
      <c r="AT773" s="69"/>
      <c r="AU773" s="69"/>
      <c r="AV773" s="69"/>
      <c r="AW773" s="69"/>
      <c r="AX773" s="69"/>
      <c r="AY773" s="69"/>
      <c r="AZ773" s="69"/>
      <c r="BA773" s="69"/>
      <c r="BB773" s="69"/>
      <c r="BC773" s="69"/>
    </row>
    <row r="774" spans="2:55" x14ac:dyDescent="0.45">
      <c r="B774" s="39">
        <v>732</v>
      </c>
      <c r="C774" s="53"/>
      <c r="D774" s="54"/>
      <c r="E774" s="54"/>
      <c r="F774" s="54"/>
      <c r="G774" s="55"/>
      <c r="H774" s="60" t="str">
        <f>IFERROR(VLOOKUP(C774,参照用!$A$5:$C$13,3,FALSE),"")</f>
        <v/>
      </c>
      <c r="I774" s="61"/>
      <c r="J774" s="61"/>
      <c r="K774" s="61"/>
      <c r="L774" s="61"/>
      <c r="M774" s="61"/>
      <c r="N774" s="61"/>
      <c r="O774" s="61"/>
      <c r="P774" s="61"/>
      <c r="Q774" s="61"/>
      <c r="R774" s="61"/>
      <c r="S774" s="62"/>
      <c r="T774" s="59"/>
      <c r="U774" s="59"/>
      <c r="V774" s="59"/>
      <c r="W774" s="59"/>
      <c r="X774" s="59"/>
      <c r="Y774" s="59"/>
      <c r="Z774" s="59"/>
      <c r="AA774" s="59"/>
      <c r="AB774" s="59"/>
      <c r="AC774" s="59"/>
      <c r="AD774" s="59"/>
      <c r="AE774" s="59"/>
      <c r="AF774" s="59"/>
      <c r="AG774" s="59"/>
      <c r="AH774" s="59"/>
      <c r="AI774" s="59"/>
      <c r="AJ774" s="59"/>
      <c r="AK774" s="56"/>
      <c r="AL774" s="57"/>
      <c r="AM774" s="57"/>
      <c r="AN774" s="58"/>
      <c r="AO774" s="24"/>
      <c r="AP774" s="66" t="str">
        <f t="shared" si="22"/>
        <v>未入力</v>
      </c>
      <c r="AQ774" s="67"/>
      <c r="AR774" s="68"/>
      <c r="AS774" s="69" t="str">
        <f t="shared" si="23"/>
        <v>メニュー番号が未選択です。提出書類・経費が未入力です。</v>
      </c>
      <c r="AT774" s="69"/>
      <c r="AU774" s="69"/>
      <c r="AV774" s="69"/>
      <c r="AW774" s="69"/>
      <c r="AX774" s="69"/>
      <c r="AY774" s="69"/>
      <c r="AZ774" s="69"/>
      <c r="BA774" s="69"/>
      <c r="BB774" s="69"/>
      <c r="BC774" s="69"/>
    </row>
    <row r="775" spans="2:55" x14ac:dyDescent="0.45">
      <c r="B775" s="39">
        <v>733</v>
      </c>
      <c r="C775" s="53"/>
      <c r="D775" s="54"/>
      <c r="E775" s="54"/>
      <c r="F775" s="54"/>
      <c r="G775" s="55"/>
      <c r="H775" s="60" t="str">
        <f>IFERROR(VLOOKUP(C775,参照用!$A$5:$C$13,3,FALSE),"")</f>
        <v/>
      </c>
      <c r="I775" s="61"/>
      <c r="J775" s="61"/>
      <c r="K775" s="61"/>
      <c r="L775" s="61"/>
      <c r="M775" s="61"/>
      <c r="N775" s="61"/>
      <c r="O775" s="61"/>
      <c r="P775" s="61"/>
      <c r="Q775" s="61"/>
      <c r="R775" s="61"/>
      <c r="S775" s="62"/>
      <c r="T775" s="59"/>
      <c r="U775" s="59"/>
      <c r="V775" s="59"/>
      <c r="W775" s="59"/>
      <c r="X775" s="59"/>
      <c r="Y775" s="59"/>
      <c r="Z775" s="59"/>
      <c r="AA775" s="59"/>
      <c r="AB775" s="59"/>
      <c r="AC775" s="59"/>
      <c r="AD775" s="59"/>
      <c r="AE775" s="59"/>
      <c r="AF775" s="59"/>
      <c r="AG775" s="59"/>
      <c r="AH775" s="59"/>
      <c r="AI775" s="59"/>
      <c r="AJ775" s="59"/>
      <c r="AK775" s="56"/>
      <c r="AL775" s="57"/>
      <c r="AM775" s="57"/>
      <c r="AN775" s="58"/>
      <c r="AO775" s="24"/>
      <c r="AP775" s="66" t="str">
        <f t="shared" si="22"/>
        <v>未入力</v>
      </c>
      <c r="AQ775" s="67"/>
      <c r="AR775" s="68"/>
      <c r="AS775" s="69" t="str">
        <f t="shared" si="23"/>
        <v>メニュー番号が未選択です。提出書類・経費が未入力です。</v>
      </c>
      <c r="AT775" s="69"/>
      <c r="AU775" s="69"/>
      <c r="AV775" s="69"/>
      <c r="AW775" s="69"/>
      <c r="AX775" s="69"/>
      <c r="AY775" s="69"/>
      <c r="AZ775" s="69"/>
      <c r="BA775" s="69"/>
      <c r="BB775" s="69"/>
      <c r="BC775" s="69"/>
    </row>
    <row r="776" spans="2:55" x14ac:dyDescent="0.45">
      <c r="B776" s="39">
        <v>734</v>
      </c>
      <c r="C776" s="53"/>
      <c r="D776" s="54"/>
      <c r="E776" s="54"/>
      <c r="F776" s="54"/>
      <c r="G776" s="55"/>
      <c r="H776" s="60" t="str">
        <f>IFERROR(VLOOKUP(C776,参照用!$A$5:$C$13,3,FALSE),"")</f>
        <v/>
      </c>
      <c r="I776" s="61"/>
      <c r="J776" s="61"/>
      <c r="K776" s="61"/>
      <c r="L776" s="61"/>
      <c r="M776" s="61"/>
      <c r="N776" s="61"/>
      <c r="O776" s="61"/>
      <c r="P776" s="61"/>
      <c r="Q776" s="61"/>
      <c r="R776" s="61"/>
      <c r="S776" s="62"/>
      <c r="T776" s="59"/>
      <c r="U776" s="59"/>
      <c r="V776" s="59"/>
      <c r="W776" s="59"/>
      <c r="X776" s="59"/>
      <c r="Y776" s="59"/>
      <c r="Z776" s="59"/>
      <c r="AA776" s="59"/>
      <c r="AB776" s="59"/>
      <c r="AC776" s="59"/>
      <c r="AD776" s="59"/>
      <c r="AE776" s="59"/>
      <c r="AF776" s="59"/>
      <c r="AG776" s="59"/>
      <c r="AH776" s="59"/>
      <c r="AI776" s="59"/>
      <c r="AJ776" s="59"/>
      <c r="AK776" s="56"/>
      <c r="AL776" s="57"/>
      <c r="AM776" s="57"/>
      <c r="AN776" s="58"/>
      <c r="AO776" s="24"/>
      <c r="AP776" s="66" t="str">
        <f t="shared" si="22"/>
        <v>未入力</v>
      </c>
      <c r="AQ776" s="67"/>
      <c r="AR776" s="68"/>
      <c r="AS776" s="69" t="str">
        <f t="shared" si="23"/>
        <v>メニュー番号が未選択です。提出書類・経費が未入力です。</v>
      </c>
      <c r="AT776" s="69"/>
      <c r="AU776" s="69"/>
      <c r="AV776" s="69"/>
      <c r="AW776" s="69"/>
      <c r="AX776" s="69"/>
      <c r="AY776" s="69"/>
      <c r="AZ776" s="69"/>
      <c r="BA776" s="69"/>
      <c r="BB776" s="69"/>
      <c r="BC776" s="69"/>
    </row>
    <row r="777" spans="2:55" x14ac:dyDescent="0.45">
      <c r="B777" s="39">
        <v>735</v>
      </c>
      <c r="C777" s="53"/>
      <c r="D777" s="54"/>
      <c r="E777" s="54"/>
      <c r="F777" s="54"/>
      <c r="G777" s="55"/>
      <c r="H777" s="60" t="str">
        <f>IFERROR(VLOOKUP(C777,参照用!$A$5:$C$13,3,FALSE),"")</f>
        <v/>
      </c>
      <c r="I777" s="61"/>
      <c r="J777" s="61"/>
      <c r="K777" s="61"/>
      <c r="L777" s="61"/>
      <c r="M777" s="61"/>
      <c r="N777" s="61"/>
      <c r="O777" s="61"/>
      <c r="P777" s="61"/>
      <c r="Q777" s="61"/>
      <c r="R777" s="61"/>
      <c r="S777" s="62"/>
      <c r="T777" s="59"/>
      <c r="U777" s="59"/>
      <c r="V777" s="59"/>
      <c r="W777" s="59"/>
      <c r="X777" s="59"/>
      <c r="Y777" s="59"/>
      <c r="Z777" s="59"/>
      <c r="AA777" s="59"/>
      <c r="AB777" s="59"/>
      <c r="AC777" s="59"/>
      <c r="AD777" s="59"/>
      <c r="AE777" s="59"/>
      <c r="AF777" s="59"/>
      <c r="AG777" s="59"/>
      <c r="AH777" s="59"/>
      <c r="AI777" s="59"/>
      <c r="AJ777" s="59"/>
      <c r="AK777" s="56"/>
      <c r="AL777" s="57"/>
      <c r="AM777" s="57"/>
      <c r="AN777" s="58"/>
      <c r="AO777" s="24"/>
      <c r="AP777" s="66" t="str">
        <f t="shared" ref="AP777:AP840" si="24">IF(
    AND(ISBLANK($C777), ISBLANK($T777), ISBLANK($AK777)),
    "未入力",
    IF(
        OR(ISBLANK($C777), ISBLANK($T777), ISBLANK($AK777)),
        "NG",
        "OK"
    )
)</f>
        <v>未入力</v>
      </c>
      <c r="AQ777" s="67"/>
      <c r="AR777" s="68"/>
      <c r="AS777" s="69" t="str">
        <f t="shared" si="23"/>
        <v>メニュー番号が未選択です。提出書類・経費が未入力です。</v>
      </c>
      <c r="AT777" s="69"/>
      <c r="AU777" s="69"/>
      <c r="AV777" s="69"/>
      <c r="AW777" s="69"/>
      <c r="AX777" s="69"/>
      <c r="AY777" s="69"/>
      <c r="AZ777" s="69"/>
      <c r="BA777" s="69"/>
      <c r="BB777" s="69"/>
      <c r="BC777" s="69"/>
    </row>
    <row r="778" spans="2:55" x14ac:dyDescent="0.45">
      <c r="B778" s="39">
        <v>736</v>
      </c>
      <c r="C778" s="53"/>
      <c r="D778" s="54"/>
      <c r="E778" s="54"/>
      <c r="F778" s="54"/>
      <c r="G778" s="55"/>
      <c r="H778" s="60" t="str">
        <f>IFERROR(VLOOKUP(C778,参照用!$A$5:$C$13,3,FALSE),"")</f>
        <v/>
      </c>
      <c r="I778" s="61"/>
      <c r="J778" s="61"/>
      <c r="K778" s="61"/>
      <c r="L778" s="61"/>
      <c r="M778" s="61"/>
      <c r="N778" s="61"/>
      <c r="O778" s="61"/>
      <c r="P778" s="61"/>
      <c r="Q778" s="61"/>
      <c r="R778" s="61"/>
      <c r="S778" s="62"/>
      <c r="T778" s="59"/>
      <c r="U778" s="59"/>
      <c r="V778" s="59"/>
      <c r="W778" s="59"/>
      <c r="X778" s="59"/>
      <c r="Y778" s="59"/>
      <c r="Z778" s="59"/>
      <c r="AA778" s="59"/>
      <c r="AB778" s="59"/>
      <c r="AC778" s="59"/>
      <c r="AD778" s="59"/>
      <c r="AE778" s="59"/>
      <c r="AF778" s="59"/>
      <c r="AG778" s="59"/>
      <c r="AH778" s="59"/>
      <c r="AI778" s="59"/>
      <c r="AJ778" s="59"/>
      <c r="AK778" s="56"/>
      <c r="AL778" s="57"/>
      <c r="AM778" s="57"/>
      <c r="AN778" s="58"/>
      <c r="AO778" s="24"/>
      <c r="AP778" s="66" t="str">
        <f t="shared" si="24"/>
        <v>未入力</v>
      </c>
      <c r="AQ778" s="67"/>
      <c r="AR778" s="68"/>
      <c r="AS778" s="69" t="str">
        <f t="shared" si="23"/>
        <v>メニュー番号が未選択です。提出書類・経費が未入力です。</v>
      </c>
      <c r="AT778" s="69"/>
      <c r="AU778" s="69"/>
      <c r="AV778" s="69"/>
      <c r="AW778" s="69"/>
      <c r="AX778" s="69"/>
      <c r="AY778" s="69"/>
      <c r="AZ778" s="69"/>
      <c r="BA778" s="69"/>
      <c r="BB778" s="69"/>
      <c r="BC778" s="69"/>
    </row>
    <row r="779" spans="2:55" x14ac:dyDescent="0.45">
      <c r="B779" s="39">
        <v>737</v>
      </c>
      <c r="C779" s="53"/>
      <c r="D779" s="54"/>
      <c r="E779" s="54"/>
      <c r="F779" s="54"/>
      <c r="G779" s="55"/>
      <c r="H779" s="60" t="str">
        <f>IFERROR(VLOOKUP(C779,参照用!$A$5:$C$13,3,FALSE),"")</f>
        <v/>
      </c>
      <c r="I779" s="61"/>
      <c r="J779" s="61"/>
      <c r="K779" s="61"/>
      <c r="L779" s="61"/>
      <c r="M779" s="61"/>
      <c r="N779" s="61"/>
      <c r="O779" s="61"/>
      <c r="P779" s="61"/>
      <c r="Q779" s="61"/>
      <c r="R779" s="61"/>
      <c r="S779" s="62"/>
      <c r="T779" s="59"/>
      <c r="U779" s="59"/>
      <c r="V779" s="59"/>
      <c r="W779" s="59"/>
      <c r="X779" s="59"/>
      <c r="Y779" s="59"/>
      <c r="Z779" s="59"/>
      <c r="AA779" s="59"/>
      <c r="AB779" s="59"/>
      <c r="AC779" s="59"/>
      <c r="AD779" s="59"/>
      <c r="AE779" s="59"/>
      <c r="AF779" s="59"/>
      <c r="AG779" s="59"/>
      <c r="AH779" s="59"/>
      <c r="AI779" s="59"/>
      <c r="AJ779" s="59"/>
      <c r="AK779" s="56"/>
      <c r="AL779" s="57"/>
      <c r="AM779" s="57"/>
      <c r="AN779" s="58"/>
      <c r="AO779" s="24"/>
      <c r="AP779" s="66" t="str">
        <f t="shared" si="24"/>
        <v>未入力</v>
      </c>
      <c r="AQ779" s="67"/>
      <c r="AR779" s="68"/>
      <c r="AS779" s="69" t="str">
        <f t="shared" si="23"/>
        <v>メニュー番号が未選択です。提出書類・経費が未入力です。</v>
      </c>
      <c r="AT779" s="69"/>
      <c r="AU779" s="69"/>
      <c r="AV779" s="69"/>
      <c r="AW779" s="69"/>
      <c r="AX779" s="69"/>
      <c r="AY779" s="69"/>
      <c r="AZ779" s="69"/>
      <c r="BA779" s="69"/>
      <c r="BB779" s="69"/>
      <c r="BC779" s="69"/>
    </row>
    <row r="780" spans="2:55" x14ac:dyDescent="0.45">
      <c r="B780" s="39">
        <v>738</v>
      </c>
      <c r="C780" s="53"/>
      <c r="D780" s="54"/>
      <c r="E780" s="54"/>
      <c r="F780" s="54"/>
      <c r="G780" s="55"/>
      <c r="H780" s="60" t="str">
        <f>IFERROR(VLOOKUP(C780,参照用!$A$5:$C$13,3,FALSE),"")</f>
        <v/>
      </c>
      <c r="I780" s="61"/>
      <c r="J780" s="61"/>
      <c r="K780" s="61"/>
      <c r="L780" s="61"/>
      <c r="M780" s="61"/>
      <c r="N780" s="61"/>
      <c r="O780" s="61"/>
      <c r="P780" s="61"/>
      <c r="Q780" s="61"/>
      <c r="R780" s="61"/>
      <c r="S780" s="62"/>
      <c r="T780" s="59"/>
      <c r="U780" s="59"/>
      <c r="V780" s="59"/>
      <c r="W780" s="59"/>
      <c r="X780" s="59"/>
      <c r="Y780" s="59"/>
      <c r="Z780" s="59"/>
      <c r="AA780" s="59"/>
      <c r="AB780" s="59"/>
      <c r="AC780" s="59"/>
      <c r="AD780" s="59"/>
      <c r="AE780" s="59"/>
      <c r="AF780" s="59"/>
      <c r="AG780" s="59"/>
      <c r="AH780" s="59"/>
      <c r="AI780" s="59"/>
      <c r="AJ780" s="59"/>
      <c r="AK780" s="56"/>
      <c r="AL780" s="57"/>
      <c r="AM780" s="57"/>
      <c r="AN780" s="58"/>
      <c r="AO780" s="24"/>
      <c r="AP780" s="66" t="str">
        <f t="shared" si="24"/>
        <v>未入力</v>
      </c>
      <c r="AQ780" s="67"/>
      <c r="AR780" s="68"/>
      <c r="AS780" s="69" t="str">
        <f t="shared" si="23"/>
        <v>メニュー番号が未選択です。提出書類・経費が未入力です。</v>
      </c>
      <c r="AT780" s="69"/>
      <c r="AU780" s="69"/>
      <c r="AV780" s="69"/>
      <c r="AW780" s="69"/>
      <c r="AX780" s="69"/>
      <c r="AY780" s="69"/>
      <c r="AZ780" s="69"/>
      <c r="BA780" s="69"/>
      <c r="BB780" s="69"/>
      <c r="BC780" s="69"/>
    </row>
    <row r="781" spans="2:55" x14ac:dyDescent="0.45">
      <c r="B781" s="39">
        <v>739</v>
      </c>
      <c r="C781" s="53"/>
      <c r="D781" s="54"/>
      <c r="E781" s="54"/>
      <c r="F781" s="54"/>
      <c r="G781" s="55"/>
      <c r="H781" s="60" t="str">
        <f>IFERROR(VLOOKUP(C781,参照用!$A$5:$C$13,3,FALSE),"")</f>
        <v/>
      </c>
      <c r="I781" s="61"/>
      <c r="J781" s="61"/>
      <c r="K781" s="61"/>
      <c r="L781" s="61"/>
      <c r="M781" s="61"/>
      <c r="N781" s="61"/>
      <c r="O781" s="61"/>
      <c r="P781" s="61"/>
      <c r="Q781" s="61"/>
      <c r="R781" s="61"/>
      <c r="S781" s="62"/>
      <c r="T781" s="59"/>
      <c r="U781" s="59"/>
      <c r="V781" s="59"/>
      <c r="W781" s="59"/>
      <c r="X781" s="59"/>
      <c r="Y781" s="59"/>
      <c r="Z781" s="59"/>
      <c r="AA781" s="59"/>
      <c r="AB781" s="59"/>
      <c r="AC781" s="59"/>
      <c r="AD781" s="59"/>
      <c r="AE781" s="59"/>
      <c r="AF781" s="59"/>
      <c r="AG781" s="59"/>
      <c r="AH781" s="59"/>
      <c r="AI781" s="59"/>
      <c r="AJ781" s="59"/>
      <c r="AK781" s="56"/>
      <c r="AL781" s="57"/>
      <c r="AM781" s="57"/>
      <c r="AN781" s="58"/>
      <c r="AO781" s="24"/>
      <c r="AP781" s="66" t="str">
        <f t="shared" si="24"/>
        <v>未入力</v>
      </c>
      <c r="AQ781" s="67"/>
      <c r="AR781" s="68"/>
      <c r="AS781" s="69" t="str">
        <f t="shared" si="23"/>
        <v>メニュー番号が未選択です。提出書類・経費が未入力です。</v>
      </c>
      <c r="AT781" s="69"/>
      <c r="AU781" s="69"/>
      <c r="AV781" s="69"/>
      <c r="AW781" s="69"/>
      <c r="AX781" s="69"/>
      <c r="AY781" s="69"/>
      <c r="AZ781" s="69"/>
      <c r="BA781" s="69"/>
      <c r="BB781" s="69"/>
      <c r="BC781" s="69"/>
    </row>
    <row r="782" spans="2:55" x14ac:dyDescent="0.45">
      <c r="B782" s="39">
        <v>740</v>
      </c>
      <c r="C782" s="53"/>
      <c r="D782" s="54"/>
      <c r="E782" s="54"/>
      <c r="F782" s="54"/>
      <c r="G782" s="55"/>
      <c r="H782" s="60" t="str">
        <f>IFERROR(VLOOKUP(C782,参照用!$A$5:$C$13,3,FALSE),"")</f>
        <v/>
      </c>
      <c r="I782" s="61"/>
      <c r="J782" s="61"/>
      <c r="K782" s="61"/>
      <c r="L782" s="61"/>
      <c r="M782" s="61"/>
      <c r="N782" s="61"/>
      <c r="O782" s="61"/>
      <c r="P782" s="61"/>
      <c r="Q782" s="61"/>
      <c r="R782" s="61"/>
      <c r="S782" s="62"/>
      <c r="T782" s="59"/>
      <c r="U782" s="59"/>
      <c r="V782" s="59"/>
      <c r="W782" s="59"/>
      <c r="X782" s="59"/>
      <c r="Y782" s="59"/>
      <c r="Z782" s="59"/>
      <c r="AA782" s="59"/>
      <c r="AB782" s="59"/>
      <c r="AC782" s="59"/>
      <c r="AD782" s="59"/>
      <c r="AE782" s="59"/>
      <c r="AF782" s="59"/>
      <c r="AG782" s="59"/>
      <c r="AH782" s="59"/>
      <c r="AI782" s="59"/>
      <c r="AJ782" s="59"/>
      <c r="AK782" s="56"/>
      <c r="AL782" s="57"/>
      <c r="AM782" s="57"/>
      <c r="AN782" s="58"/>
      <c r="AO782" s="24"/>
      <c r="AP782" s="66" t="str">
        <f t="shared" si="24"/>
        <v>未入力</v>
      </c>
      <c r="AQ782" s="67"/>
      <c r="AR782" s="68"/>
      <c r="AS782" s="69" t="str">
        <f t="shared" si="23"/>
        <v>メニュー番号が未選択です。提出書類・経費が未入力です。</v>
      </c>
      <c r="AT782" s="69"/>
      <c r="AU782" s="69"/>
      <c r="AV782" s="69"/>
      <c r="AW782" s="69"/>
      <c r="AX782" s="69"/>
      <c r="AY782" s="69"/>
      <c r="AZ782" s="69"/>
      <c r="BA782" s="69"/>
      <c r="BB782" s="69"/>
      <c r="BC782" s="69"/>
    </row>
    <row r="783" spans="2:55" x14ac:dyDescent="0.45">
      <c r="B783" s="39">
        <v>741</v>
      </c>
      <c r="C783" s="53"/>
      <c r="D783" s="54"/>
      <c r="E783" s="54"/>
      <c r="F783" s="54"/>
      <c r="G783" s="55"/>
      <c r="H783" s="60" t="str">
        <f>IFERROR(VLOOKUP(C783,参照用!$A$5:$C$13,3,FALSE),"")</f>
        <v/>
      </c>
      <c r="I783" s="61"/>
      <c r="J783" s="61"/>
      <c r="K783" s="61"/>
      <c r="L783" s="61"/>
      <c r="M783" s="61"/>
      <c r="N783" s="61"/>
      <c r="O783" s="61"/>
      <c r="P783" s="61"/>
      <c r="Q783" s="61"/>
      <c r="R783" s="61"/>
      <c r="S783" s="62"/>
      <c r="T783" s="59"/>
      <c r="U783" s="59"/>
      <c r="V783" s="59"/>
      <c r="W783" s="59"/>
      <c r="X783" s="59"/>
      <c r="Y783" s="59"/>
      <c r="Z783" s="59"/>
      <c r="AA783" s="59"/>
      <c r="AB783" s="59"/>
      <c r="AC783" s="59"/>
      <c r="AD783" s="59"/>
      <c r="AE783" s="59"/>
      <c r="AF783" s="59"/>
      <c r="AG783" s="59"/>
      <c r="AH783" s="59"/>
      <c r="AI783" s="59"/>
      <c r="AJ783" s="59"/>
      <c r="AK783" s="56"/>
      <c r="AL783" s="57"/>
      <c r="AM783" s="57"/>
      <c r="AN783" s="58"/>
      <c r="AO783" s="24"/>
      <c r="AP783" s="66" t="str">
        <f t="shared" si="24"/>
        <v>未入力</v>
      </c>
      <c r="AQ783" s="67"/>
      <c r="AR783" s="68"/>
      <c r="AS783" s="69" t="str">
        <f t="shared" si="23"/>
        <v>メニュー番号が未選択です。提出書類・経費が未入力です。</v>
      </c>
      <c r="AT783" s="69"/>
      <c r="AU783" s="69"/>
      <c r="AV783" s="69"/>
      <c r="AW783" s="69"/>
      <c r="AX783" s="69"/>
      <c r="AY783" s="69"/>
      <c r="AZ783" s="69"/>
      <c r="BA783" s="69"/>
      <c r="BB783" s="69"/>
      <c r="BC783" s="69"/>
    </row>
    <row r="784" spans="2:55" x14ac:dyDescent="0.45">
      <c r="B784" s="39">
        <v>742</v>
      </c>
      <c r="C784" s="53"/>
      <c r="D784" s="54"/>
      <c r="E784" s="54"/>
      <c r="F784" s="54"/>
      <c r="G784" s="55"/>
      <c r="H784" s="60" t="str">
        <f>IFERROR(VLOOKUP(C784,参照用!$A$5:$C$13,3,FALSE),"")</f>
        <v/>
      </c>
      <c r="I784" s="61"/>
      <c r="J784" s="61"/>
      <c r="K784" s="61"/>
      <c r="L784" s="61"/>
      <c r="M784" s="61"/>
      <c r="N784" s="61"/>
      <c r="O784" s="61"/>
      <c r="P784" s="61"/>
      <c r="Q784" s="61"/>
      <c r="R784" s="61"/>
      <c r="S784" s="62"/>
      <c r="T784" s="59"/>
      <c r="U784" s="59"/>
      <c r="V784" s="59"/>
      <c r="W784" s="59"/>
      <c r="X784" s="59"/>
      <c r="Y784" s="59"/>
      <c r="Z784" s="59"/>
      <c r="AA784" s="59"/>
      <c r="AB784" s="59"/>
      <c r="AC784" s="59"/>
      <c r="AD784" s="59"/>
      <c r="AE784" s="59"/>
      <c r="AF784" s="59"/>
      <c r="AG784" s="59"/>
      <c r="AH784" s="59"/>
      <c r="AI784" s="59"/>
      <c r="AJ784" s="59"/>
      <c r="AK784" s="56"/>
      <c r="AL784" s="57"/>
      <c r="AM784" s="57"/>
      <c r="AN784" s="58"/>
      <c r="AO784" s="24"/>
      <c r="AP784" s="66" t="str">
        <f t="shared" si="24"/>
        <v>未入力</v>
      </c>
      <c r="AQ784" s="67"/>
      <c r="AR784" s="68"/>
      <c r="AS784" s="69" t="str">
        <f t="shared" si="23"/>
        <v>メニュー番号が未選択です。提出書類・経費が未入力です。</v>
      </c>
      <c r="AT784" s="69"/>
      <c r="AU784" s="69"/>
      <c r="AV784" s="69"/>
      <c r="AW784" s="69"/>
      <c r="AX784" s="69"/>
      <c r="AY784" s="69"/>
      <c r="AZ784" s="69"/>
      <c r="BA784" s="69"/>
      <c r="BB784" s="69"/>
      <c r="BC784" s="69"/>
    </row>
    <row r="785" spans="2:55" x14ac:dyDescent="0.45">
      <c r="B785" s="39">
        <v>743</v>
      </c>
      <c r="C785" s="53"/>
      <c r="D785" s="54"/>
      <c r="E785" s="54"/>
      <c r="F785" s="54"/>
      <c r="G785" s="55"/>
      <c r="H785" s="60" t="str">
        <f>IFERROR(VLOOKUP(C785,参照用!$A$5:$C$13,3,FALSE),"")</f>
        <v/>
      </c>
      <c r="I785" s="61"/>
      <c r="J785" s="61"/>
      <c r="K785" s="61"/>
      <c r="L785" s="61"/>
      <c r="M785" s="61"/>
      <c r="N785" s="61"/>
      <c r="O785" s="61"/>
      <c r="P785" s="61"/>
      <c r="Q785" s="61"/>
      <c r="R785" s="61"/>
      <c r="S785" s="62"/>
      <c r="T785" s="59"/>
      <c r="U785" s="59"/>
      <c r="V785" s="59"/>
      <c r="W785" s="59"/>
      <c r="X785" s="59"/>
      <c r="Y785" s="59"/>
      <c r="Z785" s="59"/>
      <c r="AA785" s="59"/>
      <c r="AB785" s="59"/>
      <c r="AC785" s="59"/>
      <c r="AD785" s="59"/>
      <c r="AE785" s="59"/>
      <c r="AF785" s="59"/>
      <c r="AG785" s="59"/>
      <c r="AH785" s="59"/>
      <c r="AI785" s="59"/>
      <c r="AJ785" s="59"/>
      <c r="AK785" s="56"/>
      <c r="AL785" s="57"/>
      <c r="AM785" s="57"/>
      <c r="AN785" s="58"/>
      <c r="AO785" s="24"/>
      <c r="AP785" s="66" t="str">
        <f t="shared" si="24"/>
        <v>未入力</v>
      </c>
      <c r="AQ785" s="67"/>
      <c r="AR785" s="68"/>
      <c r="AS785" s="69" t="str">
        <f t="shared" si="23"/>
        <v>メニュー番号が未選択です。提出書類・経費が未入力です。</v>
      </c>
      <c r="AT785" s="69"/>
      <c r="AU785" s="69"/>
      <c r="AV785" s="69"/>
      <c r="AW785" s="69"/>
      <c r="AX785" s="69"/>
      <c r="AY785" s="69"/>
      <c r="AZ785" s="69"/>
      <c r="BA785" s="69"/>
      <c r="BB785" s="69"/>
      <c r="BC785" s="69"/>
    </row>
    <row r="786" spans="2:55" x14ac:dyDescent="0.45">
      <c r="B786" s="39">
        <v>744</v>
      </c>
      <c r="C786" s="53"/>
      <c r="D786" s="54"/>
      <c r="E786" s="54"/>
      <c r="F786" s="54"/>
      <c r="G786" s="55"/>
      <c r="H786" s="60" t="str">
        <f>IFERROR(VLOOKUP(C786,参照用!$A$5:$C$13,3,FALSE),"")</f>
        <v/>
      </c>
      <c r="I786" s="61"/>
      <c r="J786" s="61"/>
      <c r="K786" s="61"/>
      <c r="L786" s="61"/>
      <c r="M786" s="61"/>
      <c r="N786" s="61"/>
      <c r="O786" s="61"/>
      <c r="P786" s="61"/>
      <c r="Q786" s="61"/>
      <c r="R786" s="61"/>
      <c r="S786" s="62"/>
      <c r="T786" s="59"/>
      <c r="U786" s="59"/>
      <c r="V786" s="59"/>
      <c r="W786" s="59"/>
      <c r="X786" s="59"/>
      <c r="Y786" s="59"/>
      <c r="Z786" s="59"/>
      <c r="AA786" s="59"/>
      <c r="AB786" s="59"/>
      <c r="AC786" s="59"/>
      <c r="AD786" s="59"/>
      <c r="AE786" s="59"/>
      <c r="AF786" s="59"/>
      <c r="AG786" s="59"/>
      <c r="AH786" s="59"/>
      <c r="AI786" s="59"/>
      <c r="AJ786" s="59"/>
      <c r="AK786" s="56"/>
      <c r="AL786" s="57"/>
      <c r="AM786" s="57"/>
      <c r="AN786" s="58"/>
      <c r="AO786" s="24"/>
      <c r="AP786" s="66" t="str">
        <f t="shared" si="24"/>
        <v>未入力</v>
      </c>
      <c r="AQ786" s="67"/>
      <c r="AR786" s="68"/>
      <c r="AS786" s="69" t="str">
        <f t="shared" si="23"/>
        <v>メニュー番号が未選択です。提出書類・経費が未入力です。</v>
      </c>
      <c r="AT786" s="69"/>
      <c r="AU786" s="69"/>
      <c r="AV786" s="69"/>
      <c r="AW786" s="69"/>
      <c r="AX786" s="69"/>
      <c r="AY786" s="69"/>
      <c r="AZ786" s="69"/>
      <c r="BA786" s="69"/>
      <c r="BB786" s="69"/>
      <c r="BC786" s="69"/>
    </row>
    <row r="787" spans="2:55" x14ac:dyDescent="0.45">
      <c r="B787" s="39">
        <v>745</v>
      </c>
      <c r="C787" s="53"/>
      <c r="D787" s="54"/>
      <c r="E787" s="54"/>
      <c r="F787" s="54"/>
      <c r="G787" s="55"/>
      <c r="H787" s="60" t="str">
        <f>IFERROR(VLOOKUP(C787,参照用!$A$5:$C$13,3,FALSE),"")</f>
        <v/>
      </c>
      <c r="I787" s="61"/>
      <c r="J787" s="61"/>
      <c r="K787" s="61"/>
      <c r="L787" s="61"/>
      <c r="M787" s="61"/>
      <c r="N787" s="61"/>
      <c r="O787" s="61"/>
      <c r="P787" s="61"/>
      <c r="Q787" s="61"/>
      <c r="R787" s="61"/>
      <c r="S787" s="62"/>
      <c r="T787" s="59"/>
      <c r="U787" s="59"/>
      <c r="V787" s="59"/>
      <c r="W787" s="59"/>
      <c r="X787" s="59"/>
      <c r="Y787" s="59"/>
      <c r="Z787" s="59"/>
      <c r="AA787" s="59"/>
      <c r="AB787" s="59"/>
      <c r="AC787" s="59"/>
      <c r="AD787" s="59"/>
      <c r="AE787" s="59"/>
      <c r="AF787" s="59"/>
      <c r="AG787" s="59"/>
      <c r="AH787" s="59"/>
      <c r="AI787" s="59"/>
      <c r="AJ787" s="59"/>
      <c r="AK787" s="56"/>
      <c r="AL787" s="57"/>
      <c r="AM787" s="57"/>
      <c r="AN787" s="58"/>
      <c r="AO787" s="24"/>
      <c r="AP787" s="66" t="str">
        <f t="shared" si="24"/>
        <v>未入力</v>
      </c>
      <c r="AQ787" s="67"/>
      <c r="AR787" s="68"/>
      <c r="AS787" s="69" t="str">
        <f t="shared" si="23"/>
        <v>メニュー番号が未選択です。提出書類・経費が未入力です。</v>
      </c>
      <c r="AT787" s="69"/>
      <c r="AU787" s="69"/>
      <c r="AV787" s="69"/>
      <c r="AW787" s="69"/>
      <c r="AX787" s="69"/>
      <c r="AY787" s="69"/>
      <c r="AZ787" s="69"/>
      <c r="BA787" s="69"/>
      <c r="BB787" s="69"/>
      <c r="BC787" s="69"/>
    </row>
    <row r="788" spans="2:55" x14ac:dyDescent="0.45">
      <c r="B788" s="39">
        <v>746</v>
      </c>
      <c r="C788" s="53"/>
      <c r="D788" s="54"/>
      <c r="E788" s="54"/>
      <c r="F788" s="54"/>
      <c r="G788" s="55"/>
      <c r="H788" s="60" t="str">
        <f>IFERROR(VLOOKUP(C788,参照用!$A$5:$C$13,3,FALSE),"")</f>
        <v/>
      </c>
      <c r="I788" s="61"/>
      <c r="J788" s="61"/>
      <c r="K788" s="61"/>
      <c r="L788" s="61"/>
      <c r="M788" s="61"/>
      <c r="N788" s="61"/>
      <c r="O788" s="61"/>
      <c r="P788" s="61"/>
      <c r="Q788" s="61"/>
      <c r="R788" s="61"/>
      <c r="S788" s="62"/>
      <c r="T788" s="59"/>
      <c r="U788" s="59"/>
      <c r="V788" s="59"/>
      <c r="W788" s="59"/>
      <c r="X788" s="59"/>
      <c r="Y788" s="59"/>
      <c r="Z788" s="59"/>
      <c r="AA788" s="59"/>
      <c r="AB788" s="59"/>
      <c r="AC788" s="59"/>
      <c r="AD788" s="59"/>
      <c r="AE788" s="59"/>
      <c r="AF788" s="59"/>
      <c r="AG788" s="59"/>
      <c r="AH788" s="59"/>
      <c r="AI788" s="59"/>
      <c r="AJ788" s="59"/>
      <c r="AK788" s="56"/>
      <c r="AL788" s="57"/>
      <c r="AM788" s="57"/>
      <c r="AN788" s="58"/>
      <c r="AO788" s="24"/>
      <c r="AP788" s="66" t="str">
        <f t="shared" si="24"/>
        <v>未入力</v>
      </c>
      <c r="AQ788" s="67"/>
      <c r="AR788" s="68"/>
      <c r="AS788" s="69" t="str">
        <f t="shared" si="23"/>
        <v>メニュー番号が未選択です。提出書類・経費が未入力です。</v>
      </c>
      <c r="AT788" s="69"/>
      <c r="AU788" s="69"/>
      <c r="AV788" s="69"/>
      <c r="AW788" s="69"/>
      <c r="AX788" s="69"/>
      <c r="AY788" s="69"/>
      <c r="AZ788" s="69"/>
      <c r="BA788" s="69"/>
      <c r="BB788" s="69"/>
      <c r="BC788" s="69"/>
    </row>
    <row r="789" spans="2:55" x14ac:dyDescent="0.45">
      <c r="B789" s="39">
        <v>747</v>
      </c>
      <c r="C789" s="53"/>
      <c r="D789" s="54"/>
      <c r="E789" s="54"/>
      <c r="F789" s="54"/>
      <c r="G789" s="55"/>
      <c r="H789" s="60" t="str">
        <f>IFERROR(VLOOKUP(C789,参照用!$A$5:$C$13,3,FALSE),"")</f>
        <v/>
      </c>
      <c r="I789" s="61"/>
      <c r="J789" s="61"/>
      <c r="K789" s="61"/>
      <c r="L789" s="61"/>
      <c r="M789" s="61"/>
      <c r="N789" s="61"/>
      <c r="O789" s="61"/>
      <c r="P789" s="61"/>
      <c r="Q789" s="61"/>
      <c r="R789" s="61"/>
      <c r="S789" s="62"/>
      <c r="T789" s="59"/>
      <c r="U789" s="59"/>
      <c r="V789" s="59"/>
      <c r="W789" s="59"/>
      <c r="X789" s="59"/>
      <c r="Y789" s="59"/>
      <c r="Z789" s="59"/>
      <c r="AA789" s="59"/>
      <c r="AB789" s="59"/>
      <c r="AC789" s="59"/>
      <c r="AD789" s="59"/>
      <c r="AE789" s="59"/>
      <c r="AF789" s="59"/>
      <c r="AG789" s="59"/>
      <c r="AH789" s="59"/>
      <c r="AI789" s="59"/>
      <c r="AJ789" s="59"/>
      <c r="AK789" s="56"/>
      <c r="AL789" s="57"/>
      <c r="AM789" s="57"/>
      <c r="AN789" s="58"/>
      <c r="AO789" s="24"/>
      <c r="AP789" s="66" t="str">
        <f t="shared" si="24"/>
        <v>未入力</v>
      </c>
      <c r="AQ789" s="67"/>
      <c r="AR789" s="68"/>
      <c r="AS789" s="69" t="str">
        <f t="shared" si="23"/>
        <v>メニュー番号が未選択です。提出書類・経費が未入力です。</v>
      </c>
      <c r="AT789" s="69"/>
      <c r="AU789" s="69"/>
      <c r="AV789" s="69"/>
      <c r="AW789" s="69"/>
      <c r="AX789" s="69"/>
      <c r="AY789" s="69"/>
      <c r="AZ789" s="69"/>
      <c r="BA789" s="69"/>
      <c r="BB789" s="69"/>
      <c r="BC789" s="69"/>
    </row>
    <row r="790" spans="2:55" x14ac:dyDescent="0.45">
      <c r="B790" s="39">
        <v>748</v>
      </c>
      <c r="C790" s="53"/>
      <c r="D790" s="54"/>
      <c r="E790" s="54"/>
      <c r="F790" s="54"/>
      <c r="G790" s="55"/>
      <c r="H790" s="60" t="str">
        <f>IFERROR(VLOOKUP(C790,参照用!$A$5:$C$13,3,FALSE),"")</f>
        <v/>
      </c>
      <c r="I790" s="61"/>
      <c r="J790" s="61"/>
      <c r="K790" s="61"/>
      <c r="L790" s="61"/>
      <c r="M790" s="61"/>
      <c r="N790" s="61"/>
      <c r="O790" s="61"/>
      <c r="P790" s="61"/>
      <c r="Q790" s="61"/>
      <c r="R790" s="61"/>
      <c r="S790" s="62"/>
      <c r="T790" s="59"/>
      <c r="U790" s="59"/>
      <c r="V790" s="59"/>
      <c r="W790" s="59"/>
      <c r="X790" s="59"/>
      <c r="Y790" s="59"/>
      <c r="Z790" s="59"/>
      <c r="AA790" s="59"/>
      <c r="AB790" s="59"/>
      <c r="AC790" s="59"/>
      <c r="AD790" s="59"/>
      <c r="AE790" s="59"/>
      <c r="AF790" s="59"/>
      <c r="AG790" s="59"/>
      <c r="AH790" s="59"/>
      <c r="AI790" s="59"/>
      <c r="AJ790" s="59"/>
      <c r="AK790" s="56"/>
      <c r="AL790" s="57"/>
      <c r="AM790" s="57"/>
      <c r="AN790" s="58"/>
      <c r="AO790" s="24"/>
      <c r="AP790" s="66" t="str">
        <f t="shared" si="24"/>
        <v>未入力</v>
      </c>
      <c r="AQ790" s="67"/>
      <c r="AR790" s="68"/>
      <c r="AS790" s="69" t="str">
        <f t="shared" si="23"/>
        <v>メニュー番号が未選択です。提出書類・経費が未入力です。</v>
      </c>
      <c r="AT790" s="69"/>
      <c r="AU790" s="69"/>
      <c r="AV790" s="69"/>
      <c r="AW790" s="69"/>
      <c r="AX790" s="69"/>
      <c r="AY790" s="69"/>
      <c r="AZ790" s="69"/>
      <c r="BA790" s="69"/>
      <c r="BB790" s="69"/>
      <c r="BC790" s="69"/>
    </row>
    <row r="791" spans="2:55" x14ac:dyDescent="0.45">
      <c r="B791" s="39">
        <v>749</v>
      </c>
      <c r="C791" s="53"/>
      <c r="D791" s="54"/>
      <c r="E791" s="54"/>
      <c r="F791" s="54"/>
      <c r="G791" s="55"/>
      <c r="H791" s="60" t="str">
        <f>IFERROR(VLOOKUP(C791,参照用!$A$5:$C$13,3,FALSE),"")</f>
        <v/>
      </c>
      <c r="I791" s="61"/>
      <c r="J791" s="61"/>
      <c r="K791" s="61"/>
      <c r="L791" s="61"/>
      <c r="M791" s="61"/>
      <c r="N791" s="61"/>
      <c r="O791" s="61"/>
      <c r="P791" s="61"/>
      <c r="Q791" s="61"/>
      <c r="R791" s="61"/>
      <c r="S791" s="62"/>
      <c r="T791" s="59"/>
      <c r="U791" s="59"/>
      <c r="V791" s="59"/>
      <c r="W791" s="59"/>
      <c r="X791" s="59"/>
      <c r="Y791" s="59"/>
      <c r="Z791" s="59"/>
      <c r="AA791" s="59"/>
      <c r="AB791" s="59"/>
      <c r="AC791" s="59"/>
      <c r="AD791" s="59"/>
      <c r="AE791" s="59"/>
      <c r="AF791" s="59"/>
      <c r="AG791" s="59"/>
      <c r="AH791" s="59"/>
      <c r="AI791" s="59"/>
      <c r="AJ791" s="59"/>
      <c r="AK791" s="56"/>
      <c r="AL791" s="57"/>
      <c r="AM791" s="57"/>
      <c r="AN791" s="58"/>
      <c r="AO791" s="24"/>
      <c r="AP791" s="66" t="str">
        <f t="shared" si="24"/>
        <v>未入力</v>
      </c>
      <c r="AQ791" s="67"/>
      <c r="AR791" s="68"/>
      <c r="AS791" s="69" t="str">
        <f t="shared" si="23"/>
        <v>メニュー番号が未選択です。提出書類・経費が未入力です。</v>
      </c>
      <c r="AT791" s="69"/>
      <c r="AU791" s="69"/>
      <c r="AV791" s="69"/>
      <c r="AW791" s="69"/>
      <c r="AX791" s="69"/>
      <c r="AY791" s="69"/>
      <c r="AZ791" s="69"/>
      <c r="BA791" s="69"/>
      <c r="BB791" s="69"/>
      <c r="BC791" s="69"/>
    </row>
    <row r="792" spans="2:55" x14ac:dyDescent="0.45">
      <c r="B792" s="39">
        <v>750</v>
      </c>
      <c r="C792" s="53"/>
      <c r="D792" s="54"/>
      <c r="E792" s="54"/>
      <c r="F792" s="54"/>
      <c r="G792" s="55"/>
      <c r="H792" s="60" t="str">
        <f>IFERROR(VLOOKUP(C792,参照用!$A$5:$C$13,3,FALSE),"")</f>
        <v/>
      </c>
      <c r="I792" s="61"/>
      <c r="J792" s="61"/>
      <c r="K792" s="61"/>
      <c r="L792" s="61"/>
      <c r="M792" s="61"/>
      <c r="N792" s="61"/>
      <c r="O792" s="61"/>
      <c r="P792" s="61"/>
      <c r="Q792" s="61"/>
      <c r="R792" s="61"/>
      <c r="S792" s="62"/>
      <c r="T792" s="59"/>
      <c r="U792" s="59"/>
      <c r="V792" s="59"/>
      <c r="W792" s="59"/>
      <c r="X792" s="59"/>
      <c r="Y792" s="59"/>
      <c r="Z792" s="59"/>
      <c r="AA792" s="59"/>
      <c r="AB792" s="59"/>
      <c r="AC792" s="59"/>
      <c r="AD792" s="59"/>
      <c r="AE792" s="59"/>
      <c r="AF792" s="59"/>
      <c r="AG792" s="59"/>
      <c r="AH792" s="59"/>
      <c r="AI792" s="59"/>
      <c r="AJ792" s="59"/>
      <c r="AK792" s="56"/>
      <c r="AL792" s="57"/>
      <c r="AM792" s="57"/>
      <c r="AN792" s="58"/>
      <c r="AO792" s="24"/>
      <c r="AP792" s="66" t="str">
        <f t="shared" si="24"/>
        <v>未入力</v>
      </c>
      <c r="AQ792" s="67"/>
      <c r="AR792" s="68"/>
      <c r="AS792" s="69" t="str">
        <f t="shared" si="23"/>
        <v>メニュー番号が未選択です。提出書類・経費が未入力です。</v>
      </c>
      <c r="AT792" s="69"/>
      <c r="AU792" s="69"/>
      <c r="AV792" s="69"/>
      <c r="AW792" s="69"/>
      <c r="AX792" s="69"/>
      <c r="AY792" s="69"/>
      <c r="AZ792" s="69"/>
      <c r="BA792" s="69"/>
      <c r="BB792" s="69"/>
      <c r="BC792" s="69"/>
    </row>
    <row r="793" spans="2:55" x14ac:dyDescent="0.45">
      <c r="B793" s="39">
        <v>751</v>
      </c>
      <c r="C793" s="53"/>
      <c r="D793" s="54"/>
      <c r="E793" s="54"/>
      <c r="F793" s="54"/>
      <c r="G793" s="55"/>
      <c r="H793" s="60" t="str">
        <f>IFERROR(VLOOKUP(C793,参照用!$A$5:$C$13,3,FALSE),"")</f>
        <v/>
      </c>
      <c r="I793" s="61"/>
      <c r="J793" s="61"/>
      <c r="K793" s="61"/>
      <c r="L793" s="61"/>
      <c r="M793" s="61"/>
      <c r="N793" s="61"/>
      <c r="O793" s="61"/>
      <c r="P793" s="61"/>
      <c r="Q793" s="61"/>
      <c r="R793" s="61"/>
      <c r="S793" s="62"/>
      <c r="T793" s="59"/>
      <c r="U793" s="59"/>
      <c r="V793" s="59"/>
      <c r="W793" s="59"/>
      <c r="X793" s="59"/>
      <c r="Y793" s="59"/>
      <c r="Z793" s="59"/>
      <c r="AA793" s="59"/>
      <c r="AB793" s="59"/>
      <c r="AC793" s="59"/>
      <c r="AD793" s="59"/>
      <c r="AE793" s="59"/>
      <c r="AF793" s="59"/>
      <c r="AG793" s="59"/>
      <c r="AH793" s="59"/>
      <c r="AI793" s="59"/>
      <c r="AJ793" s="59"/>
      <c r="AK793" s="56"/>
      <c r="AL793" s="57"/>
      <c r="AM793" s="57"/>
      <c r="AN793" s="58"/>
      <c r="AO793" s="24"/>
      <c r="AP793" s="66" t="str">
        <f t="shared" si="24"/>
        <v>未入力</v>
      </c>
      <c r="AQ793" s="67"/>
      <c r="AR793" s="68"/>
      <c r="AS793" s="69" t="str">
        <f t="shared" si="23"/>
        <v>メニュー番号が未選択です。提出書類・経費が未入力です。</v>
      </c>
      <c r="AT793" s="69"/>
      <c r="AU793" s="69"/>
      <c r="AV793" s="69"/>
      <c r="AW793" s="69"/>
      <c r="AX793" s="69"/>
      <c r="AY793" s="69"/>
      <c r="AZ793" s="69"/>
      <c r="BA793" s="69"/>
      <c r="BB793" s="69"/>
      <c r="BC793" s="69"/>
    </row>
    <row r="794" spans="2:55" x14ac:dyDescent="0.45">
      <c r="B794" s="39">
        <v>752</v>
      </c>
      <c r="C794" s="53"/>
      <c r="D794" s="54"/>
      <c r="E794" s="54"/>
      <c r="F794" s="54"/>
      <c r="G794" s="55"/>
      <c r="H794" s="60" t="str">
        <f>IFERROR(VLOOKUP(C794,参照用!$A$5:$C$13,3,FALSE),"")</f>
        <v/>
      </c>
      <c r="I794" s="61"/>
      <c r="J794" s="61"/>
      <c r="K794" s="61"/>
      <c r="L794" s="61"/>
      <c r="M794" s="61"/>
      <c r="N794" s="61"/>
      <c r="O794" s="61"/>
      <c r="P794" s="61"/>
      <c r="Q794" s="61"/>
      <c r="R794" s="61"/>
      <c r="S794" s="62"/>
      <c r="T794" s="59"/>
      <c r="U794" s="59"/>
      <c r="V794" s="59"/>
      <c r="W794" s="59"/>
      <c r="X794" s="59"/>
      <c r="Y794" s="59"/>
      <c r="Z794" s="59"/>
      <c r="AA794" s="59"/>
      <c r="AB794" s="59"/>
      <c r="AC794" s="59"/>
      <c r="AD794" s="59"/>
      <c r="AE794" s="59"/>
      <c r="AF794" s="59"/>
      <c r="AG794" s="59"/>
      <c r="AH794" s="59"/>
      <c r="AI794" s="59"/>
      <c r="AJ794" s="59"/>
      <c r="AK794" s="56"/>
      <c r="AL794" s="57"/>
      <c r="AM794" s="57"/>
      <c r="AN794" s="58"/>
      <c r="AO794" s="24"/>
      <c r="AP794" s="66" t="str">
        <f t="shared" si="24"/>
        <v>未入力</v>
      </c>
      <c r="AQ794" s="67"/>
      <c r="AR794" s="68"/>
      <c r="AS794" s="69" t="str">
        <f t="shared" si="23"/>
        <v>メニュー番号が未選択です。提出書類・経費が未入力です。</v>
      </c>
      <c r="AT794" s="69"/>
      <c r="AU794" s="69"/>
      <c r="AV794" s="69"/>
      <c r="AW794" s="69"/>
      <c r="AX794" s="69"/>
      <c r="AY794" s="69"/>
      <c r="AZ794" s="69"/>
      <c r="BA794" s="69"/>
      <c r="BB794" s="69"/>
      <c r="BC794" s="69"/>
    </row>
    <row r="795" spans="2:55" x14ac:dyDescent="0.45">
      <c r="B795" s="39">
        <v>753</v>
      </c>
      <c r="C795" s="53"/>
      <c r="D795" s="54"/>
      <c r="E795" s="54"/>
      <c r="F795" s="54"/>
      <c r="G795" s="55"/>
      <c r="H795" s="60" t="str">
        <f>IFERROR(VLOOKUP(C795,参照用!$A$5:$C$13,3,FALSE),"")</f>
        <v/>
      </c>
      <c r="I795" s="61"/>
      <c r="J795" s="61"/>
      <c r="K795" s="61"/>
      <c r="L795" s="61"/>
      <c r="M795" s="61"/>
      <c r="N795" s="61"/>
      <c r="O795" s="61"/>
      <c r="P795" s="61"/>
      <c r="Q795" s="61"/>
      <c r="R795" s="61"/>
      <c r="S795" s="62"/>
      <c r="T795" s="59"/>
      <c r="U795" s="59"/>
      <c r="V795" s="59"/>
      <c r="W795" s="59"/>
      <c r="X795" s="59"/>
      <c r="Y795" s="59"/>
      <c r="Z795" s="59"/>
      <c r="AA795" s="59"/>
      <c r="AB795" s="59"/>
      <c r="AC795" s="59"/>
      <c r="AD795" s="59"/>
      <c r="AE795" s="59"/>
      <c r="AF795" s="59"/>
      <c r="AG795" s="59"/>
      <c r="AH795" s="59"/>
      <c r="AI795" s="59"/>
      <c r="AJ795" s="59"/>
      <c r="AK795" s="56"/>
      <c r="AL795" s="57"/>
      <c r="AM795" s="57"/>
      <c r="AN795" s="58"/>
      <c r="AO795" s="24"/>
      <c r="AP795" s="66" t="str">
        <f t="shared" si="24"/>
        <v>未入力</v>
      </c>
      <c r="AQ795" s="67"/>
      <c r="AR795" s="68"/>
      <c r="AS795" s="69" t="str">
        <f t="shared" si="23"/>
        <v>メニュー番号が未選択です。提出書類・経費が未入力です。</v>
      </c>
      <c r="AT795" s="69"/>
      <c r="AU795" s="69"/>
      <c r="AV795" s="69"/>
      <c r="AW795" s="69"/>
      <c r="AX795" s="69"/>
      <c r="AY795" s="69"/>
      <c r="AZ795" s="69"/>
      <c r="BA795" s="69"/>
      <c r="BB795" s="69"/>
      <c r="BC795" s="69"/>
    </row>
    <row r="796" spans="2:55" x14ac:dyDescent="0.45">
      <c r="B796" s="39">
        <v>754</v>
      </c>
      <c r="C796" s="53"/>
      <c r="D796" s="54"/>
      <c r="E796" s="54"/>
      <c r="F796" s="54"/>
      <c r="G796" s="55"/>
      <c r="H796" s="60" t="str">
        <f>IFERROR(VLOOKUP(C796,参照用!$A$5:$C$13,3,FALSE),"")</f>
        <v/>
      </c>
      <c r="I796" s="61"/>
      <c r="J796" s="61"/>
      <c r="K796" s="61"/>
      <c r="L796" s="61"/>
      <c r="M796" s="61"/>
      <c r="N796" s="61"/>
      <c r="O796" s="61"/>
      <c r="P796" s="61"/>
      <c r="Q796" s="61"/>
      <c r="R796" s="61"/>
      <c r="S796" s="62"/>
      <c r="T796" s="59"/>
      <c r="U796" s="59"/>
      <c r="V796" s="59"/>
      <c r="W796" s="59"/>
      <c r="X796" s="59"/>
      <c r="Y796" s="59"/>
      <c r="Z796" s="59"/>
      <c r="AA796" s="59"/>
      <c r="AB796" s="59"/>
      <c r="AC796" s="59"/>
      <c r="AD796" s="59"/>
      <c r="AE796" s="59"/>
      <c r="AF796" s="59"/>
      <c r="AG796" s="59"/>
      <c r="AH796" s="59"/>
      <c r="AI796" s="59"/>
      <c r="AJ796" s="59"/>
      <c r="AK796" s="56"/>
      <c r="AL796" s="57"/>
      <c r="AM796" s="57"/>
      <c r="AN796" s="58"/>
      <c r="AO796" s="24"/>
      <c r="AP796" s="66" t="str">
        <f t="shared" si="24"/>
        <v>未入力</v>
      </c>
      <c r="AQ796" s="67"/>
      <c r="AR796" s="68"/>
      <c r="AS796" s="69" t="str">
        <f t="shared" si="23"/>
        <v>メニュー番号が未選択です。提出書類・経費が未入力です。</v>
      </c>
      <c r="AT796" s="69"/>
      <c r="AU796" s="69"/>
      <c r="AV796" s="69"/>
      <c r="AW796" s="69"/>
      <c r="AX796" s="69"/>
      <c r="AY796" s="69"/>
      <c r="AZ796" s="69"/>
      <c r="BA796" s="69"/>
      <c r="BB796" s="69"/>
      <c r="BC796" s="69"/>
    </row>
    <row r="797" spans="2:55" x14ac:dyDescent="0.45">
      <c r="B797" s="39">
        <v>755</v>
      </c>
      <c r="C797" s="53"/>
      <c r="D797" s="54"/>
      <c r="E797" s="54"/>
      <c r="F797" s="54"/>
      <c r="G797" s="55"/>
      <c r="H797" s="60" t="str">
        <f>IFERROR(VLOOKUP(C797,参照用!$A$5:$C$13,3,FALSE),"")</f>
        <v/>
      </c>
      <c r="I797" s="61"/>
      <c r="J797" s="61"/>
      <c r="K797" s="61"/>
      <c r="L797" s="61"/>
      <c r="M797" s="61"/>
      <c r="N797" s="61"/>
      <c r="O797" s="61"/>
      <c r="P797" s="61"/>
      <c r="Q797" s="61"/>
      <c r="R797" s="61"/>
      <c r="S797" s="62"/>
      <c r="T797" s="59"/>
      <c r="U797" s="59"/>
      <c r="V797" s="59"/>
      <c r="W797" s="59"/>
      <c r="X797" s="59"/>
      <c r="Y797" s="59"/>
      <c r="Z797" s="59"/>
      <c r="AA797" s="59"/>
      <c r="AB797" s="59"/>
      <c r="AC797" s="59"/>
      <c r="AD797" s="59"/>
      <c r="AE797" s="59"/>
      <c r="AF797" s="59"/>
      <c r="AG797" s="59"/>
      <c r="AH797" s="59"/>
      <c r="AI797" s="59"/>
      <c r="AJ797" s="59"/>
      <c r="AK797" s="56"/>
      <c r="AL797" s="57"/>
      <c r="AM797" s="57"/>
      <c r="AN797" s="58"/>
      <c r="AO797" s="24"/>
      <c r="AP797" s="66" t="str">
        <f t="shared" si="24"/>
        <v>未入力</v>
      </c>
      <c r="AQ797" s="67"/>
      <c r="AR797" s="68"/>
      <c r="AS797" s="69" t="str">
        <f t="shared" si="23"/>
        <v>メニュー番号が未選択です。提出書類・経費が未入力です。</v>
      </c>
      <c r="AT797" s="69"/>
      <c r="AU797" s="69"/>
      <c r="AV797" s="69"/>
      <c r="AW797" s="69"/>
      <c r="AX797" s="69"/>
      <c r="AY797" s="69"/>
      <c r="AZ797" s="69"/>
      <c r="BA797" s="69"/>
      <c r="BB797" s="69"/>
      <c r="BC797" s="69"/>
    </row>
    <row r="798" spans="2:55" x14ac:dyDescent="0.45">
      <c r="B798" s="39">
        <v>756</v>
      </c>
      <c r="C798" s="53"/>
      <c r="D798" s="54"/>
      <c r="E798" s="54"/>
      <c r="F798" s="54"/>
      <c r="G798" s="55"/>
      <c r="H798" s="60" t="str">
        <f>IFERROR(VLOOKUP(C798,参照用!$A$5:$C$13,3,FALSE),"")</f>
        <v/>
      </c>
      <c r="I798" s="61"/>
      <c r="J798" s="61"/>
      <c r="K798" s="61"/>
      <c r="L798" s="61"/>
      <c r="M798" s="61"/>
      <c r="N798" s="61"/>
      <c r="O798" s="61"/>
      <c r="P798" s="61"/>
      <c r="Q798" s="61"/>
      <c r="R798" s="61"/>
      <c r="S798" s="62"/>
      <c r="T798" s="59"/>
      <c r="U798" s="59"/>
      <c r="V798" s="59"/>
      <c r="W798" s="59"/>
      <c r="X798" s="59"/>
      <c r="Y798" s="59"/>
      <c r="Z798" s="59"/>
      <c r="AA798" s="59"/>
      <c r="AB798" s="59"/>
      <c r="AC798" s="59"/>
      <c r="AD798" s="59"/>
      <c r="AE798" s="59"/>
      <c r="AF798" s="59"/>
      <c r="AG798" s="59"/>
      <c r="AH798" s="59"/>
      <c r="AI798" s="59"/>
      <c r="AJ798" s="59"/>
      <c r="AK798" s="56"/>
      <c r="AL798" s="57"/>
      <c r="AM798" s="57"/>
      <c r="AN798" s="58"/>
      <c r="AO798" s="24"/>
      <c r="AP798" s="66" t="str">
        <f t="shared" si="24"/>
        <v>未入力</v>
      </c>
      <c r="AQ798" s="67"/>
      <c r="AR798" s="68"/>
      <c r="AS798" s="69" t="str">
        <f t="shared" si="23"/>
        <v>メニュー番号が未選択です。提出書類・経費が未入力です。</v>
      </c>
      <c r="AT798" s="69"/>
      <c r="AU798" s="69"/>
      <c r="AV798" s="69"/>
      <c r="AW798" s="69"/>
      <c r="AX798" s="69"/>
      <c r="AY798" s="69"/>
      <c r="AZ798" s="69"/>
      <c r="BA798" s="69"/>
      <c r="BB798" s="69"/>
      <c r="BC798" s="69"/>
    </row>
    <row r="799" spans="2:55" x14ac:dyDescent="0.45">
      <c r="B799" s="39">
        <v>757</v>
      </c>
      <c r="C799" s="53"/>
      <c r="D799" s="54"/>
      <c r="E799" s="54"/>
      <c r="F799" s="54"/>
      <c r="G799" s="55"/>
      <c r="H799" s="60" t="str">
        <f>IFERROR(VLOOKUP(C799,参照用!$A$5:$C$13,3,FALSE),"")</f>
        <v/>
      </c>
      <c r="I799" s="61"/>
      <c r="J799" s="61"/>
      <c r="K799" s="61"/>
      <c r="L799" s="61"/>
      <c r="M799" s="61"/>
      <c r="N799" s="61"/>
      <c r="O799" s="61"/>
      <c r="P799" s="61"/>
      <c r="Q799" s="61"/>
      <c r="R799" s="61"/>
      <c r="S799" s="62"/>
      <c r="T799" s="59"/>
      <c r="U799" s="59"/>
      <c r="V799" s="59"/>
      <c r="W799" s="59"/>
      <c r="X799" s="59"/>
      <c r="Y799" s="59"/>
      <c r="Z799" s="59"/>
      <c r="AA799" s="59"/>
      <c r="AB799" s="59"/>
      <c r="AC799" s="59"/>
      <c r="AD799" s="59"/>
      <c r="AE799" s="59"/>
      <c r="AF799" s="59"/>
      <c r="AG799" s="59"/>
      <c r="AH799" s="59"/>
      <c r="AI799" s="59"/>
      <c r="AJ799" s="59"/>
      <c r="AK799" s="56"/>
      <c r="AL799" s="57"/>
      <c r="AM799" s="57"/>
      <c r="AN799" s="58"/>
      <c r="AO799" s="24"/>
      <c r="AP799" s="66" t="str">
        <f t="shared" si="24"/>
        <v>未入力</v>
      </c>
      <c r="AQ799" s="67"/>
      <c r="AR799" s="68"/>
      <c r="AS799" s="69" t="str">
        <f t="shared" si="23"/>
        <v>メニュー番号が未選択です。提出書類・経費が未入力です。</v>
      </c>
      <c r="AT799" s="69"/>
      <c r="AU799" s="69"/>
      <c r="AV799" s="69"/>
      <c r="AW799" s="69"/>
      <c r="AX799" s="69"/>
      <c r="AY799" s="69"/>
      <c r="AZ799" s="69"/>
      <c r="BA799" s="69"/>
      <c r="BB799" s="69"/>
      <c r="BC799" s="69"/>
    </row>
    <row r="800" spans="2:55" x14ac:dyDescent="0.45">
      <c r="B800" s="39">
        <v>758</v>
      </c>
      <c r="C800" s="53"/>
      <c r="D800" s="54"/>
      <c r="E800" s="54"/>
      <c r="F800" s="54"/>
      <c r="G800" s="55"/>
      <c r="H800" s="60" t="str">
        <f>IFERROR(VLOOKUP(C800,参照用!$A$5:$C$13,3,FALSE),"")</f>
        <v/>
      </c>
      <c r="I800" s="61"/>
      <c r="J800" s="61"/>
      <c r="K800" s="61"/>
      <c r="L800" s="61"/>
      <c r="M800" s="61"/>
      <c r="N800" s="61"/>
      <c r="O800" s="61"/>
      <c r="P800" s="61"/>
      <c r="Q800" s="61"/>
      <c r="R800" s="61"/>
      <c r="S800" s="62"/>
      <c r="T800" s="59"/>
      <c r="U800" s="59"/>
      <c r="V800" s="59"/>
      <c r="W800" s="59"/>
      <c r="X800" s="59"/>
      <c r="Y800" s="59"/>
      <c r="Z800" s="59"/>
      <c r="AA800" s="59"/>
      <c r="AB800" s="59"/>
      <c r="AC800" s="59"/>
      <c r="AD800" s="59"/>
      <c r="AE800" s="59"/>
      <c r="AF800" s="59"/>
      <c r="AG800" s="59"/>
      <c r="AH800" s="59"/>
      <c r="AI800" s="59"/>
      <c r="AJ800" s="59"/>
      <c r="AK800" s="56"/>
      <c r="AL800" s="57"/>
      <c r="AM800" s="57"/>
      <c r="AN800" s="58"/>
      <c r="AO800" s="24"/>
      <c r="AP800" s="66" t="str">
        <f t="shared" si="24"/>
        <v>未入力</v>
      </c>
      <c r="AQ800" s="67"/>
      <c r="AR800" s="68"/>
      <c r="AS800" s="69" t="str">
        <f t="shared" si="23"/>
        <v>メニュー番号が未選択です。提出書類・経費が未入力です。</v>
      </c>
      <c r="AT800" s="69"/>
      <c r="AU800" s="69"/>
      <c r="AV800" s="69"/>
      <c r="AW800" s="69"/>
      <c r="AX800" s="69"/>
      <c r="AY800" s="69"/>
      <c r="AZ800" s="69"/>
      <c r="BA800" s="69"/>
      <c r="BB800" s="69"/>
      <c r="BC800" s="69"/>
    </row>
    <row r="801" spans="2:55" x14ac:dyDescent="0.45">
      <c r="B801" s="39">
        <v>759</v>
      </c>
      <c r="C801" s="53"/>
      <c r="D801" s="54"/>
      <c r="E801" s="54"/>
      <c r="F801" s="54"/>
      <c r="G801" s="55"/>
      <c r="H801" s="60" t="str">
        <f>IFERROR(VLOOKUP(C801,参照用!$A$5:$C$13,3,FALSE),"")</f>
        <v/>
      </c>
      <c r="I801" s="61"/>
      <c r="J801" s="61"/>
      <c r="K801" s="61"/>
      <c r="L801" s="61"/>
      <c r="M801" s="61"/>
      <c r="N801" s="61"/>
      <c r="O801" s="61"/>
      <c r="P801" s="61"/>
      <c r="Q801" s="61"/>
      <c r="R801" s="61"/>
      <c r="S801" s="62"/>
      <c r="T801" s="59"/>
      <c r="U801" s="59"/>
      <c r="V801" s="59"/>
      <c r="W801" s="59"/>
      <c r="X801" s="59"/>
      <c r="Y801" s="59"/>
      <c r="Z801" s="59"/>
      <c r="AA801" s="59"/>
      <c r="AB801" s="59"/>
      <c r="AC801" s="59"/>
      <c r="AD801" s="59"/>
      <c r="AE801" s="59"/>
      <c r="AF801" s="59"/>
      <c r="AG801" s="59"/>
      <c r="AH801" s="59"/>
      <c r="AI801" s="59"/>
      <c r="AJ801" s="59"/>
      <c r="AK801" s="56"/>
      <c r="AL801" s="57"/>
      <c r="AM801" s="57"/>
      <c r="AN801" s="58"/>
      <c r="AO801" s="24"/>
      <c r="AP801" s="66" t="str">
        <f t="shared" si="24"/>
        <v>未入力</v>
      </c>
      <c r="AQ801" s="67"/>
      <c r="AR801" s="68"/>
      <c r="AS801" s="69" t="str">
        <f t="shared" si="23"/>
        <v>メニュー番号が未選択です。提出書類・経費が未入力です。</v>
      </c>
      <c r="AT801" s="69"/>
      <c r="AU801" s="69"/>
      <c r="AV801" s="69"/>
      <c r="AW801" s="69"/>
      <c r="AX801" s="69"/>
      <c r="AY801" s="69"/>
      <c r="AZ801" s="69"/>
      <c r="BA801" s="69"/>
      <c r="BB801" s="69"/>
      <c r="BC801" s="69"/>
    </row>
    <row r="802" spans="2:55" x14ac:dyDescent="0.45">
      <c r="B802" s="39">
        <v>760</v>
      </c>
      <c r="C802" s="53"/>
      <c r="D802" s="54"/>
      <c r="E802" s="54"/>
      <c r="F802" s="54"/>
      <c r="G802" s="55"/>
      <c r="H802" s="60" t="str">
        <f>IFERROR(VLOOKUP(C802,参照用!$A$5:$C$13,3,FALSE),"")</f>
        <v/>
      </c>
      <c r="I802" s="61"/>
      <c r="J802" s="61"/>
      <c r="K802" s="61"/>
      <c r="L802" s="61"/>
      <c r="M802" s="61"/>
      <c r="N802" s="61"/>
      <c r="O802" s="61"/>
      <c r="P802" s="61"/>
      <c r="Q802" s="61"/>
      <c r="R802" s="61"/>
      <c r="S802" s="62"/>
      <c r="T802" s="59"/>
      <c r="U802" s="59"/>
      <c r="V802" s="59"/>
      <c r="W802" s="59"/>
      <c r="X802" s="59"/>
      <c r="Y802" s="59"/>
      <c r="Z802" s="59"/>
      <c r="AA802" s="59"/>
      <c r="AB802" s="59"/>
      <c r="AC802" s="59"/>
      <c r="AD802" s="59"/>
      <c r="AE802" s="59"/>
      <c r="AF802" s="59"/>
      <c r="AG802" s="59"/>
      <c r="AH802" s="59"/>
      <c r="AI802" s="59"/>
      <c r="AJ802" s="59"/>
      <c r="AK802" s="56"/>
      <c r="AL802" s="57"/>
      <c r="AM802" s="57"/>
      <c r="AN802" s="58"/>
      <c r="AO802" s="24"/>
      <c r="AP802" s="66" t="str">
        <f t="shared" si="24"/>
        <v>未入力</v>
      </c>
      <c r="AQ802" s="67"/>
      <c r="AR802" s="68"/>
      <c r="AS802" s="69" t="str">
        <f t="shared" si="23"/>
        <v>メニュー番号が未選択です。提出書類・経費が未入力です。</v>
      </c>
      <c r="AT802" s="69"/>
      <c r="AU802" s="69"/>
      <c r="AV802" s="69"/>
      <c r="AW802" s="69"/>
      <c r="AX802" s="69"/>
      <c r="AY802" s="69"/>
      <c r="AZ802" s="69"/>
      <c r="BA802" s="69"/>
      <c r="BB802" s="69"/>
      <c r="BC802" s="69"/>
    </row>
    <row r="803" spans="2:55" x14ac:dyDescent="0.45">
      <c r="B803" s="39">
        <v>761</v>
      </c>
      <c r="C803" s="53"/>
      <c r="D803" s="54"/>
      <c r="E803" s="54"/>
      <c r="F803" s="54"/>
      <c r="G803" s="55"/>
      <c r="H803" s="60" t="str">
        <f>IFERROR(VLOOKUP(C803,参照用!$A$5:$C$13,3,FALSE),"")</f>
        <v/>
      </c>
      <c r="I803" s="61"/>
      <c r="J803" s="61"/>
      <c r="K803" s="61"/>
      <c r="L803" s="61"/>
      <c r="M803" s="61"/>
      <c r="N803" s="61"/>
      <c r="O803" s="61"/>
      <c r="P803" s="61"/>
      <c r="Q803" s="61"/>
      <c r="R803" s="61"/>
      <c r="S803" s="62"/>
      <c r="T803" s="59"/>
      <c r="U803" s="59"/>
      <c r="V803" s="59"/>
      <c r="W803" s="59"/>
      <c r="X803" s="59"/>
      <c r="Y803" s="59"/>
      <c r="Z803" s="59"/>
      <c r="AA803" s="59"/>
      <c r="AB803" s="59"/>
      <c r="AC803" s="59"/>
      <c r="AD803" s="59"/>
      <c r="AE803" s="59"/>
      <c r="AF803" s="59"/>
      <c r="AG803" s="59"/>
      <c r="AH803" s="59"/>
      <c r="AI803" s="59"/>
      <c r="AJ803" s="59"/>
      <c r="AK803" s="56"/>
      <c r="AL803" s="57"/>
      <c r="AM803" s="57"/>
      <c r="AN803" s="58"/>
      <c r="AO803" s="24"/>
      <c r="AP803" s="66" t="str">
        <f t="shared" si="24"/>
        <v>未入力</v>
      </c>
      <c r="AQ803" s="67"/>
      <c r="AR803" s="68"/>
      <c r="AS803" s="69" t="str">
        <f t="shared" si="23"/>
        <v>メニュー番号が未選択です。提出書類・経費が未入力です。</v>
      </c>
      <c r="AT803" s="69"/>
      <c r="AU803" s="69"/>
      <c r="AV803" s="69"/>
      <c r="AW803" s="69"/>
      <c r="AX803" s="69"/>
      <c r="AY803" s="69"/>
      <c r="AZ803" s="69"/>
      <c r="BA803" s="69"/>
      <c r="BB803" s="69"/>
      <c r="BC803" s="69"/>
    </row>
    <row r="804" spans="2:55" x14ac:dyDescent="0.45">
      <c r="B804" s="39">
        <v>762</v>
      </c>
      <c r="C804" s="53"/>
      <c r="D804" s="54"/>
      <c r="E804" s="54"/>
      <c r="F804" s="54"/>
      <c r="G804" s="55"/>
      <c r="H804" s="60" t="str">
        <f>IFERROR(VLOOKUP(C804,参照用!$A$5:$C$13,3,FALSE),"")</f>
        <v/>
      </c>
      <c r="I804" s="61"/>
      <c r="J804" s="61"/>
      <c r="K804" s="61"/>
      <c r="L804" s="61"/>
      <c r="M804" s="61"/>
      <c r="N804" s="61"/>
      <c r="O804" s="61"/>
      <c r="P804" s="61"/>
      <c r="Q804" s="61"/>
      <c r="R804" s="61"/>
      <c r="S804" s="62"/>
      <c r="T804" s="59"/>
      <c r="U804" s="59"/>
      <c r="V804" s="59"/>
      <c r="W804" s="59"/>
      <c r="X804" s="59"/>
      <c r="Y804" s="59"/>
      <c r="Z804" s="59"/>
      <c r="AA804" s="59"/>
      <c r="AB804" s="59"/>
      <c r="AC804" s="59"/>
      <c r="AD804" s="59"/>
      <c r="AE804" s="59"/>
      <c r="AF804" s="59"/>
      <c r="AG804" s="59"/>
      <c r="AH804" s="59"/>
      <c r="AI804" s="59"/>
      <c r="AJ804" s="59"/>
      <c r="AK804" s="56"/>
      <c r="AL804" s="57"/>
      <c r="AM804" s="57"/>
      <c r="AN804" s="58"/>
      <c r="AO804" s="24"/>
      <c r="AP804" s="66" t="str">
        <f t="shared" si="24"/>
        <v>未入力</v>
      </c>
      <c r="AQ804" s="67"/>
      <c r="AR804" s="68"/>
      <c r="AS804" s="69" t="str">
        <f t="shared" si="23"/>
        <v>メニュー番号が未選択です。提出書類・経費が未入力です。</v>
      </c>
      <c r="AT804" s="69"/>
      <c r="AU804" s="69"/>
      <c r="AV804" s="69"/>
      <c r="AW804" s="69"/>
      <c r="AX804" s="69"/>
      <c r="AY804" s="69"/>
      <c r="AZ804" s="69"/>
      <c r="BA804" s="69"/>
      <c r="BB804" s="69"/>
      <c r="BC804" s="69"/>
    </row>
    <row r="805" spans="2:55" x14ac:dyDescent="0.45">
      <c r="B805" s="39">
        <v>763</v>
      </c>
      <c r="C805" s="53"/>
      <c r="D805" s="54"/>
      <c r="E805" s="54"/>
      <c r="F805" s="54"/>
      <c r="G805" s="55"/>
      <c r="H805" s="60" t="str">
        <f>IFERROR(VLOOKUP(C805,参照用!$A$5:$C$13,3,FALSE),"")</f>
        <v/>
      </c>
      <c r="I805" s="61"/>
      <c r="J805" s="61"/>
      <c r="K805" s="61"/>
      <c r="L805" s="61"/>
      <c r="M805" s="61"/>
      <c r="N805" s="61"/>
      <c r="O805" s="61"/>
      <c r="P805" s="61"/>
      <c r="Q805" s="61"/>
      <c r="R805" s="61"/>
      <c r="S805" s="62"/>
      <c r="T805" s="59"/>
      <c r="U805" s="59"/>
      <c r="V805" s="59"/>
      <c r="W805" s="59"/>
      <c r="X805" s="59"/>
      <c r="Y805" s="59"/>
      <c r="Z805" s="59"/>
      <c r="AA805" s="59"/>
      <c r="AB805" s="59"/>
      <c r="AC805" s="59"/>
      <c r="AD805" s="59"/>
      <c r="AE805" s="59"/>
      <c r="AF805" s="59"/>
      <c r="AG805" s="59"/>
      <c r="AH805" s="59"/>
      <c r="AI805" s="59"/>
      <c r="AJ805" s="59"/>
      <c r="AK805" s="56"/>
      <c r="AL805" s="57"/>
      <c r="AM805" s="57"/>
      <c r="AN805" s="58"/>
      <c r="AO805" s="24"/>
      <c r="AP805" s="66" t="str">
        <f t="shared" si="24"/>
        <v>未入力</v>
      </c>
      <c r="AQ805" s="67"/>
      <c r="AR805" s="68"/>
      <c r="AS805" s="69" t="str">
        <f t="shared" si="23"/>
        <v>メニュー番号が未選択です。提出書類・経費が未入力です。</v>
      </c>
      <c r="AT805" s="69"/>
      <c r="AU805" s="69"/>
      <c r="AV805" s="69"/>
      <c r="AW805" s="69"/>
      <c r="AX805" s="69"/>
      <c r="AY805" s="69"/>
      <c r="AZ805" s="69"/>
      <c r="BA805" s="69"/>
      <c r="BB805" s="69"/>
      <c r="BC805" s="69"/>
    </row>
    <row r="806" spans="2:55" x14ac:dyDescent="0.45">
      <c r="B806" s="39">
        <v>764</v>
      </c>
      <c r="C806" s="53"/>
      <c r="D806" s="54"/>
      <c r="E806" s="54"/>
      <c r="F806" s="54"/>
      <c r="G806" s="55"/>
      <c r="H806" s="60" t="str">
        <f>IFERROR(VLOOKUP(C806,参照用!$A$5:$C$13,3,FALSE),"")</f>
        <v/>
      </c>
      <c r="I806" s="61"/>
      <c r="J806" s="61"/>
      <c r="K806" s="61"/>
      <c r="L806" s="61"/>
      <c r="M806" s="61"/>
      <c r="N806" s="61"/>
      <c r="O806" s="61"/>
      <c r="P806" s="61"/>
      <c r="Q806" s="61"/>
      <c r="R806" s="61"/>
      <c r="S806" s="62"/>
      <c r="T806" s="59"/>
      <c r="U806" s="59"/>
      <c r="V806" s="59"/>
      <c r="W806" s="59"/>
      <c r="X806" s="59"/>
      <c r="Y806" s="59"/>
      <c r="Z806" s="59"/>
      <c r="AA806" s="59"/>
      <c r="AB806" s="59"/>
      <c r="AC806" s="59"/>
      <c r="AD806" s="59"/>
      <c r="AE806" s="59"/>
      <c r="AF806" s="59"/>
      <c r="AG806" s="59"/>
      <c r="AH806" s="59"/>
      <c r="AI806" s="59"/>
      <c r="AJ806" s="59"/>
      <c r="AK806" s="56"/>
      <c r="AL806" s="57"/>
      <c r="AM806" s="57"/>
      <c r="AN806" s="58"/>
      <c r="AO806" s="24"/>
      <c r="AP806" s="66" t="str">
        <f t="shared" si="24"/>
        <v>未入力</v>
      </c>
      <c r="AQ806" s="67"/>
      <c r="AR806" s="68"/>
      <c r="AS806" s="69" t="str">
        <f t="shared" si="23"/>
        <v>メニュー番号が未選択です。提出書類・経費が未入力です。</v>
      </c>
      <c r="AT806" s="69"/>
      <c r="AU806" s="69"/>
      <c r="AV806" s="69"/>
      <c r="AW806" s="69"/>
      <c r="AX806" s="69"/>
      <c r="AY806" s="69"/>
      <c r="AZ806" s="69"/>
      <c r="BA806" s="69"/>
      <c r="BB806" s="69"/>
      <c r="BC806" s="69"/>
    </row>
    <row r="807" spans="2:55" x14ac:dyDescent="0.45">
      <c r="B807" s="39">
        <v>765</v>
      </c>
      <c r="C807" s="53"/>
      <c r="D807" s="54"/>
      <c r="E807" s="54"/>
      <c r="F807" s="54"/>
      <c r="G807" s="55"/>
      <c r="H807" s="60" t="str">
        <f>IFERROR(VLOOKUP(C807,参照用!$A$5:$C$13,3,FALSE),"")</f>
        <v/>
      </c>
      <c r="I807" s="61"/>
      <c r="J807" s="61"/>
      <c r="K807" s="61"/>
      <c r="L807" s="61"/>
      <c r="M807" s="61"/>
      <c r="N807" s="61"/>
      <c r="O807" s="61"/>
      <c r="P807" s="61"/>
      <c r="Q807" s="61"/>
      <c r="R807" s="61"/>
      <c r="S807" s="62"/>
      <c r="T807" s="59"/>
      <c r="U807" s="59"/>
      <c r="V807" s="59"/>
      <c r="W807" s="59"/>
      <c r="X807" s="59"/>
      <c r="Y807" s="59"/>
      <c r="Z807" s="59"/>
      <c r="AA807" s="59"/>
      <c r="AB807" s="59"/>
      <c r="AC807" s="59"/>
      <c r="AD807" s="59"/>
      <c r="AE807" s="59"/>
      <c r="AF807" s="59"/>
      <c r="AG807" s="59"/>
      <c r="AH807" s="59"/>
      <c r="AI807" s="59"/>
      <c r="AJ807" s="59"/>
      <c r="AK807" s="56"/>
      <c r="AL807" s="57"/>
      <c r="AM807" s="57"/>
      <c r="AN807" s="58"/>
      <c r="AO807" s="24"/>
      <c r="AP807" s="66" t="str">
        <f t="shared" si="24"/>
        <v>未入力</v>
      </c>
      <c r="AQ807" s="67"/>
      <c r="AR807" s="68"/>
      <c r="AS807" s="69" t="str">
        <f t="shared" si="23"/>
        <v>メニュー番号が未選択です。提出書類・経費が未入力です。</v>
      </c>
      <c r="AT807" s="69"/>
      <c r="AU807" s="69"/>
      <c r="AV807" s="69"/>
      <c r="AW807" s="69"/>
      <c r="AX807" s="69"/>
      <c r="AY807" s="69"/>
      <c r="AZ807" s="69"/>
      <c r="BA807" s="69"/>
      <c r="BB807" s="69"/>
      <c r="BC807" s="69"/>
    </row>
    <row r="808" spans="2:55" x14ac:dyDescent="0.45">
      <c r="B808" s="39">
        <v>766</v>
      </c>
      <c r="C808" s="53"/>
      <c r="D808" s="54"/>
      <c r="E808" s="54"/>
      <c r="F808" s="54"/>
      <c r="G808" s="55"/>
      <c r="H808" s="60" t="str">
        <f>IFERROR(VLOOKUP(C808,参照用!$A$5:$C$13,3,FALSE),"")</f>
        <v/>
      </c>
      <c r="I808" s="61"/>
      <c r="J808" s="61"/>
      <c r="K808" s="61"/>
      <c r="L808" s="61"/>
      <c r="M808" s="61"/>
      <c r="N808" s="61"/>
      <c r="O808" s="61"/>
      <c r="P808" s="61"/>
      <c r="Q808" s="61"/>
      <c r="R808" s="61"/>
      <c r="S808" s="62"/>
      <c r="T808" s="59"/>
      <c r="U808" s="59"/>
      <c r="V808" s="59"/>
      <c r="W808" s="59"/>
      <c r="X808" s="59"/>
      <c r="Y808" s="59"/>
      <c r="Z808" s="59"/>
      <c r="AA808" s="59"/>
      <c r="AB808" s="59"/>
      <c r="AC808" s="59"/>
      <c r="AD808" s="59"/>
      <c r="AE808" s="59"/>
      <c r="AF808" s="59"/>
      <c r="AG808" s="59"/>
      <c r="AH808" s="59"/>
      <c r="AI808" s="59"/>
      <c r="AJ808" s="59"/>
      <c r="AK808" s="56"/>
      <c r="AL808" s="57"/>
      <c r="AM808" s="57"/>
      <c r="AN808" s="58"/>
      <c r="AO808" s="24"/>
      <c r="AP808" s="66" t="str">
        <f t="shared" si="24"/>
        <v>未入力</v>
      </c>
      <c r="AQ808" s="67"/>
      <c r="AR808" s="68"/>
      <c r="AS808" s="69" t="str">
        <f t="shared" si="23"/>
        <v>メニュー番号が未選択です。提出書類・経費が未入力です。</v>
      </c>
      <c r="AT808" s="69"/>
      <c r="AU808" s="69"/>
      <c r="AV808" s="69"/>
      <c r="AW808" s="69"/>
      <c r="AX808" s="69"/>
      <c r="AY808" s="69"/>
      <c r="AZ808" s="69"/>
      <c r="BA808" s="69"/>
      <c r="BB808" s="69"/>
      <c r="BC808" s="69"/>
    </row>
    <row r="809" spans="2:55" x14ac:dyDescent="0.45">
      <c r="B809" s="39">
        <v>767</v>
      </c>
      <c r="C809" s="53"/>
      <c r="D809" s="54"/>
      <c r="E809" s="54"/>
      <c r="F809" s="54"/>
      <c r="G809" s="55"/>
      <c r="H809" s="60" t="str">
        <f>IFERROR(VLOOKUP(C809,参照用!$A$5:$C$13,3,FALSE),"")</f>
        <v/>
      </c>
      <c r="I809" s="61"/>
      <c r="J809" s="61"/>
      <c r="K809" s="61"/>
      <c r="L809" s="61"/>
      <c r="M809" s="61"/>
      <c r="N809" s="61"/>
      <c r="O809" s="61"/>
      <c r="P809" s="61"/>
      <c r="Q809" s="61"/>
      <c r="R809" s="61"/>
      <c r="S809" s="62"/>
      <c r="T809" s="59"/>
      <c r="U809" s="59"/>
      <c r="V809" s="59"/>
      <c r="W809" s="59"/>
      <c r="X809" s="59"/>
      <c r="Y809" s="59"/>
      <c r="Z809" s="59"/>
      <c r="AA809" s="59"/>
      <c r="AB809" s="59"/>
      <c r="AC809" s="59"/>
      <c r="AD809" s="59"/>
      <c r="AE809" s="59"/>
      <c r="AF809" s="59"/>
      <c r="AG809" s="59"/>
      <c r="AH809" s="59"/>
      <c r="AI809" s="59"/>
      <c r="AJ809" s="59"/>
      <c r="AK809" s="56"/>
      <c r="AL809" s="57"/>
      <c r="AM809" s="57"/>
      <c r="AN809" s="58"/>
      <c r="AO809" s="24"/>
      <c r="AP809" s="66" t="str">
        <f t="shared" si="24"/>
        <v>未入力</v>
      </c>
      <c r="AQ809" s="67"/>
      <c r="AR809" s="68"/>
      <c r="AS809" s="69" t="str">
        <f t="shared" si="23"/>
        <v>メニュー番号が未選択です。提出書類・経費が未入力です。</v>
      </c>
      <c r="AT809" s="69"/>
      <c r="AU809" s="69"/>
      <c r="AV809" s="69"/>
      <c r="AW809" s="69"/>
      <c r="AX809" s="69"/>
      <c r="AY809" s="69"/>
      <c r="AZ809" s="69"/>
      <c r="BA809" s="69"/>
      <c r="BB809" s="69"/>
      <c r="BC809" s="69"/>
    </row>
    <row r="810" spans="2:55" x14ac:dyDescent="0.45">
      <c r="B810" s="39">
        <v>768</v>
      </c>
      <c r="C810" s="53"/>
      <c r="D810" s="54"/>
      <c r="E810" s="54"/>
      <c r="F810" s="54"/>
      <c r="G810" s="55"/>
      <c r="H810" s="60" t="str">
        <f>IFERROR(VLOOKUP(C810,参照用!$A$5:$C$13,3,FALSE),"")</f>
        <v/>
      </c>
      <c r="I810" s="61"/>
      <c r="J810" s="61"/>
      <c r="K810" s="61"/>
      <c r="L810" s="61"/>
      <c r="M810" s="61"/>
      <c r="N810" s="61"/>
      <c r="O810" s="61"/>
      <c r="P810" s="61"/>
      <c r="Q810" s="61"/>
      <c r="R810" s="61"/>
      <c r="S810" s="62"/>
      <c r="T810" s="59"/>
      <c r="U810" s="59"/>
      <c r="V810" s="59"/>
      <c r="W810" s="59"/>
      <c r="X810" s="59"/>
      <c r="Y810" s="59"/>
      <c r="Z810" s="59"/>
      <c r="AA810" s="59"/>
      <c r="AB810" s="59"/>
      <c r="AC810" s="59"/>
      <c r="AD810" s="59"/>
      <c r="AE810" s="59"/>
      <c r="AF810" s="59"/>
      <c r="AG810" s="59"/>
      <c r="AH810" s="59"/>
      <c r="AI810" s="59"/>
      <c r="AJ810" s="59"/>
      <c r="AK810" s="56"/>
      <c r="AL810" s="57"/>
      <c r="AM810" s="57"/>
      <c r="AN810" s="58"/>
      <c r="AO810" s="24"/>
      <c r="AP810" s="66" t="str">
        <f t="shared" si="24"/>
        <v>未入力</v>
      </c>
      <c r="AQ810" s="67"/>
      <c r="AR810" s="68"/>
      <c r="AS810" s="69" t="str">
        <f t="shared" si="23"/>
        <v>メニュー番号が未選択です。提出書類・経費が未入力です。</v>
      </c>
      <c r="AT810" s="69"/>
      <c r="AU810" s="69"/>
      <c r="AV810" s="69"/>
      <c r="AW810" s="69"/>
      <c r="AX810" s="69"/>
      <c r="AY810" s="69"/>
      <c r="AZ810" s="69"/>
      <c r="BA810" s="69"/>
      <c r="BB810" s="69"/>
      <c r="BC810" s="69"/>
    </row>
    <row r="811" spans="2:55" x14ac:dyDescent="0.45">
      <c r="B811" s="39">
        <v>769</v>
      </c>
      <c r="C811" s="53"/>
      <c r="D811" s="54"/>
      <c r="E811" s="54"/>
      <c r="F811" s="54"/>
      <c r="G811" s="55"/>
      <c r="H811" s="60" t="str">
        <f>IFERROR(VLOOKUP(C811,参照用!$A$5:$C$13,3,FALSE),"")</f>
        <v/>
      </c>
      <c r="I811" s="61"/>
      <c r="J811" s="61"/>
      <c r="K811" s="61"/>
      <c r="L811" s="61"/>
      <c r="M811" s="61"/>
      <c r="N811" s="61"/>
      <c r="O811" s="61"/>
      <c r="P811" s="61"/>
      <c r="Q811" s="61"/>
      <c r="R811" s="61"/>
      <c r="S811" s="62"/>
      <c r="T811" s="59"/>
      <c r="U811" s="59"/>
      <c r="V811" s="59"/>
      <c r="W811" s="59"/>
      <c r="X811" s="59"/>
      <c r="Y811" s="59"/>
      <c r="Z811" s="59"/>
      <c r="AA811" s="59"/>
      <c r="AB811" s="59"/>
      <c r="AC811" s="59"/>
      <c r="AD811" s="59"/>
      <c r="AE811" s="59"/>
      <c r="AF811" s="59"/>
      <c r="AG811" s="59"/>
      <c r="AH811" s="59"/>
      <c r="AI811" s="59"/>
      <c r="AJ811" s="59"/>
      <c r="AK811" s="56"/>
      <c r="AL811" s="57"/>
      <c r="AM811" s="57"/>
      <c r="AN811" s="58"/>
      <c r="AO811" s="24"/>
      <c r="AP811" s="66" t="str">
        <f t="shared" si="24"/>
        <v>未入力</v>
      </c>
      <c r="AQ811" s="67"/>
      <c r="AR811" s="68"/>
      <c r="AS811" s="69" t="str">
        <f t="shared" si="23"/>
        <v>メニュー番号が未選択です。提出書類・経費が未入力です。</v>
      </c>
      <c r="AT811" s="69"/>
      <c r="AU811" s="69"/>
      <c r="AV811" s="69"/>
      <c r="AW811" s="69"/>
      <c r="AX811" s="69"/>
      <c r="AY811" s="69"/>
      <c r="AZ811" s="69"/>
      <c r="BA811" s="69"/>
      <c r="BB811" s="69"/>
      <c r="BC811" s="69"/>
    </row>
    <row r="812" spans="2:55" x14ac:dyDescent="0.45">
      <c r="B812" s="39">
        <v>770</v>
      </c>
      <c r="C812" s="53"/>
      <c r="D812" s="54"/>
      <c r="E812" s="54"/>
      <c r="F812" s="54"/>
      <c r="G812" s="55"/>
      <c r="H812" s="60" t="str">
        <f>IFERROR(VLOOKUP(C812,参照用!$A$5:$C$13,3,FALSE),"")</f>
        <v/>
      </c>
      <c r="I812" s="61"/>
      <c r="J812" s="61"/>
      <c r="K812" s="61"/>
      <c r="L812" s="61"/>
      <c r="M812" s="61"/>
      <c r="N812" s="61"/>
      <c r="O812" s="61"/>
      <c r="P812" s="61"/>
      <c r="Q812" s="61"/>
      <c r="R812" s="61"/>
      <c r="S812" s="62"/>
      <c r="T812" s="59"/>
      <c r="U812" s="59"/>
      <c r="V812" s="59"/>
      <c r="W812" s="59"/>
      <c r="X812" s="59"/>
      <c r="Y812" s="59"/>
      <c r="Z812" s="59"/>
      <c r="AA812" s="59"/>
      <c r="AB812" s="59"/>
      <c r="AC812" s="59"/>
      <c r="AD812" s="59"/>
      <c r="AE812" s="59"/>
      <c r="AF812" s="59"/>
      <c r="AG812" s="59"/>
      <c r="AH812" s="59"/>
      <c r="AI812" s="59"/>
      <c r="AJ812" s="59"/>
      <c r="AK812" s="56"/>
      <c r="AL812" s="57"/>
      <c r="AM812" s="57"/>
      <c r="AN812" s="58"/>
      <c r="AO812" s="24"/>
      <c r="AP812" s="66" t="str">
        <f t="shared" si="24"/>
        <v>未入力</v>
      </c>
      <c r="AQ812" s="67"/>
      <c r="AR812" s="68"/>
      <c r="AS812" s="69" t="str">
        <f t="shared" ref="AS812:AS875" si="25">IF(
  OR(ISBLANK($C812), ISBLANK($T812), ISBLANK($AK812)),
  IF(
    AND(ISBLANK($C812), NOT(ISBLANK($T812)), NOT(ISBLANK($AK812))),
    "メニュー番号が未選択です。",
    IF(
      ISBLANK($C812),
      "メニュー番号が未選択です。" &amp;
        IF(OR(ISBLANK($T812), ISBLANK($AK812)),
          _xlfn.TEXTJOIN("・", TRUE,
            IF(ISBLANK($T812), "提出書類", ""),
            IF(ISBLANK($AK812), "経費", "")
          ) &amp; "が未入力です。",
          ""
        ),
      _xlfn.TEXTJOIN("・", TRUE,
        IF(ISBLANK($T812), "提出書類", ""),
        IF(ISBLANK($AK812), "経費", "")
      ) &amp; "が未入力です。"
    )
  ),
  ""
)</f>
        <v>メニュー番号が未選択です。提出書類・経費が未入力です。</v>
      </c>
      <c r="AT812" s="69"/>
      <c r="AU812" s="69"/>
      <c r="AV812" s="69"/>
      <c r="AW812" s="69"/>
      <c r="AX812" s="69"/>
      <c r="AY812" s="69"/>
      <c r="AZ812" s="69"/>
      <c r="BA812" s="69"/>
      <c r="BB812" s="69"/>
      <c r="BC812" s="69"/>
    </row>
    <row r="813" spans="2:55" x14ac:dyDescent="0.45">
      <c r="B813" s="39">
        <v>771</v>
      </c>
      <c r="C813" s="53"/>
      <c r="D813" s="54"/>
      <c r="E813" s="54"/>
      <c r="F813" s="54"/>
      <c r="G813" s="55"/>
      <c r="H813" s="60" t="str">
        <f>IFERROR(VLOOKUP(C813,参照用!$A$5:$C$13,3,FALSE),"")</f>
        <v/>
      </c>
      <c r="I813" s="61"/>
      <c r="J813" s="61"/>
      <c r="K813" s="61"/>
      <c r="L813" s="61"/>
      <c r="M813" s="61"/>
      <c r="N813" s="61"/>
      <c r="O813" s="61"/>
      <c r="P813" s="61"/>
      <c r="Q813" s="61"/>
      <c r="R813" s="61"/>
      <c r="S813" s="62"/>
      <c r="T813" s="59"/>
      <c r="U813" s="59"/>
      <c r="V813" s="59"/>
      <c r="W813" s="59"/>
      <c r="X813" s="59"/>
      <c r="Y813" s="59"/>
      <c r="Z813" s="59"/>
      <c r="AA813" s="59"/>
      <c r="AB813" s="59"/>
      <c r="AC813" s="59"/>
      <c r="AD813" s="59"/>
      <c r="AE813" s="59"/>
      <c r="AF813" s="59"/>
      <c r="AG813" s="59"/>
      <c r="AH813" s="59"/>
      <c r="AI813" s="59"/>
      <c r="AJ813" s="59"/>
      <c r="AK813" s="56"/>
      <c r="AL813" s="57"/>
      <c r="AM813" s="57"/>
      <c r="AN813" s="58"/>
      <c r="AO813" s="24"/>
      <c r="AP813" s="66" t="str">
        <f t="shared" si="24"/>
        <v>未入力</v>
      </c>
      <c r="AQ813" s="67"/>
      <c r="AR813" s="68"/>
      <c r="AS813" s="69" t="str">
        <f t="shared" si="25"/>
        <v>メニュー番号が未選択です。提出書類・経費が未入力です。</v>
      </c>
      <c r="AT813" s="69"/>
      <c r="AU813" s="69"/>
      <c r="AV813" s="69"/>
      <c r="AW813" s="69"/>
      <c r="AX813" s="69"/>
      <c r="AY813" s="69"/>
      <c r="AZ813" s="69"/>
      <c r="BA813" s="69"/>
      <c r="BB813" s="69"/>
      <c r="BC813" s="69"/>
    </row>
    <row r="814" spans="2:55" x14ac:dyDescent="0.45">
      <c r="B814" s="39">
        <v>772</v>
      </c>
      <c r="C814" s="53"/>
      <c r="D814" s="54"/>
      <c r="E814" s="54"/>
      <c r="F814" s="54"/>
      <c r="G814" s="55"/>
      <c r="H814" s="60" t="str">
        <f>IFERROR(VLOOKUP(C814,参照用!$A$5:$C$13,3,FALSE),"")</f>
        <v/>
      </c>
      <c r="I814" s="61"/>
      <c r="J814" s="61"/>
      <c r="K814" s="61"/>
      <c r="L814" s="61"/>
      <c r="M814" s="61"/>
      <c r="N814" s="61"/>
      <c r="O814" s="61"/>
      <c r="P814" s="61"/>
      <c r="Q814" s="61"/>
      <c r="R814" s="61"/>
      <c r="S814" s="62"/>
      <c r="T814" s="59"/>
      <c r="U814" s="59"/>
      <c r="V814" s="59"/>
      <c r="W814" s="59"/>
      <c r="X814" s="59"/>
      <c r="Y814" s="59"/>
      <c r="Z814" s="59"/>
      <c r="AA814" s="59"/>
      <c r="AB814" s="59"/>
      <c r="AC814" s="59"/>
      <c r="AD814" s="59"/>
      <c r="AE814" s="59"/>
      <c r="AF814" s="59"/>
      <c r="AG814" s="59"/>
      <c r="AH814" s="59"/>
      <c r="AI814" s="59"/>
      <c r="AJ814" s="59"/>
      <c r="AK814" s="56"/>
      <c r="AL814" s="57"/>
      <c r="AM814" s="57"/>
      <c r="AN814" s="58"/>
      <c r="AO814" s="24"/>
      <c r="AP814" s="66" t="str">
        <f t="shared" si="24"/>
        <v>未入力</v>
      </c>
      <c r="AQ814" s="67"/>
      <c r="AR814" s="68"/>
      <c r="AS814" s="69" t="str">
        <f t="shared" si="25"/>
        <v>メニュー番号が未選択です。提出書類・経費が未入力です。</v>
      </c>
      <c r="AT814" s="69"/>
      <c r="AU814" s="69"/>
      <c r="AV814" s="69"/>
      <c r="AW814" s="69"/>
      <c r="AX814" s="69"/>
      <c r="AY814" s="69"/>
      <c r="AZ814" s="69"/>
      <c r="BA814" s="69"/>
      <c r="BB814" s="69"/>
      <c r="BC814" s="69"/>
    </row>
    <row r="815" spans="2:55" x14ac:dyDescent="0.45">
      <c r="B815" s="39">
        <v>773</v>
      </c>
      <c r="C815" s="53"/>
      <c r="D815" s="54"/>
      <c r="E815" s="54"/>
      <c r="F815" s="54"/>
      <c r="G815" s="55"/>
      <c r="H815" s="60" t="str">
        <f>IFERROR(VLOOKUP(C815,参照用!$A$5:$C$13,3,FALSE),"")</f>
        <v/>
      </c>
      <c r="I815" s="61"/>
      <c r="J815" s="61"/>
      <c r="K815" s="61"/>
      <c r="L815" s="61"/>
      <c r="M815" s="61"/>
      <c r="N815" s="61"/>
      <c r="O815" s="61"/>
      <c r="P815" s="61"/>
      <c r="Q815" s="61"/>
      <c r="R815" s="61"/>
      <c r="S815" s="62"/>
      <c r="T815" s="59"/>
      <c r="U815" s="59"/>
      <c r="V815" s="59"/>
      <c r="W815" s="59"/>
      <c r="X815" s="59"/>
      <c r="Y815" s="59"/>
      <c r="Z815" s="59"/>
      <c r="AA815" s="59"/>
      <c r="AB815" s="59"/>
      <c r="AC815" s="59"/>
      <c r="AD815" s="59"/>
      <c r="AE815" s="59"/>
      <c r="AF815" s="59"/>
      <c r="AG815" s="59"/>
      <c r="AH815" s="59"/>
      <c r="AI815" s="59"/>
      <c r="AJ815" s="59"/>
      <c r="AK815" s="56"/>
      <c r="AL815" s="57"/>
      <c r="AM815" s="57"/>
      <c r="AN815" s="58"/>
      <c r="AO815" s="24"/>
      <c r="AP815" s="66" t="str">
        <f t="shared" si="24"/>
        <v>未入力</v>
      </c>
      <c r="AQ815" s="67"/>
      <c r="AR815" s="68"/>
      <c r="AS815" s="69" t="str">
        <f t="shared" si="25"/>
        <v>メニュー番号が未選択です。提出書類・経費が未入力です。</v>
      </c>
      <c r="AT815" s="69"/>
      <c r="AU815" s="69"/>
      <c r="AV815" s="69"/>
      <c r="AW815" s="69"/>
      <c r="AX815" s="69"/>
      <c r="AY815" s="69"/>
      <c r="AZ815" s="69"/>
      <c r="BA815" s="69"/>
      <c r="BB815" s="69"/>
      <c r="BC815" s="69"/>
    </row>
    <row r="816" spans="2:55" x14ac:dyDescent="0.45">
      <c r="B816" s="39">
        <v>774</v>
      </c>
      <c r="C816" s="53"/>
      <c r="D816" s="54"/>
      <c r="E816" s="54"/>
      <c r="F816" s="54"/>
      <c r="G816" s="55"/>
      <c r="H816" s="60" t="str">
        <f>IFERROR(VLOOKUP(C816,参照用!$A$5:$C$13,3,FALSE),"")</f>
        <v/>
      </c>
      <c r="I816" s="61"/>
      <c r="J816" s="61"/>
      <c r="K816" s="61"/>
      <c r="L816" s="61"/>
      <c r="M816" s="61"/>
      <c r="N816" s="61"/>
      <c r="O816" s="61"/>
      <c r="P816" s="61"/>
      <c r="Q816" s="61"/>
      <c r="R816" s="61"/>
      <c r="S816" s="62"/>
      <c r="T816" s="59"/>
      <c r="U816" s="59"/>
      <c r="V816" s="59"/>
      <c r="W816" s="59"/>
      <c r="X816" s="59"/>
      <c r="Y816" s="59"/>
      <c r="Z816" s="59"/>
      <c r="AA816" s="59"/>
      <c r="AB816" s="59"/>
      <c r="AC816" s="59"/>
      <c r="AD816" s="59"/>
      <c r="AE816" s="59"/>
      <c r="AF816" s="59"/>
      <c r="AG816" s="59"/>
      <c r="AH816" s="59"/>
      <c r="AI816" s="59"/>
      <c r="AJ816" s="59"/>
      <c r="AK816" s="56"/>
      <c r="AL816" s="57"/>
      <c r="AM816" s="57"/>
      <c r="AN816" s="58"/>
      <c r="AO816" s="24"/>
      <c r="AP816" s="66" t="str">
        <f t="shared" si="24"/>
        <v>未入力</v>
      </c>
      <c r="AQ816" s="67"/>
      <c r="AR816" s="68"/>
      <c r="AS816" s="69" t="str">
        <f t="shared" si="25"/>
        <v>メニュー番号が未選択です。提出書類・経費が未入力です。</v>
      </c>
      <c r="AT816" s="69"/>
      <c r="AU816" s="69"/>
      <c r="AV816" s="69"/>
      <c r="AW816" s="69"/>
      <c r="AX816" s="69"/>
      <c r="AY816" s="69"/>
      <c r="AZ816" s="69"/>
      <c r="BA816" s="69"/>
      <c r="BB816" s="69"/>
      <c r="BC816" s="69"/>
    </row>
    <row r="817" spans="2:55" x14ac:dyDescent="0.45">
      <c r="B817" s="39">
        <v>775</v>
      </c>
      <c r="C817" s="53"/>
      <c r="D817" s="54"/>
      <c r="E817" s="54"/>
      <c r="F817" s="54"/>
      <c r="G817" s="55"/>
      <c r="H817" s="60" t="str">
        <f>IFERROR(VLOOKUP(C817,参照用!$A$5:$C$13,3,FALSE),"")</f>
        <v/>
      </c>
      <c r="I817" s="61"/>
      <c r="J817" s="61"/>
      <c r="K817" s="61"/>
      <c r="L817" s="61"/>
      <c r="M817" s="61"/>
      <c r="N817" s="61"/>
      <c r="O817" s="61"/>
      <c r="P817" s="61"/>
      <c r="Q817" s="61"/>
      <c r="R817" s="61"/>
      <c r="S817" s="62"/>
      <c r="T817" s="59"/>
      <c r="U817" s="59"/>
      <c r="V817" s="59"/>
      <c r="W817" s="59"/>
      <c r="X817" s="59"/>
      <c r="Y817" s="59"/>
      <c r="Z817" s="59"/>
      <c r="AA817" s="59"/>
      <c r="AB817" s="59"/>
      <c r="AC817" s="59"/>
      <c r="AD817" s="59"/>
      <c r="AE817" s="59"/>
      <c r="AF817" s="59"/>
      <c r="AG817" s="59"/>
      <c r="AH817" s="59"/>
      <c r="AI817" s="59"/>
      <c r="AJ817" s="59"/>
      <c r="AK817" s="56"/>
      <c r="AL817" s="57"/>
      <c r="AM817" s="57"/>
      <c r="AN817" s="58"/>
      <c r="AO817" s="24"/>
      <c r="AP817" s="66" t="str">
        <f t="shared" si="24"/>
        <v>未入力</v>
      </c>
      <c r="AQ817" s="67"/>
      <c r="AR817" s="68"/>
      <c r="AS817" s="69" t="str">
        <f t="shared" si="25"/>
        <v>メニュー番号が未選択です。提出書類・経費が未入力です。</v>
      </c>
      <c r="AT817" s="69"/>
      <c r="AU817" s="69"/>
      <c r="AV817" s="69"/>
      <c r="AW817" s="69"/>
      <c r="AX817" s="69"/>
      <c r="AY817" s="69"/>
      <c r="AZ817" s="69"/>
      <c r="BA817" s="69"/>
      <c r="BB817" s="69"/>
      <c r="BC817" s="69"/>
    </row>
    <row r="818" spans="2:55" x14ac:dyDescent="0.45">
      <c r="B818" s="39">
        <v>776</v>
      </c>
      <c r="C818" s="53"/>
      <c r="D818" s="54"/>
      <c r="E818" s="54"/>
      <c r="F818" s="54"/>
      <c r="G818" s="55"/>
      <c r="H818" s="60" t="str">
        <f>IFERROR(VLOOKUP(C818,参照用!$A$5:$C$13,3,FALSE),"")</f>
        <v/>
      </c>
      <c r="I818" s="61"/>
      <c r="J818" s="61"/>
      <c r="K818" s="61"/>
      <c r="L818" s="61"/>
      <c r="M818" s="61"/>
      <c r="N818" s="61"/>
      <c r="O818" s="61"/>
      <c r="P818" s="61"/>
      <c r="Q818" s="61"/>
      <c r="R818" s="61"/>
      <c r="S818" s="62"/>
      <c r="T818" s="59"/>
      <c r="U818" s="59"/>
      <c r="V818" s="59"/>
      <c r="W818" s="59"/>
      <c r="X818" s="59"/>
      <c r="Y818" s="59"/>
      <c r="Z818" s="59"/>
      <c r="AA818" s="59"/>
      <c r="AB818" s="59"/>
      <c r="AC818" s="59"/>
      <c r="AD818" s="59"/>
      <c r="AE818" s="59"/>
      <c r="AF818" s="59"/>
      <c r="AG818" s="59"/>
      <c r="AH818" s="59"/>
      <c r="AI818" s="59"/>
      <c r="AJ818" s="59"/>
      <c r="AK818" s="56"/>
      <c r="AL818" s="57"/>
      <c r="AM818" s="57"/>
      <c r="AN818" s="58"/>
      <c r="AO818" s="24"/>
      <c r="AP818" s="66" t="str">
        <f t="shared" si="24"/>
        <v>未入力</v>
      </c>
      <c r="AQ818" s="67"/>
      <c r="AR818" s="68"/>
      <c r="AS818" s="69" t="str">
        <f t="shared" si="25"/>
        <v>メニュー番号が未選択です。提出書類・経費が未入力です。</v>
      </c>
      <c r="AT818" s="69"/>
      <c r="AU818" s="69"/>
      <c r="AV818" s="69"/>
      <c r="AW818" s="69"/>
      <c r="AX818" s="69"/>
      <c r="AY818" s="69"/>
      <c r="AZ818" s="69"/>
      <c r="BA818" s="69"/>
      <c r="BB818" s="69"/>
      <c r="BC818" s="69"/>
    </row>
    <row r="819" spans="2:55" x14ac:dyDescent="0.45">
      <c r="B819" s="39">
        <v>777</v>
      </c>
      <c r="C819" s="53"/>
      <c r="D819" s="54"/>
      <c r="E819" s="54"/>
      <c r="F819" s="54"/>
      <c r="G819" s="55"/>
      <c r="H819" s="60" t="str">
        <f>IFERROR(VLOOKUP(C819,参照用!$A$5:$C$13,3,FALSE),"")</f>
        <v/>
      </c>
      <c r="I819" s="61"/>
      <c r="J819" s="61"/>
      <c r="K819" s="61"/>
      <c r="L819" s="61"/>
      <c r="M819" s="61"/>
      <c r="N819" s="61"/>
      <c r="O819" s="61"/>
      <c r="P819" s="61"/>
      <c r="Q819" s="61"/>
      <c r="R819" s="61"/>
      <c r="S819" s="62"/>
      <c r="T819" s="59"/>
      <c r="U819" s="59"/>
      <c r="V819" s="59"/>
      <c r="W819" s="59"/>
      <c r="X819" s="59"/>
      <c r="Y819" s="59"/>
      <c r="Z819" s="59"/>
      <c r="AA819" s="59"/>
      <c r="AB819" s="59"/>
      <c r="AC819" s="59"/>
      <c r="AD819" s="59"/>
      <c r="AE819" s="59"/>
      <c r="AF819" s="59"/>
      <c r="AG819" s="59"/>
      <c r="AH819" s="59"/>
      <c r="AI819" s="59"/>
      <c r="AJ819" s="59"/>
      <c r="AK819" s="56"/>
      <c r="AL819" s="57"/>
      <c r="AM819" s="57"/>
      <c r="AN819" s="58"/>
      <c r="AO819" s="24"/>
      <c r="AP819" s="66" t="str">
        <f t="shared" si="24"/>
        <v>未入力</v>
      </c>
      <c r="AQ819" s="67"/>
      <c r="AR819" s="68"/>
      <c r="AS819" s="69" t="str">
        <f t="shared" si="25"/>
        <v>メニュー番号が未選択です。提出書類・経費が未入力です。</v>
      </c>
      <c r="AT819" s="69"/>
      <c r="AU819" s="69"/>
      <c r="AV819" s="69"/>
      <c r="AW819" s="69"/>
      <c r="AX819" s="69"/>
      <c r="AY819" s="69"/>
      <c r="AZ819" s="69"/>
      <c r="BA819" s="69"/>
      <c r="BB819" s="69"/>
      <c r="BC819" s="69"/>
    </row>
    <row r="820" spans="2:55" x14ac:dyDescent="0.45">
      <c r="B820" s="39">
        <v>778</v>
      </c>
      <c r="C820" s="53"/>
      <c r="D820" s="54"/>
      <c r="E820" s="54"/>
      <c r="F820" s="54"/>
      <c r="G820" s="55"/>
      <c r="H820" s="60" t="str">
        <f>IFERROR(VLOOKUP(C820,参照用!$A$5:$C$13,3,FALSE),"")</f>
        <v/>
      </c>
      <c r="I820" s="61"/>
      <c r="J820" s="61"/>
      <c r="K820" s="61"/>
      <c r="L820" s="61"/>
      <c r="M820" s="61"/>
      <c r="N820" s="61"/>
      <c r="O820" s="61"/>
      <c r="P820" s="61"/>
      <c r="Q820" s="61"/>
      <c r="R820" s="61"/>
      <c r="S820" s="62"/>
      <c r="T820" s="59"/>
      <c r="U820" s="59"/>
      <c r="V820" s="59"/>
      <c r="W820" s="59"/>
      <c r="X820" s="59"/>
      <c r="Y820" s="59"/>
      <c r="Z820" s="59"/>
      <c r="AA820" s="59"/>
      <c r="AB820" s="59"/>
      <c r="AC820" s="59"/>
      <c r="AD820" s="59"/>
      <c r="AE820" s="59"/>
      <c r="AF820" s="59"/>
      <c r="AG820" s="59"/>
      <c r="AH820" s="59"/>
      <c r="AI820" s="59"/>
      <c r="AJ820" s="59"/>
      <c r="AK820" s="56"/>
      <c r="AL820" s="57"/>
      <c r="AM820" s="57"/>
      <c r="AN820" s="58"/>
      <c r="AO820" s="24"/>
      <c r="AP820" s="66" t="str">
        <f t="shared" si="24"/>
        <v>未入力</v>
      </c>
      <c r="AQ820" s="67"/>
      <c r="AR820" s="68"/>
      <c r="AS820" s="69" t="str">
        <f t="shared" si="25"/>
        <v>メニュー番号が未選択です。提出書類・経費が未入力です。</v>
      </c>
      <c r="AT820" s="69"/>
      <c r="AU820" s="69"/>
      <c r="AV820" s="69"/>
      <c r="AW820" s="69"/>
      <c r="AX820" s="69"/>
      <c r="AY820" s="69"/>
      <c r="AZ820" s="69"/>
      <c r="BA820" s="69"/>
      <c r="BB820" s="69"/>
      <c r="BC820" s="69"/>
    </row>
    <row r="821" spans="2:55" x14ac:dyDescent="0.45">
      <c r="B821" s="39">
        <v>779</v>
      </c>
      <c r="C821" s="53"/>
      <c r="D821" s="54"/>
      <c r="E821" s="54"/>
      <c r="F821" s="54"/>
      <c r="G821" s="55"/>
      <c r="H821" s="60" t="str">
        <f>IFERROR(VLOOKUP(C821,参照用!$A$5:$C$13,3,FALSE),"")</f>
        <v/>
      </c>
      <c r="I821" s="61"/>
      <c r="J821" s="61"/>
      <c r="K821" s="61"/>
      <c r="L821" s="61"/>
      <c r="M821" s="61"/>
      <c r="N821" s="61"/>
      <c r="O821" s="61"/>
      <c r="P821" s="61"/>
      <c r="Q821" s="61"/>
      <c r="R821" s="61"/>
      <c r="S821" s="62"/>
      <c r="T821" s="59"/>
      <c r="U821" s="59"/>
      <c r="V821" s="59"/>
      <c r="W821" s="59"/>
      <c r="X821" s="59"/>
      <c r="Y821" s="59"/>
      <c r="Z821" s="59"/>
      <c r="AA821" s="59"/>
      <c r="AB821" s="59"/>
      <c r="AC821" s="59"/>
      <c r="AD821" s="59"/>
      <c r="AE821" s="59"/>
      <c r="AF821" s="59"/>
      <c r="AG821" s="59"/>
      <c r="AH821" s="59"/>
      <c r="AI821" s="59"/>
      <c r="AJ821" s="59"/>
      <c r="AK821" s="56"/>
      <c r="AL821" s="57"/>
      <c r="AM821" s="57"/>
      <c r="AN821" s="58"/>
      <c r="AO821" s="24"/>
      <c r="AP821" s="66" t="str">
        <f t="shared" si="24"/>
        <v>未入力</v>
      </c>
      <c r="AQ821" s="67"/>
      <c r="AR821" s="68"/>
      <c r="AS821" s="69" t="str">
        <f t="shared" si="25"/>
        <v>メニュー番号が未選択です。提出書類・経費が未入力です。</v>
      </c>
      <c r="AT821" s="69"/>
      <c r="AU821" s="69"/>
      <c r="AV821" s="69"/>
      <c r="AW821" s="69"/>
      <c r="AX821" s="69"/>
      <c r="AY821" s="69"/>
      <c r="AZ821" s="69"/>
      <c r="BA821" s="69"/>
      <c r="BB821" s="69"/>
      <c r="BC821" s="69"/>
    </row>
    <row r="822" spans="2:55" x14ac:dyDescent="0.45">
      <c r="B822" s="39">
        <v>780</v>
      </c>
      <c r="C822" s="53"/>
      <c r="D822" s="54"/>
      <c r="E822" s="54"/>
      <c r="F822" s="54"/>
      <c r="G822" s="55"/>
      <c r="H822" s="60" t="str">
        <f>IFERROR(VLOOKUP(C822,参照用!$A$5:$C$13,3,FALSE),"")</f>
        <v/>
      </c>
      <c r="I822" s="61"/>
      <c r="J822" s="61"/>
      <c r="K822" s="61"/>
      <c r="L822" s="61"/>
      <c r="M822" s="61"/>
      <c r="N822" s="61"/>
      <c r="O822" s="61"/>
      <c r="P822" s="61"/>
      <c r="Q822" s="61"/>
      <c r="R822" s="61"/>
      <c r="S822" s="62"/>
      <c r="T822" s="59"/>
      <c r="U822" s="59"/>
      <c r="V822" s="59"/>
      <c r="W822" s="59"/>
      <c r="X822" s="59"/>
      <c r="Y822" s="59"/>
      <c r="Z822" s="59"/>
      <c r="AA822" s="59"/>
      <c r="AB822" s="59"/>
      <c r="AC822" s="59"/>
      <c r="AD822" s="59"/>
      <c r="AE822" s="59"/>
      <c r="AF822" s="59"/>
      <c r="AG822" s="59"/>
      <c r="AH822" s="59"/>
      <c r="AI822" s="59"/>
      <c r="AJ822" s="59"/>
      <c r="AK822" s="56"/>
      <c r="AL822" s="57"/>
      <c r="AM822" s="57"/>
      <c r="AN822" s="58"/>
      <c r="AO822" s="24"/>
      <c r="AP822" s="66" t="str">
        <f t="shared" si="24"/>
        <v>未入力</v>
      </c>
      <c r="AQ822" s="67"/>
      <c r="AR822" s="68"/>
      <c r="AS822" s="69" t="str">
        <f t="shared" si="25"/>
        <v>メニュー番号が未選択です。提出書類・経費が未入力です。</v>
      </c>
      <c r="AT822" s="69"/>
      <c r="AU822" s="69"/>
      <c r="AV822" s="69"/>
      <c r="AW822" s="69"/>
      <c r="AX822" s="69"/>
      <c r="AY822" s="69"/>
      <c r="AZ822" s="69"/>
      <c r="BA822" s="69"/>
      <c r="BB822" s="69"/>
      <c r="BC822" s="69"/>
    </row>
    <row r="823" spans="2:55" x14ac:dyDescent="0.45">
      <c r="B823" s="39">
        <v>781</v>
      </c>
      <c r="C823" s="53"/>
      <c r="D823" s="54"/>
      <c r="E823" s="54"/>
      <c r="F823" s="54"/>
      <c r="G823" s="55"/>
      <c r="H823" s="60" t="str">
        <f>IFERROR(VLOOKUP(C823,参照用!$A$5:$C$13,3,FALSE),"")</f>
        <v/>
      </c>
      <c r="I823" s="61"/>
      <c r="J823" s="61"/>
      <c r="K823" s="61"/>
      <c r="L823" s="61"/>
      <c r="M823" s="61"/>
      <c r="N823" s="61"/>
      <c r="O823" s="61"/>
      <c r="P823" s="61"/>
      <c r="Q823" s="61"/>
      <c r="R823" s="61"/>
      <c r="S823" s="62"/>
      <c r="T823" s="59"/>
      <c r="U823" s="59"/>
      <c r="V823" s="59"/>
      <c r="W823" s="59"/>
      <c r="X823" s="59"/>
      <c r="Y823" s="59"/>
      <c r="Z823" s="59"/>
      <c r="AA823" s="59"/>
      <c r="AB823" s="59"/>
      <c r="AC823" s="59"/>
      <c r="AD823" s="59"/>
      <c r="AE823" s="59"/>
      <c r="AF823" s="59"/>
      <c r="AG823" s="59"/>
      <c r="AH823" s="59"/>
      <c r="AI823" s="59"/>
      <c r="AJ823" s="59"/>
      <c r="AK823" s="56"/>
      <c r="AL823" s="57"/>
      <c r="AM823" s="57"/>
      <c r="AN823" s="58"/>
      <c r="AO823" s="24"/>
      <c r="AP823" s="66" t="str">
        <f t="shared" si="24"/>
        <v>未入力</v>
      </c>
      <c r="AQ823" s="67"/>
      <c r="AR823" s="68"/>
      <c r="AS823" s="69" t="str">
        <f t="shared" si="25"/>
        <v>メニュー番号が未選択です。提出書類・経費が未入力です。</v>
      </c>
      <c r="AT823" s="69"/>
      <c r="AU823" s="69"/>
      <c r="AV823" s="69"/>
      <c r="AW823" s="69"/>
      <c r="AX823" s="69"/>
      <c r="AY823" s="69"/>
      <c r="AZ823" s="69"/>
      <c r="BA823" s="69"/>
      <c r="BB823" s="69"/>
      <c r="BC823" s="69"/>
    </row>
    <row r="824" spans="2:55" x14ac:dyDescent="0.45">
      <c r="B824" s="39">
        <v>782</v>
      </c>
      <c r="C824" s="53"/>
      <c r="D824" s="54"/>
      <c r="E824" s="54"/>
      <c r="F824" s="54"/>
      <c r="G824" s="55"/>
      <c r="H824" s="60" t="str">
        <f>IFERROR(VLOOKUP(C824,参照用!$A$5:$C$13,3,FALSE),"")</f>
        <v/>
      </c>
      <c r="I824" s="61"/>
      <c r="J824" s="61"/>
      <c r="K824" s="61"/>
      <c r="L824" s="61"/>
      <c r="M824" s="61"/>
      <c r="N824" s="61"/>
      <c r="O824" s="61"/>
      <c r="P824" s="61"/>
      <c r="Q824" s="61"/>
      <c r="R824" s="61"/>
      <c r="S824" s="62"/>
      <c r="T824" s="59"/>
      <c r="U824" s="59"/>
      <c r="V824" s="59"/>
      <c r="W824" s="59"/>
      <c r="X824" s="59"/>
      <c r="Y824" s="59"/>
      <c r="Z824" s="59"/>
      <c r="AA824" s="59"/>
      <c r="AB824" s="59"/>
      <c r="AC824" s="59"/>
      <c r="AD824" s="59"/>
      <c r="AE824" s="59"/>
      <c r="AF824" s="59"/>
      <c r="AG824" s="59"/>
      <c r="AH824" s="59"/>
      <c r="AI824" s="59"/>
      <c r="AJ824" s="59"/>
      <c r="AK824" s="56"/>
      <c r="AL824" s="57"/>
      <c r="AM824" s="57"/>
      <c r="AN824" s="58"/>
      <c r="AO824" s="24"/>
      <c r="AP824" s="66" t="str">
        <f t="shared" si="24"/>
        <v>未入力</v>
      </c>
      <c r="AQ824" s="67"/>
      <c r="AR824" s="68"/>
      <c r="AS824" s="69" t="str">
        <f t="shared" si="25"/>
        <v>メニュー番号が未選択です。提出書類・経費が未入力です。</v>
      </c>
      <c r="AT824" s="69"/>
      <c r="AU824" s="69"/>
      <c r="AV824" s="69"/>
      <c r="AW824" s="69"/>
      <c r="AX824" s="69"/>
      <c r="AY824" s="69"/>
      <c r="AZ824" s="69"/>
      <c r="BA824" s="69"/>
      <c r="BB824" s="69"/>
      <c r="BC824" s="69"/>
    </row>
    <row r="825" spans="2:55" x14ac:dyDescent="0.45">
      <c r="B825" s="39">
        <v>783</v>
      </c>
      <c r="C825" s="53"/>
      <c r="D825" s="54"/>
      <c r="E825" s="54"/>
      <c r="F825" s="54"/>
      <c r="G825" s="55"/>
      <c r="H825" s="60" t="str">
        <f>IFERROR(VLOOKUP(C825,参照用!$A$5:$C$13,3,FALSE),"")</f>
        <v/>
      </c>
      <c r="I825" s="61"/>
      <c r="J825" s="61"/>
      <c r="K825" s="61"/>
      <c r="L825" s="61"/>
      <c r="M825" s="61"/>
      <c r="N825" s="61"/>
      <c r="O825" s="61"/>
      <c r="P825" s="61"/>
      <c r="Q825" s="61"/>
      <c r="R825" s="61"/>
      <c r="S825" s="62"/>
      <c r="T825" s="59"/>
      <c r="U825" s="59"/>
      <c r="V825" s="59"/>
      <c r="W825" s="59"/>
      <c r="X825" s="59"/>
      <c r="Y825" s="59"/>
      <c r="Z825" s="59"/>
      <c r="AA825" s="59"/>
      <c r="AB825" s="59"/>
      <c r="AC825" s="59"/>
      <c r="AD825" s="59"/>
      <c r="AE825" s="59"/>
      <c r="AF825" s="59"/>
      <c r="AG825" s="59"/>
      <c r="AH825" s="59"/>
      <c r="AI825" s="59"/>
      <c r="AJ825" s="59"/>
      <c r="AK825" s="56"/>
      <c r="AL825" s="57"/>
      <c r="AM825" s="57"/>
      <c r="AN825" s="58"/>
      <c r="AO825" s="24"/>
      <c r="AP825" s="66" t="str">
        <f t="shared" si="24"/>
        <v>未入力</v>
      </c>
      <c r="AQ825" s="67"/>
      <c r="AR825" s="68"/>
      <c r="AS825" s="69" t="str">
        <f t="shared" si="25"/>
        <v>メニュー番号が未選択です。提出書類・経費が未入力です。</v>
      </c>
      <c r="AT825" s="69"/>
      <c r="AU825" s="69"/>
      <c r="AV825" s="69"/>
      <c r="AW825" s="69"/>
      <c r="AX825" s="69"/>
      <c r="AY825" s="69"/>
      <c r="AZ825" s="69"/>
      <c r="BA825" s="69"/>
      <c r="BB825" s="69"/>
      <c r="BC825" s="69"/>
    </row>
    <row r="826" spans="2:55" x14ac:dyDescent="0.45">
      <c r="B826" s="39">
        <v>784</v>
      </c>
      <c r="C826" s="53"/>
      <c r="D826" s="54"/>
      <c r="E826" s="54"/>
      <c r="F826" s="54"/>
      <c r="G826" s="55"/>
      <c r="H826" s="60" t="str">
        <f>IFERROR(VLOOKUP(C826,参照用!$A$5:$C$13,3,FALSE),"")</f>
        <v/>
      </c>
      <c r="I826" s="61"/>
      <c r="J826" s="61"/>
      <c r="K826" s="61"/>
      <c r="L826" s="61"/>
      <c r="M826" s="61"/>
      <c r="N826" s="61"/>
      <c r="O826" s="61"/>
      <c r="P826" s="61"/>
      <c r="Q826" s="61"/>
      <c r="R826" s="61"/>
      <c r="S826" s="62"/>
      <c r="T826" s="59"/>
      <c r="U826" s="59"/>
      <c r="V826" s="59"/>
      <c r="W826" s="59"/>
      <c r="X826" s="59"/>
      <c r="Y826" s="59"/>
      <c r="Z826" s="59"/>
      <c r="AA826" s="59"/>
      <c r="AB826" s="59"/>
      <c r="AC826" s="59"/>
      <c r="AD826" s="59"/>
      <c r="AE826" s="59"/>
      <c r="AF826" s="59"/>
      <c r="AG826" s="59"/>
      <c r="AH826" s="59"/>
      <c r="AI826" s="59"/>
      <c r="AJ826" s="59"/>
      <c r="AK826" s="56"/>
      <c r="AL826" s="57"/>
      <c r="AM826" s="57"/>
      <c r="AN826" s="58"/>
      <c r="AO826" s="24"/>
      <c r="AP826" s="66" t="str">
        <f t="shared" si="24"/>
        <v>未入力</v>
      </c>
      <c r="AQ826" s="67"/>
      <c r="AR826" s="68"/>
      <c r="AS826" s="69" t="str">
        <f t="shared" si="25"/>
        <v>メニュー番号が未選択です。提出書類・経費が未入力です。</v>
      </c>
      <c r="AT826" s="69"/>
      <c r="AU826" s="69"/>
      <c r="AV826" s="69"/>
      <c r="AW826" s="69"/>
      <c r="AX826" s="69"/>
      <c r="AY826" s="69"/>
      <c r="AZ826" s="69"/>
      <c r="BA826" s="69"/>
      <c r="BB826" s="69"/>
      <c r="BC826" s="69"/>
    </row>
    <row r="827" spans="2:55" x14ac:dyDescent="0.45">
      <c r="B827" s="39">
        <v>785</v>
      </c>
      <c r="C827" s="53"/>
      <c r="D827" s="54"/>
      <c r="E827" s="54"/>
      <c r="F827" s="54"/>
      <c r="G827" s="55"/>
      <c r="H827" s="60" t="str">
        <f>IFERROR(VLOOKUP(C827,参照用!$A$5:$C$13,3,FALSE),"")</f>
        <v/>
      </c>
      <c r="I827" s="61"/>
      <c r="J827" s="61"/>
      <c r="K827" s="61"/>
      <c r="L827" s="61"/>
      <c r="M827" s="61"/>
      <c r="N827" s="61"/>
      <c r="O827" s="61"/>
      <c r="P827" s="61"/>
      <c r="Q827" s="61"/>
      <c r="R827" s="61"/>
      <c r="S827" s="62"/>
      <c r="T827" s="59"/>
      <c r="U827" s="59"/>
      <c r="V827" s="59"/>
      <c r="W827" s="59"/>
      <c r="X827" s="59"/>
      <c r="Y827" s="59"/>
      <c r="Z827" s="59"/>
      <c r="AA827" s="59"/>
      <c r="AB827" s="59"/>
      <c r="AC827" s="59"/>
      <c r="AD827" s="59"/>
      <c r="AE827" s="59"/>
      <c r="AF827" s="59"/>
      <c r="AG827" s="59"/>
      <c r="AH827" s="59"/>
      <c r="AI827" s="59"/>
      <c r="AJ827" s="59"/>
      <c r="AK827" s="56"/>
      <c r="AL827" s="57"/>
      <c r="AM827" s="57"/>
      <c r="AN827" s="58"/>
      <c r="AO827" s="24"/>
      <c r="AP827" s="66" t="str">
        <f t="shared" si="24"/>
        <v>未入力</v>
      </c>
      <c r="AQ827" s="67"/>
      <c r="AR827" s="68"/>
      <c r="AS827" s="69" t="str">
        <f t="shared" si="25"/>
        <v>メニュー番号が未選択です。提出書類・経費が未入力です。</v>
      </c>
      <c r="AT827" s="69"/>
      <c r="AU827" s="69"/>
      <c r="AV827" s="69"/>
      <c r="AW827" s="69"/>
      <c r="AX827" s="69"/>
      <c r="AY827" s="69"/>
      <c r="AZ827" s="69"/>
      <c r="BA827" s="69"/>
      <c r="BB827" s="69"/>
      <c r="BC827" s="69"/>
    </row>
    <row r="828" spans="2:55" x14ac:dyDescent="0.45">
      <c r="B828" s="39">
        <v>786</v>
      </c>
      <c r="C828" s="53"/>
      <c r="D828" s="54"/>
      <c r="E828" s="54"/>
      <c r="F828" s="54"/>
      <c r="G828" s="55"/>
      <c r="H828" s="60" t="str">
        <f>IFERROR(VLOOKUP(C828,参照用!$A$5:$C$13,3,FALSE),"")</f>
        <v/>
      </c>
      <c r="I828" s="61"/>
      <c r="J828" s="61"/>
      <c r="K828" s="61"/>
      <c r="L828" s="61"/>
      <c r="M828" s="61"/>
      <c r="N828" s="61"/>
      <c r="O828" s="61"/>
      <c r="P828" s="61"/>
      <c r="Q828" s="61"/>
      <c r="R828" s="61"/>
      <c r="S828" s="62"/>
      <c r="T828" s="59"/>
      <c r="U828" s="59"/>
      <c r="V828" s="59"/>
      <c r="W828" s="59"/>
      <c r="X828" s="59"/>
      <c r="Y828" s="59"/>
      <c r="Z828" s="59"/>
      <c r="AA828" s="59"/>
      <c r="AB828" s="59"/>
      <c r="AC828" s="59"/>
      <c r="AD828" s="59"/>
      <c r="AE828" s="59"/>
      <c r="AF828" s="59"/>
      <c r="AG828" s="59"/>
      <c r="AH828" s="59"/>
      <c r="AI828" s="59"/>
      <c r="AJ828" s="59"/>
      <c r="AK828" s="56"/>
      <c r="AL828" s="57"/>
      <c r="AM828" s="57"/>
      <c r="AN828" s="58"/>
      <c r="AO828" s="24"/>
      <c r="AP828" s="66" t="str">
        <f t="shared" si="24"/>
        <v>未入力</v>
      </c>
      <c r="AQ828" s="67"/>
      <c r="AR828" s="68"/>
      <c r="AS828" s="69" t="str">
        <f t="shared" si="25"/>
        <v>メニュー番号が未選択です。提出書類・経費が未入力です。</v>
      </c>
      <c r="AT828" s="69"/>
      <c r="AU828" s="69"/>
      <c r="AV828" s="69"/>
      <c r="AW828" s="69"/>
      <c r="AX828" s="69"/>
      <c r="AY828" s="69"/>
      <c r="AZ828" s="69"/>
      <c r="BA828" s="69"/>
      <c r="BB828" s="69"/>
      <c r="BC828" s="69"/>
    </row>
    <row r="829" spans="2:55" x14ac:dyDescent="0.45">
      <c r="B829" s="39">
        <v>787</v>
      </c>
      <c r="C829" s="53"/>
      <c r="D829" s="54"/>
      <c r="E829" s="54"/>
      <c r="F829" s="54"/>
      <c r="G829" s="55"/>
      <c r="H829" s="60" t="str">
        <f>IFERROR(VLOOKUP(C829,参照用!$A$5:$C$13,3,FALSE),"")</f>
        <v/>
      </c>
      <c r="I829" s="61"/>
      <c r="J829" s="61"/>
      <c r="K829" s="61"/>
      <c r="L829" s="61"/>
      <c r="M829" s="61"/>
      <c r="N829" s="61"/>
      <c r="O829" s="61"/>
      <c r="P829" s="61"/>
      <c r="Q829" s="61"/>
      <c r="R829" s="61"/>
      <c r="S829" s="62"/>
      <c r="T829" s="59"/>
      <c r="U829" s="59"/>
      <c r="V829" s="59"/>
      <c r="W829" s="59"/>
      <c r="X829" s="59"/>
      <c r="Y829" s="59"/>
      <c r="Z829" s="59"/>
      <c r="AA829" s="59"/>
      <c r="AB829" s="59"/>
      <c r="AC829" s="59"/>
      <c r="AD829" s="59"/>
      <c r="AE829" s="59"/>
      <c r="AF829" s="59"/>
      <c r="AG829" s="59"/>
      <c r="AH829" s="59"/>
      <c r="AI829" s="59"/>
      <c r="AJ829" s="59"/>
      <c r="AK829" s="56"/>
      <c r="AL829" s="57"/>
      <c r="AM829" s="57"/>
      <c r="AN829" s="58"/>
      <c r="AO829" s="24"/>
      <c r="AP829" s="66" t="str">
        <f t="shared" si="24"/>
        <v>未入力</v>
      </c>
      <c r="AQ829" s="67"/>
      <c r="AR829" s="68"/>
      <c r="AS829" s="69" t="str">
        <f t="shared" si="25"/>
        <v>メニュー番号が未選択です。提出書類・経費が未入力です。</v>
      </c>
      <c r="AT829" s="69"/>
      <c r="AU829" s="69"/>
      <c r="AV829" s="69"/>
      <c r="AW829" s="69"/>
      <c r="AX829" s="69"/>
      <c r="AY829" s="69"/>
      <c r="AZ829" s="69"/>
      <c r="BA829" s="69"/>
      <c r="BB829" s="69"/>
      <c r="BC829" s="69"/>
    </row>
    <row r="830" spans="2:55" x14ac:dyDescent="0.45">
      <c r="B830" s="39">
        <v>788</v>
      </c>
      <c r="C830" s="53"/>
      <c r="D830" s="54"/>
      <c r="E830" s="54"/>
      <c r="F830" s="54"/>
      <c r="G830" s="55"/>
      <c r="H830" s="60" t="str">
        <f>IFERROR(VLOOKUP(C830,参照用!$A$5:$C$13,3,FALSE),"")</f>
        <v/>
      </c>
      <c r="I830" s="61"/>
      <c r="J830" s="61"/>
      <c r="K830" s="61"/>
      <c r="L830" s="61"/>
      <c r="M830" s="61"/>
      <c r="N830" s="61"/>
      <c r="O830" s="61"/>
      <c r="P830" s="61"/>
      <c r="Q830" s="61"/>
      <c r="R830" s="61"/>
      <c r="S830" s="62"/>
      <c r="T830" s="59"/>
      <c r="U830" s="59"/>
      <c r="V830" s="59"/>
      <c r="W830" s="59"/>
      <c r="X830" s="59"/>
      <c r="Y830" s="59"/>
      <c r="Z830" s="59"/>
      <c r="AA830" s="59"/>
      <c r="AB830" s="59"/>
      <c r="AC830" s="59"/>
      <c r="AD830" s="59"/>
      <c r="AE830" s="59"/>
      <c r="AF830" s="59"/>
      <c r="AG830" s="59"/>
      <c r="AH830" s="59"/>
      <c r="AI830" s="59"/>
      <c r="AJ830" s="59"/>
      <c r="AK830" s="56"/>
      <c r="AL830" s="57"/>
      <c r="AM830" s="57"/>
      <c r="AN830" s="58"/>
      <c r="AO830" s="24"/>
      <c r="AP830" s="66" t="str">
        <f t="shared" si="24"/>
        <v>未入力</v>
      </c>
      <c r="AQ830" s="67"/>
      <c r="AR830" s="68"/>
      <c r="AS830" s="69" t="str">
        <f t="shared" si="25"/>
        <v>メニュー番号が未選択です。提出書類・経費が未入力です。</v>
      </c>
      <c r="AT830" s="69"/>
      <c r="AU830" s="69"/>
      <c r="AV830" s="69"/>
      <c r="AW830" s="69"/>
      <c r="AX830" s="69"/>
      <c r="AY830" s="69"/>
      <c r="AZ830" s="69"/>
      <c r="BA830" s="69"/>
      <c r="BB830" s="69"/>
      <c r="BC830" s="69"/>
    </row>
    <row r="831" spans="2:55" x14ac:dyDescent="0.45">
      <c r="B831" s="39">
        <v>789</v>
      </c>
      <c r="C831" s="53"/>
      <c r="D831" s="54"/>
      <c r="E831" s="54"/>
      <c r="F831" s="54"/>
      <c r="G831" s="55"/>
      <c r="H831" s="60" t="str">
        <f>IFERROR(VLOOKUP(C831,参照用!$A$5:$C$13,3,FALSE),"")</f>
        <v/>
      </c>
      <c r="I831" s="61"/>
      <c r="J831" s="61"/>
      <c r="K831" s="61"/>
      <c r="L831" s="61"/>
      <c r="M831" s="61"/>
      <c r="N831" s="61"/>
      <c r="O831" s="61"/>
      <c r="P831" s="61"/>
      <c r="Q831" s="61"/>
      <c r="R831" s="61"/>
      <c r="S831" s="62"/>
      <c r="T831" s="59"/>
      <c r="U831" s="59"/>
      <c r="V831" s="59"/>
      <c r="W831" s="59"/>
      <c r="X831" s="59"/>
      <c r="Y831" s="59"/>
      <c r="Z831" s="59"/>
      <c r="AA831" s="59"/>
      <c r="AB831" s="59"/>
      <c r="AC831" s="59"/>
      <c r="AD831" s="59"/>
      <c r="AE831" s="59"/>
      <c r="AF831" s="59"/>
      <c r="AG831" s="59"/>
      <c r="AH831" s="59"/>
      <c r="AI831" s="59"/>
      <c r="AJ831" s="59"/>
      <c r="AK831" s="56"/>
      <c r="AL831" s="57"/>
      <c r="AM831" s="57"/>
      <c r="AN831" s="58"/>
      <c r="AO831" s="24"/>
      <c r="AP831" s="66" t="str">
        <f t="shared" si="24"/>
        <v>未入力</v>
      </c>
      <c r="AQ831" s="67"/>
      <c r="AR831" s="68"/>
      <c r="AS831" s="69" t="str">
        <f t="shared" si="25"/>
        <v>メニュー番号が未選択です。提出書類・経費が未入力です。</v>
      </c>
      <c r="AT831" s="69"/>
      <c r="AU831" s="69"/>
      <c r="AV831" s="69"/>
      <c r="AW831" s="69"/>
      <c r="AX831" s="69"/>
      <c r="AY831" s="69"/>
      <c r="AZ831" s="69"/>
      <c r="BA831" s="69"/>
      <c r="BB831" s="69"/>
      <c r="BC831" s="69"/>
    </row>
    <row r="832" spans="2:55" x14ac:dyDescent="0.45">
      <c r="B832" s="39">
        <v>790</v>
      </c>
      <c r="C832" s="53"/>
      <c r="D832" s="54"/>
      <c r="E832" s="54"/>
      <c r="F832" s="54"/>
      <c r="G832" s="55"/>
      <c r="H832" s="60" t="str">
        <f>IFERROR(VLOOKUP(C832,参照用!$A$5:$C$13,3,FALSE),"")</f>
        <v/>
      </c>
      <c r="I832" s="61"/>
      <c r="J832" s="61"/>
      <c r="K832" s="61"/>
      <c r="L832" s="61"/>
      <c r="M832" s="61"/>
      <c r="N832" s="61"/>
      <c r="O832" s="61"/>
      <c r="P832" s="61"/>
      <c r="Q832" s="61"/>
      <c r="R832" s="61"/>
      <c r="S832" s="62"/>
      <c r="T832" s="59"/>
      <c r="U832" s="59"/>
      <c r="V832" s="59"/>
      <c r="W832" s="59"/>
      <c r="X832" s="59"/>
      <c r="Y832" s="59"/>
      <c r="Z832" s="59"/>
      <c r="AA832" s="59"/>
      <c r="AB832" s="59"/>
      <c r="AC832" s="59"/>
      <c r="AD832" s="59"/>
      <c r="AE832" s="59"/>
      <c r="AF832" s="59"/>
      <c r="AG832" s="59"/>
      <c r="AH832" s="59"/>
      <c r="AI832" s="59"/>
      <c r="AJ832" s="59"/>
      <c r="AK832" s="56"/>
      <c r="AL832" s="57"/>
      <c r="AM832" s="57"/>
      <c r="AN832" s="58"/>
      <c r="AO832" s="24"/>
      <c r="AP832" s="66" t="str">
        <f t="shared" si="24"/>
        <v>未入力</v>
      </c>
      <c r="AQ832" s="67"/>
      <c r="AR832" s="68"/>
      <c r="AS832" s="69" t="str">
        <f t="shared" si="25"/>
        <v>メニュー番号が未選択です。提出書類・経費が未入力です。</v>
      </c>
      <c r="AT832" s="69"/>
      <c r="AU832" s="69"/>
      <c r="AV832" s="69"/>
      <c r="AW832" s="69"/>
      <c r="AX832" s="69"/>
      <c r="AY832" s="69"/>
      <c r="AZ832" s="69"/>
      <c r="BA832" s="69"/>
      <c r="BB832" s="69"/>
      <c r="BC832" s="69"/>
    </row>
    <row r="833" spans="2:55" x14ac:dyDescent="0.45">
      <c r="B833" s="39">
        <v>791</v>
      </c>
      <c r="C833" s="53"/>
      <c r="D833" s="54"/>
      <c r="E833" s="54"/>
      <c r="F833" s="54"/>
      <c r="G833" s="55"/>
      <c r="H833" s="60" t="str">
        <f>IFERROR(VLOOKUP(C833,参照用!$A$5:$C$13,3,FALSE),"")</f>
        <v/>
      </c>
      <c r="I833" s="61"/>
      <c r="J833" s="61"/>
      <c r="K833" s="61"/>
      <c r="L833" s="61"/>
      <c r="M833" s="61"/>
      <c r="N833" s="61"/>
      <c r="O833" s="61"/>
      <c r="P833" s="61"/>
      <c r="Q833" s="61"/>
      <c r="R833" s="61"/>
      <c r="S833" s="62"/>
      <c r="T833" s="59"/>
      <c r="U833" s="59"/>
      <c r="V833" s="59"/>
      <c r="W833" s="59"/>
      <c r="X833" s="59"/>
      <c r="Y833" s="59"/>
      <c r="Z833" s="59"/>
      <c r="AA833" s="59"/>
      <c r="AB833" s="59"/>
      <c r="AC833" s="59"/>
      <c r="AD833" s="59"/>
      <c r="AE833" s="59"/>
      <c r="AF833" s="59"/>
      <c r="AG833" s="59"/>
      <c r="AH833" s="59"/>
      <c r="AI833" s="59"/>
      <c r="AJ833" s="59"/>
      <c r="AK833" s="56"/>
      <c r="AL833" s="57"/>
      <c r="AM833" s="57"/>
      <c r="AN833" s="58"/>
      <c r="AO833" s="24"/>
      <c r="AP833" s="66" t="str">
        <f t="shared" si="24"/>
        <v>未入力</v>
      </c>
      <c r="AQ833" s="67"/>
      <c r="AR833" s="68"/>
      <c r="AS833" s="69" t="str">
        <f t="shared" si="25"/>
        <v>メニュー番号が未選択です。提出書類・経費が未入力です。</v>
      </c>
      <c r="AT833" s="69"/>
      <c r="AU833" s="69"/>
      <c r="AV833" s="69"/>
      <c r="AW833" s="69"/>
      <c r="AX833" s="69"/>
      <c r="AY833" s="69"/>
      <c r="AZ833" s="69"/>
      <c r="BA833" s="69"/>
      <c r="BB833" s="69"/>
      <c r="BC833" s="69"/>
    </row>
    <row r="834" spans="2:55" x14ac:dyDescent="0.45">
      <c r="B834" s="39">
        <v>792</v>
      </c>
      <c r="C834" s="53"/>
      <c r="D834" s="54"/>
      <c r="E834" s="54"/>
      <c r="F834" s="54"/>
      <c r="G834" s="55"/>
      <c r="H834" s="60" t="str">
        <f>IFERROR(VLOOKUP(C834,参照用!$A$5:$C$13,3,FALSE),"")</f>
        <v/>
      </c>
      <c r="I834" s="61"/>
      <c r="J834" s="61"/>
      <c r="K834" s="61"/>
      <c r="L834" s="61"/>
      <c r="M834" s="61"/>
      <c r="N834" s="61"/>
      <c r="O834" s="61"/>
      <c r="P834" s="61"/>
      <c r="Q834" s="61"/>
      <c r="R834" s="61"/>
      <c r="S834" s="62"/>
      <c r="T834" s="59"/>
      <c r="U834" s="59"/>
      <c r="V834" s="59"/>
      <c r="W834" s="59"/>
      <c r="X834" s="59"/>
      <c r="Y834" s="59"/>
      <c r="Z834" s="59"/>
      <c r="AA834" s="59"/>
      <c r="AB834" s="59"/>
      <c r="AC834" s="59"/>
      <c r="AD834" s="59"/>
      <c r="AE834" s="59"/>
      <c r="AF834" s="59"/>
      <c r="AG834" s="59"/>
      <c r="AH834" s="59"/>
      <c r="AI834" s="59"/>
      <c r="AJ834" s="59"/>
      <c r="AK834" s="56"/>
      <c r="AL834" s="57"/>
      <c r="AM834" s="57"/>
      <c r="AN834" s="58"/>
      <c r="AO834" s="24"/>
      <c r="AP834" s="66" t="str">
        <f t="shared" si="24"/>
        <v>未入力</v>
      </c>
      <c r="AQ834" s="67"/>
      <c r="AR834" s="68"/>
      <c r="AS834" s="69" t="str">
        <f t="shared" si="25"/>
        <v>メニュー番号が未選択です。提出書類・経費が未入力です。</v>
      </c>
      <c r="AT834" s="69"/>
      <c r="AU834" s="69"/>
      <c r="AV834" s="69"/>
      <c r="AW834" s="69"/>
      <c r="AX834" s="69"/>
      <c r="AY834" s="69"/>
      <c r="AZ834" s="69"/>
      <c r="BA834" s="69"/>
      <c r="BB834" s="69"/>
      <c r="BC834" s="69"/>
    </row>
    <row r="835" spans="2:55" x14ac:dyDescent="0.45">
      <c r="B835" s="39">
        <v>793</v>
      </c>
      <c r="C835" s="53"/>
      <c r="D835" s="54"/>
      <c r="E835" s="54"/>
      <c r="F835" s="54"/>
      <c r="G835" s="55"/>
      <c r="H835" s="60" t="str">
        <f>IFERROR(VLOOKUP(C835,参照用!$A$5:$C$13,3,FALSE),"")</f>
        <v/>
      </c>
      <c r="I835" s="61"/>
      <c r="J835" s="61"/>
      <c r="K835" s="61"/>
      <c r="L835" s="61"/>
      <c r="M835" s="61"/>
      <c r="N835" s="61"/>
      <c r="O835" s="61"/>
      <c r="P835" s="61"/>
      <c r="Q835" s="61"/>
      <c r="R835" s="61"/>
      <c r="S835" s="62"/>
      <c r="T835" s="59"/>
      <c r="U835" s="59"/>
      <c r="V835" s="59"/>
      <c r="W835" s="59"/>
      <c r="X835" s="59"/>
      <c r="Y835" s="59"/>
      <c r="Z835" s="59"/>
      <c r="AA835" s="59"/>
      <c r="AB835" s="59"/>
      <c r="AC835" s="59"/>
      <c r="AD835" s="59"/>
      <c r="AE835" s="59"/>
      <c r="AF835" s="59"/>
      <c r="AG835" s="59"/>
      <c r="AH835" s="59"/>
      <c r="AI835" s="59"/>
      <c r="AJ835" s="59"/>
      <c r="AK835" s="56"/>
      <c r="AL835" s="57"/>
      <c r="AM835" s="57"/>
      <c r="AN835" s="58"/>
      <c r="AO835" s="24"/>
      <c r="AP835" s="66" t="str">
        <f t="shared" si="24"/>
        <v>未入力</v>
      </c>
      <c r="AQ835" s="67"/>
      <c r="AR835" s="68"/>
      <c r="AS835" s="69" t="str">
        <f t="shared" si="25"/>
        <v>メニュー番号が未選択です。提出書類・経費が未入力です。</v>
      </c>
      <c r="AT835" s="69"/>
      <c r="AU835" s="69"/>
      <c r="AV835" s="69"/>
      <c r="AW835" s="69"/>
      <c r="AX835" s="69"/>
      <c r="AY835" s="69"/>
      <c r="AZ835" s="69"/>
      <c r="BA835" s="69"/>
      <c r="BB835" s="69"/>
      <c r="BC835" s="69"/>
    </row>
    <row r="836" spans="2:55" x14ac:dyDescent="0.45">
      <c r="B836" s="39">
        <v>794</v>
      </c>
      <c r="C836" s="53"/>
      <c r="D836" s="54"/>
      <c r="E836" s="54"/>
      <c r="F836" s="54"/>
      <c r="G836" s="55"/>
      <c r="H836" s="60" t="str">
        <f>IFERROR(VLOOKUP(C836,参照用!$A$5:$C$13,3,FALSE),"")</f>
        <v/>
      </c>
      <c r="I836" s="61"/>
      <c r="J836" s="61"/>
      <c r="K836" s="61"/>
      <c r="L836" s="61"/>
      <c r="M836" s="61"/>
      <c r="N836" s="61"/>
      <c r="O836" s="61"/>
      <c r="P836" s="61"/>
      <c r="Q836" s="61"/>
      <c r="R836" s="61"/>
      <c r="S836" s="62"/>
      <c r="T836" s="59"/>
      <c r="U836" s="59"/>
      <c r="V836" s="59"/>
      <c r="W836" s="59"/>
      <c r="X836" s="59"/>
      <c r="Y836" s="59"/>
      <c r="Z836" s="59"/>
      <c r="AA836" s="59"/>
      <c r="AB836" s="59"/>
      <c r="AC836" s="59"/>
      <c r="AD836" s="59"/>
      <c r="AE836" s="59"/>
      <c r="AF836" s="59"/>
      <c r="AG836" s="59"/>
      <c r="AH836" s="59"/>
      <c r="AI836" s="59"/>
      <c r="AJ836" s="59"/>
      <c r="AK836" s="56"/>
      <c r="AL836" s="57"/>
      <c r="AM836" s="57"/>
      <c r="AN836" s="58"/>
      <c r="AO836" s="24"/>
      <c r="AP836" s="66" t="str">
        <f t="shared" si="24"/>
        <v>未入力</v>
      </c>
      <c r="AQ836" s="67"/>
      <c r="AR836" s="68"/>
      <c r="AS836" s="69" t="str">
        <f t="shared" si="25"/>
        <v>メニュー番号が未選択です。提出書類・経費が未入力です。</v>
      </c>
      <c r="AT836" s="69"/>
      <c r="AU836" s="69"/>
      <c r="AV836" s="69"/>
      <c r="AW836" s="69"/>
      <c r="AX836" s="69"/>
      <c r="AY836" s="69"/>
      <c r="AZ836" s="69"/>
      <c r="BA836" s="69"/>
      <c r="BB836" s="69"/>
      <c r="BC836" s="69"/>
    </row>
    <row r="837" spans="2:55" x14ac:dyDescent="0.45">
      <c r="B837" s="39">
        <v>795</v>
      </c>
      <c r="C837" s="53"/>
      <c r="D837" s="54"/>
      <c r="E837" s="54"/>
      <c r="F837" s="54"/>
      <c r="G837" s="55"/>
      <c r="H837" s="60" t="str">
        <f>IFERROR(VLOOKUP(C837,参照用!$A$5:$C$13,3,FALSE),"")</f>
        <v/>
      </c>
      <c r="I837" s="61"/>
      <c r="J837" s="61"/>
      <c r="K837" s="61"/>
      <c r="L837" s="61"/>
      <c r="M837" s="61"/>
      <c r="N837" s="61"/>
      <c r="O837" s="61"/>
      <c r="P837" s="61"/>
      <c r="Q837" s="61"/>
      <c r="R837" s="61"/>
      <c r="S837" s="62"/>
      <c r="T837" s="59"/>
      <c r="U837" s="59"/>
      <c r="V837" s="59"/>
      <c r="W837" s="59"/>
      <c r="X837" s="59"/>
      <c r="Y837" s="59"/>
      <c r="Z837" s="59"/>
      <c r="AA837" s="59"/>
      <c r="AB837" s="59"/>
      <c r="AC837" s="59"/>
      <c r="AD837" s="59"/>
      <c r="AE837" s="59"/>
      <c r="AF837" s="59"/>
      <c r="AG837" s="59"/>
      <c r="AH837" s="59"/>
      <c r="AI837" s="59"/>
      <c r="AJ837" s="59"/>
      <c r="AK837" s="56"/>
      <c r="AL837" s="57"/>
      <c r="AM837" s="57"/>
      <c r="AN837" s="58"/>
      <c r="AO837" s="24"/>
      <c r="AP837" s="66" t="str">
        <f t="shared" si="24"/>
        <v>未入力</v>
      </c>
      <c r="AQ837" s="67"/>
      <c r="AR837" s="68"/>
      <c r="AS837" s="69" t="str">
        <f t="shared" si="25"/>
        <v>メニュー番号が未選択です。提出書類・経費が未入力です。</v>
      </c>
      <c r="AT837" s="69"/>
      <c r="AU837" s="69"/>
      <c r="AV837" s="69"/>
      <c r="AW837" s="69"/>
      <c r="AX837" s="69"/>
      <c r="AY837" s="69"/>
      <c r="AZ837" s="69"/>
      <c r="BA837" s="69"/>
      <c r="BB837" s="69"/>
      <c r="BC837" s="69"/>
    </row>
    <row r="838" spans="2:55" x14ac:dyDescent="0.45">
      <c r="B838" s="39">
        <v>796</v>
      </c>
      <c r="C838" s="53"/>
      <c r="D838" s="54"/>
      <c r="E838" s="54"/>
      <c r="F838" s="54"/>
      <c r="G838" s="55"/>
      <c r="H838" s="60" t="str">
        <f>IFERROR(VLOOKUP(C838,参照用!$A$5:$C$13,3,FALSE),"")</f>
        <v/>
      </c>
      <c r="I838" s="61"/>
      <c r="J838" s="61"/>
      <c r="K838" s="61"/>
      <c r="L838" s="61"/>
      <c r="M838" s="61"/>
      <c r="N838" s="61"/>
      <c r="O838" s="61"/>
      <c r="P838" s="61"/>
      <c r="Q838" s="61"/>
      <c r="R838" s="61"/>
      <c r="S838" s="62"/>
      <c r="T838" s="59"/>
      <c r="U838" s="59"/>
      <c r="V838" s="59"/>
      <c r="W838" s="59"/>
      <c r="X838" s="59"/>
      <c r="Y838" s="59"/>
      <c r="Z838" s="59"/>
      <c r="AA838" s="59"/>
      <c r="AB838" s="59"/>
      <c r="AC838" s="59"/>
      <c r="AD838" s="59"/>
      <c r="AE838" s="59"/>
      <c r="AF838" s="59"/>
      <c r="AG838" s="59"/>
      <c r="AH838" s="59"/>
      <c r="AI838" s="59"/>
      <c r="AJ838" s="59"/>
      <c r="AK838" s="56"/>
      <c r="AL838" s="57"/>
      <c r="AM838" s="57"/>
      <c r="AN838" s="58"/>
      <c r="AO838" s="24"/>
      <c r="AP838" s="66" t="str">
        <f t="shared" si="24"/>
        <v>未入力</v>
      </c>
      <c r="AQ838" s="67"/>
      <c r="AR838" s="68"/>
      <c r="AS838" s="69" t="str">
        <f t="shared" si="25"/>
        <v>メニュー番号が未選択です。提出書類・経費が未入力です。</v>
      </c>
      <c r="AT838" s="69"/>
      <c r="AU838" s="69"/>
      <c r="AV838" s="69"/>
      <c r="AW838" s="69"/>
      <c r="AX838" s="69"/>
      <c r="AY838" s="69"/>
      <c r="AZ838" s="69"/>
      <c r="BA838" s="69"/>
      <c r="BB838" s="69"/>
      <c r="BC838" s="69"/>
    </row>
    <row r="839" spans="2:55" x14ac:dyDescent="0.45">
      <c r="B839" s="39">
        <v>797</v>
      </c>
      <c r="C839" s="53"/>
      <c r="D839" s="54"/>
      <c r="E839" s="54"/>
      <c r="F839" s="54"/>
      <c r="G839" s="55"/>
      <c r="H839" s="60" t="str">
        <f>IFERROR(VLOOKUP(C839,参照用!$A$5:$C$13,3,FALSE),"")</f>
        <v/>
      </c>
      <c r="I839" s="61"/>
      <c r="J839" s="61"/>
      <c r="K839" s="61"/>
      <c r="L839" s="61"/>
      <c r="M839" s="61"/>
      <c r="N839" s="61"/>
      <c r="O839" s="61"/>
      <c r="P839" s="61"/>
      <c r="Q839" s="61"/>
      <c r="R839" s="61"/>
      <c r="S839" s="62"/>
      <c r="T839" s="59"/>
      <c r="U839" s="59"/>
      <c r="V839" s="59"/>
      <c r="W839" s="59"/>
      <c r="X839" s="59"/>
      <c r="Y839" s="59"/>
      <c r="Z839" s="59"/>
      <c r="AA839" s="59"/>
      <c r="AB839" s="59"/>
      <c r="AC839" s="59"/>
      <c r="AD839" s="59"/>
      <c r="AE839" s="59"/>
      <c r="AF839" s="59"/>
      <c r="AG839" s="59"/>
      <c r="AH839" s="59"/>
      <c r="AI839" s="59"/>
      <c r="AJ839" s="59"/>
      <c r="AK839" s="56"/>
      <c r="AL839" s="57"/>
      <c r="AM839" s="57"/>
      <c r="AN839" s="58"/>
      <c r="AO839" s="24"/>
      <c r="AP839" s="66" t="str">
        <f t="shared" si="24"/>
        <v>未入力</v>
      </c>
      <c r="AQ839" s="67"/>
      <c r="AR839" s="68"/>
      <c r="AS839" s="69" t="str">
        <f t="shared" si="25"/>
        <v>メニュー番号が未選択です。提出書類・経費が未入力です。</v>
      </c>
      <c r="AT839" s="69"/>
      <c r="AU839" s="69"/>
      <c r="AV839" s="69"/>
      <c r="AW839" s="69"/>
      <c r="AX839" s="69"/>
      <c r="AY839" s="69"/>
      <c r="AZ839" s="69"/>
      <c r="BA839" s="69"/>
      <c r="BB839" s="69"/>
      <c r="BC839" s="69"/>
    </row>
    <row r="840" spans="2:55" x14ac:dyDescent="0.45">
      <c r="B840" s="39">
        <v>798</v>
      </c>
      <c r="C840" s="53"/>
      <c r="D840" s="54"/>
      <c r="E840" s="54"/>
      <c r="F840" s="54"/>
      <c r="G840" s="55"/>
      <c r="H840" s="60" t="str">
        <f>IFERROR(VLOOKUP(C840,参照用!$A$5:$C$13,3,FALSE),"")</f>
        <v/>
      </c>
      <c r="I840" s="61"/>
      <c r="J840" s="61"/>
      <c r="K840" s="61"/>
      <c r="L840" s="61"/>
      <c r="M840" s="61"/>
      <c r="N840" s="61"/>
      <c r="O840" s="61"/>
      <c r="P840" s="61"/>
      <c r="Q840" s="61"/>
      <c r="R840" s="61"/>
      <c r="S840" s="62"/>
      <c r="T840" s="59"/>
      <c r="U840" s="59"/>
      <c r="V840" s="59"/>
      <c r="W840" s="59"/>
      <c r="X840" s="59"/>
      <c r="Y840" s="59"/>
      <c r="Z840" s="59"/>
      <c r="AA840" s="59"/>
      <c r="AB840" s="59"/>
      <c r="AC840" s="59"/>
      <c r="AD840" s="59"/>
      <c r="AE840" s="59"/>
      <c r="AF840" s="59"/>
      <c r="AG840" s="59"/>
      <c r="AH840" s="59"/>
      <c r="AI840" s="59"/>
      <c r="AJ840" s="59"/>
      <c r="AK840" s="56"/>
      <c r="AL840" s="57"/>
      <c r="AM840" s="57"/>
      <c r="AN840" s="58"/>
      <c r="AO840" s="24"/>
      <c r="AP840" s="66" t="str">
        <f t="shared" si="24"/>
        <v>未入力</v>
      </c>
      <c r="AQ840" s="67"/>
      <c r="AR840" s="68"/>
      <c r="AS840" s="69" t="str">
        <f t="shared" si="25"/>
        <v>メニュー番号が未選択です。提出書類・経費が未入力です。</v>
      </c>
      <c r="AT840" s="69"/>
      <c r="AU840" s="69"/>
      <c r="AV840" s="69"/>
      <c r="AW840" s="69"/>
      <c r="AX840" s="69"/>
      <c r="AY840" s="69"/>
      <c r="AZ840" s="69"/>
      <c r="BA840" s="69"/>
      <c r="BB840" s="69"/>
      <c r="BC840" s="69"/>
    </row>
    <row r="841" spans="2:55" x14ac:dyDescent="0.45">
      <c r="B841" s="39">
        <v>799</v>
      </c>
      <c r="C841" s="53"/>
      <c r="D841" s="54"/>
      <c r="E841" s="54"/>
      <c r="F841" s="54"/>
      <c r="G841" s="55"/>
      <c r="H841" s="60" t="str">
        <f>IFERROR(VLOOKUP(C841,参照用!$A$5:$C$13,3,FALSE),"")</f>
        <v/>
      </c>
      <c r="I841" s="61"/>
      <c r="J841" s="61"/>
      <c r="K841" s="61"/>
      <c r="L841" s="61"/>
      <c r="M841" s="61"/>
      <c r="N841" s="61"/>
      <c r="O841" s="61"/>
      <c r="P841" s="61"/>
      <c r="Q841" s="61"/>
      <c r="R841" s="61"/>
      <c r="S841" s="62"/>
      <c r="T841" s="59"/>
      <c r="U841" s="59"/>
      <c r="V841" s="59"/>
      <c r="W841" s="59"/>
      <c r="X841" s="59"/>
      <c r="Y841" s="59"/>
      <c r="Z841" s="59"/>
      <c r="AA841" s="59"/>
      <c r="AB841" s="59"/>
      <c r="AC841" s="59"/>
      <c r="AD841" s="59"/>
      <c r="AE841" s="59"/>
      <c r="AF841" s="59"/>
      <c r="AG841" s="59"/>
      <c r="AH841" s="59"/>
      <c r="AI841" s="59"/>
      <c r="AJ841" s="59"/>
      <c r="AK841" s="56"/>
      <c r="AL841" s="57"/>
      <c r="AM841" s="57"/>
      <c r="AN841" s="58"/>
      <c r="AO841" s="24"/>
      <c r="AP841" s="66" t="str">
        <f t="shared" ref="AP841:AP904" si="26">IF(
    AND(ISBLANK($C841), ISBLANK($T841), ISBLANK($AK841)),
    "未入力",
    IF(
        OR(ISBLANK($C841), ISBLANK($T841), ISBLANK($AK841)),
        "NG",
        "OK"
    )
)</f>
        <v>未入力</v>
      </c>
      <c r="AQ841" s="67"/>
      <c r="AR841" s="68"/>
      <c r="AS841" s="69" t="str">
        <f t="shared" si="25"/>
        <v>メニュー番号が未選択です。提出書類・経費が未入力です。</v>
      </c>
      <c r="AT841" s="69"/>
      <c r="AU841" s="69"/>
      <c r="AV841" s="69"/>
      <c r="AW841" s="69"/>
      <c r="AX841" s="69"/>
      <c r="AY841" s="69"/>
      <c r="AZ841" s="69"/>
      <c r="BA841" s="69"/>
      <c r="BB841" s="69"/>
      <c r="BC841" s="69"/>
    </row>
    <row r="842" spans="2:55" x14ac:dyDescent="0.45">
      <c r="B842" s="39">
        <v>800</v>
      </c>
      <c r="C842" s="53"/>
      <c r="D842" s="54"/>
      <c r="E842" s="54"/>
      <c r="F842" s="54"/>
      <c r="G842" s="55"/>
      <c r="H842" s="60" t="str">
        <f>IFERROR(VLOOKUP(C842,参照用!$A$5:$C$13,3,FALSE),"")</f>
        <v/>
      </c>
      <c r="I842" s="61"/>
      <c r="J842" s="61"/>
      <c r="K842" s="61"/>
      <c r="L842" s="61"/>
      <c r="M842" s="61"/>
      <c r="N842" s="61"/>
      <c r="O842" s="61"/>
      <c r="P842" s="61"/>
      <c r="Q842" s="61"/>
      <c r="R842" s="61"/>
      <c r="S842" s="62"/>
      <c r="T842" s="59"/>
      <c r="U842" s="59"/>
      <c r="V842" s="59"/>
      <c r="W842" s="59"/>
      <c r="X842" s="59"/>
      <c r="Y842" s="59"/>
      <c r="Z842" s="59"/>
      <c r="AA842" s="59"/>
      <c r="AB842" s="59"/>
      <c r="AC842" s="59"/>
      <c r="AD842" s="59"/>
      <c r="AE842" s="59"/>
      <c r="AF842" s="59"/>
      <c r="AG842" s="59"/>
      <c r="AH842" s="59"/>
      <c r="AI842" s="59"/>
      <c r="AJ842" s="59"/>
      <c r="AK842" s="56"/>
      <c r="AL842" s="57"/>
      <c r="AM842" s="57"/>
      <c r="AN842" s="58"/>
      <c r="AO842" s="24"/>
      <c r="AP842" s="66" t="str">
        <f t="shared" si="26"/>
        <v>未入力</v>
      </c>
      <c r="AQ842" s="67"/>
      <c r="AR842" s="68"/>
      <c r="AS842" s="69" t="str">
        <f t="shared" si="25"/>
        <v>メニュー番号が未選択です。提出書類・経費が未入力です。</v>
      </c>
      <c r="AT842" s="69"/>
      <c r="AU842" s="69"/>
      <c r="AV842" s="69"/>
      <c r="AW842" s="69"/>
      <c r="AX842" s="69"/>
      <c r="AY842" s="69"/>
      <c r="AZ842" s="69"/>
      <c r="BA842" s="69"/>
      <c r="BB842" s="69"/>
      <c r="BC842" s="69"/>
    </row>
    <row r="843" spans="2:55" x14ac:dyDescent="0.45">
      <c r="B843" s="39">
        <v>801</v>
      </c>
      <c r="C843" s="53"/>
      <c r="D843" s="54"/>
      <c r="E843" s="54"/>
      <c r="F843" s="54"/>
      <c r="G843" s="55"/>
      <c r="H843" s="60" t="str">
        <f>IFERROR(VLOOKUP(C843,参照用!$A$5:$C$13,3,FALSE),"")</f>
        <v/>
      </c>
      <c r="I843" s="61"/>
      <c r="J843" s="61"/>
      <c r="K843" s="61"/>
      <c r="L843" s="61"/>
      <c r="M843" s="61"/>
      <c r="N843" s="61"/>
      <c r="O843" s="61"/>
      <c r="P843" s="61"/>
      <c r="Q843" s="61"/>
      <c r="R843" s="61"/>
      <c r="S843" s="62"/>
      <c r="T843" s="59"/>
      <c r="U843" s="59"/>
      <c r="V843" s="59"/>
      <c r="W843" s="59"/>
      <c r="X843" s="59"/>
      <c r="Y843" s="59"/>
      <c r="Z843" s="59"/>
      <c r="AA843" s="59"/>
      <c r="AB843" s="59"/>
      <c r="AC843" s="59"/>
      <c r="AD843" s="59"/>
      <c r="AE843" s="59"/>
      <c r="AF843" s="59"/>
      <c r="AG843" s="59"/>
      <c r="AH843" s="59"/>
      <c r="AI843" s="59"/>
      <c r="AJ843" s="59"/>
      <c r="AK843" s="56"/>
      <c r="AL843" s="57"/>
      <c r="AM843" s="57"/>
      <c r="AN843" s="58"/>
      <c r="AO843" s="24"/>
      <c r="AP843" s="66" t="str">
        <f t="shared" si="26"/>
        <v>未入力</v>
      </c>
      <c r="AQ843" s="67"/>
      <c r="AR843" s="68"/>
      <c r="AS843" s="69" t="str">
        <f t="shared" si="25"/>
        <v>メニュー番号が未選択です。提出書類・経費が未入力です。</v>
      </c>
      <c r="AT843" s="69"/>
      <c r="AU843" s="69"/>
      <c r="AV843" s="69"/>
      <c r="AW843" s="69"/>
      <c r="AX843" s="69"/>
      <c r="AY843" s="69"/>
      <c r="AZ843" s="69"/>
      <c r="BA843" s="69"/>
      <c r="BB843" s="69"/>
      <c r="BC843" s="69"/>
    </row>
    <row r="844" spans="2:55" x14ac:dyDescent="0.45">
      <c r="B844" s="39">
        <v>802</v>
      </c>
      <c r="C844" s="53"/>
      <c r="D844" s="54"/>
      <c r="E844" s="54"/>
      <c r="F844" s="54"/>
      <c r="G844" s="55"/>
      <c r="H844" s="60" t="str">
        <f>IFERROR(VLOOKUP(C844,参照用!$A$5:$C$13,3,FALSE),"")</f>
        <v/>
      </c>
      <c r="I844" s="61"/>
      <c r="J844" s="61"/>
      <c r="K844" s="61"/>
      <c r="L844" s="61"/>
      <c r="M844" s="61"/>
      <c r="N844" s="61"/>
      <c r="O844" s="61"/>
      <c r="P844" s="61"/>
      <c r="Q844" s="61"/>
      <c r="R844" s="61"/>
      <c r="S844" s="62"/>
      <c r="T844" s="59"/>
      <c r="U844" s="59"/>
      <c r="V844" s="59"/>
      <c r="W844" s="59"/>
      <c r="X844" s="59"/>
      <c r="Y844" s="59"/>
      <c r="Z844" s="59"/>
      <c r="AA844" s="59"/>
      <c r="AB844" s="59"/>
      <c r="AC844" s="59"/>
      <c r="AD844" s="59"/>
      <c r="AE844" s="59"/>
      <c r="AF844" s="59"/>
      <c r="AG844" s="59"/>
      <c r="AH844" s="59"/>
      <c r="AI844" s="59"/>
      <c r="AJ844" s="59"/>
      <c r="AK844" s="56"/>
      <c r="AL844" s="57"/>
      <c r="AM844" s="57"/>
      <c r="AN844" s="58"/>
      <c r="AO844" s="24"/>
      <c r="AP844" s="66" t="str">
        <f t="shared" si="26"/>
        <v>未入力</v>
      </c>
      <c r="AQ844" s="67"/>
      <c r="AR844" s="68"/>
      <c r="AS844" s="69" t="str">
        <f t="shared" si="25"/>
        <v>メニュー番号が未選択です。提出書類・経費が未入力です。</v>
      </c>
      <c r="AT844" s="69"/>
      <c r="AU844" s="69"/>
      <c r="AV844" s="69"/>
      <c r="AW844" s="69"/>
      <c r="AX844" s="69"/>
      <c r="AY844" s="69"/>
      <c r="AZ844" s="69"/>
      <c r="BA844" s="69"/>
      <c r="BB844" s="69"/>
      <c r="BC844" s="69"/>
    </row>
    <row r="845" spans="2:55" x14ac:dyDescent="0.45">
      <c r="B845" s="39">
        <v>803</v>
      </c>
      <c r="C845" s="53"/>
      <c r="D845" s="54"/>
      <c r="E845" s="54"/>
      <c r="F845" s="54"/>
      <c r="G845" s="55"/>
      <c r="H845" s="60" t="str">
        <f>IFERROR(VLOOKUP(C845,参照用!$A$5:$C$13,3,FALSE),"")</f>
        <v/>
      </c>
      <c r="I845" s="61"/>
      <c r="J845" s="61"/>
      <c r="K845" s="61"/>
      <c r="L845" s="61"/>
      <c r="M845" s="61"/>
      <c r="N845" s="61"/>
      <c r="O845" s="61"/>
      <c r="P845" s="61"/>
      <c r="Q845" s="61"/>
      <c r="R845" s="61"/>
      <c r="S845" s="62"/>
      <c r="T845" s="59"/>
      <c r="U845" s="59"/>
      <c r="V845" s="59"/>
      <c r="W845" s="59"/>
      <c r="X845" s="59"/>
      <c r="Y845" s="59"/>
      <c r="Z845" s="59"/>
      <c r="AA845" s="59"/>
      <c r="AB845" s="59"/>
      <c r="AC845" s="59"/>
      <c r="AD845" s="59"/>
      <c r="AE845" s="59"/>
      <c r="AF845" s="59"/>
      <c r="AG845" s="59"/>
      <c r="AH845" s="59"/>
      <c r="AI845" s="59"/>
      <c r="AJ845" s="59"/>
      <c r="AK845" s="56"/>
      <c r="AL845" s="57"/>
      <c r="AM845" s="57"/>
      <c r="AN845" s="58"/>
      <c r="AO845" s="24"/>
      <c r="AP845" s="66" t="str">
        <f t="shared" si="26"/>
        <v>未入力</v>
      </c>
      <c r="AQ845" s="67"/>
      <c r="AR845" s="68"/>
      <c r="AS845" s="69" t="str">
        <f t="shared" si="25"/>
        <v>メニュー番号が未選択です。提出書類・経費が未入力です。</v>
      </c>
      <c r="AT845" s="69"/>
      <c r="AU845" s="69"/>
      <c r="AV845" s="69"/>
      <c r="AW845" s="69"/>
      <c r="AX845" s="69"/>
      <c r="AY845" s="69"/>
      <c r="AZ845" s="69"/>
      <c r="BA845" s="69"/>
      <c r="BB845" s="69"/>
      <c r="BC845" s="69"/>
    </row>
    <row r="846" spans="2:55" x14ac:dyDescent="0.45">
      <c r="B846" s="39">
        <v>804</v>
      </c>
      <c r="C846" s="53"/>
      <c r="D846" s="54"/>
      <c r="E846" s="54"/>
      <c r="F846" s="54"/>
      <c r="G846" s="55"/>
      <c r="H846" s="60" t="str">
        <f>IFERROR(VLOOKUP(C846,参照用!$A$5:$C$13,3,FALSE),"")</f>
        <v/>
      </c>
      <c r="I846" s="61"/>
      <c r="J846" s="61"/>
      <c r="K846" s="61"/>
      <c r="L846" s="61"/>
      <c r="M846" s="61"/>
      <c r="N846" s="61"/>
      <c r="O846" s="61"/>
      <c r="P846" s="61"/>
      <c r="Q846" s="61"/>
      <c r="R846" s="61"/>
      <c r="S846" s="62"/>
      <c r="T846" s="59"/>
      <c r="U846" s="59"/>
      <c r="V846" s="59"/>
      <c r="W846" s="59"/>
      <c r="X846" s="59"/>
      <c r="Y846" s="59"/>
      <c r="Z846" s="59"/>
      <c r="AA846" s="59"/>
      <c r="AB846" s="59"/>
      <c r="AC846" s="59"/>
      <c r="AD846" s="59"/>
      <c r="AE846" s="59"/>
      <c r="AF846" s="59"/>
      <c r="AG846" s="59"/>
      <c r="AH846" s="59"/>
      <c r="AI846" s="59"/>
      <c r="AJ846" s="59"/>
      <c r="AK846" s="56"/>
      <c r="AL846" s="57"/>
      <c r="AM846" s="57"/>
      <c r="AN846" s="58"/>
      <c r="AO846" s="24"/>
      <c r="AP846" s="66" t="str">
        <f t="shared" si="26"/>
        <v>未入力</v>
      </c>
      <c r="AQ846" s="67"/>
      <c r="AR846" s="68"/>
      <c r="AS846" s="69" t="str">
        <f t="shared" si="25"/>
        <v>メニュー番号が未選択です。提出書類・経費が未入力です。</v>
      </c>
      <c r="AT846" s="69"/>
      <c r="AU846" s="69"/>
      <c r="AV846" s="69"/>
      <c r="AW846" s="69"/>
      <c r="AX846" s="69"/>
      <c r="AY846" s="69"/>
      <c r="AZ846" s="69"/>
      <c r="BA846" s="69"/>
      <c r="BB846" s="69"/>
      <c r="BC846" s="69"/>
    </row>
    <row r="847" spans="2:55" x14ac:dyDescent="0.45">
      <c r="B847" s="39">
        <v>805</v>
      </c>
      <c r="C847" s="53"/>
      <c r="D847" s="54"/>
      <c r="E847" s="54"/>
      <c r="F847" s="54"/>
      <c r="G847" s="55"/>
      <c r="H847" s="60" t="str">
        <f>IFERROR(VLOOKUP(C847,参照用!$A$5:$C$13,3,FALSE),"")</f>
        <v/>
      </c>
      <c r="I847" s="61"/>
      <c r="J847" s="61"/>
      <c r="K847" s="61"/>
      <c r="L847" s="61"/>
      <c r="M847" s="61"/>
      <c r="N847" s="61"/>
      <c r="O847" s="61"/>
      <c r="P847" s="61"/>
      <c r="Q847" s="61"/>
      <c r="R847" s="61"/>
      <c r="S847" s="62"/>
      <c r="T847" s="59"/>
      <c r="U847" s="59"/>
      <c r="V847" s="59"/>
      <c r="W847" s="59"/>
      <c r="X847" s="59"/>
      <c r="Y847" s="59"/>
      <c r="Z847" s="59"/>
      <c r="AA847" s="59"/>
      <c r="AB847" s="59"/>
      <c r="AC847" s="59"/>
      <c r="AD847" s="59"/>
      <c r="AE847" s="59"/>
      <c r="AF847" s="59"/>
      <c r="AG847" s="59"/>
      <c r="AH847" s="59"/>
      <c r="AI847" s="59"/>
      <c r="AJ847" s="59"/>
      <c r="AK847" s="56"/>
      <c r="AL847" s="57"/>
      <c r="AM847" s="57"/>
      <c r="AN847" s="58"/>
      <c r="AO847" s="24"/>
      <c r="AP847" s="66" t="str">
        <f t="shared" si="26"/>
        <v>未入力</v>
      </c>
      <c r="AQ847" s="67"/>
      <c r="AR847" s="68"/>
      <c r="AS847" s="69" t="str">
        <f t="shared" si="25"/>
        <v>メニュー番号が未選択です。提出書類・経費が未入力です。</v>
      </c>
      <c r="AT847" s="69"/>
      <c r="AU847" s="69"/>
      <c r="AV847" s="69"/>
      <c r="AW847" s="69"/>
      <c r="AX847" s="69"/>
      <c r="AY847" s="69"/>
      <c r="AZ847" s="69"/>
      <c r="BA847" s="69"/>
      <c r="BB847" s="69"/>
      <c r="BC847" s="69"/>
    </row>
    <row r="848" spans="2:55" x14ac:dyDescent="0.45">
      <c r="B848" s="39">
        <v>806</v>
      </c>
      <c r="C848" s="53"/>
      <c r="D848" s="54"/>
      <c r="E848" s="54"/>
      <c r="F848" s="54"/>
      <c r="G848" s="55"/>
      <c r="H848" s="60" t="str">
        <f>IFERROR(VLOOKUP(C848,参照用!$A$5:$C$13,3,FALSE),"")</f>
        <v/>
      </c>
      <c r="I848" s="61"/>
      <c r="J848" s="61"/>
      <c r="K848" s="61"/>
      <c r="L848" s="61"/>
      <c r="M848" s="61"/>
      <c r="N848" s="61"/>
      <c r="O848" s="61"/>
      <c r="P848" s="61"/>
      <c r="Q848" s="61"/>
      <c r="R848" s="61"/>
      <c r="S848" s="62"/>
      <c r="T848" s="59"/>
      <c r="U848" s="59"/>
      <c r="V848" s="59"/>
      <c r="W848" s="59"/>
      <c r="X848" s="59"/>
      <c r="Y848" s="59"/>
      <c r="Z848" s="59"/>
      <c r="AA848" s="59"/>
      <c r="AB848" s="59"/>
      <c r="AC848" s="59"/>
      <c r="AD848" s="59"/>
      <c r="AE848" s="59"/>
      <c r="AF848" s="59"/>
      <c r="AG848" s="59"/>
      <c r="AH848" s="59"/>
      <c r="AI848" s="59"/>
      <c r="AJ848" s="59"/>
      <c r="AK848" s="56"/>
      <c r="AL848" s="57"/>
      <c r="AM848" s="57"/>
      <c r="AN848" s="58"/>
      <c r="AO848" s="24"/>
      <c r="AP848" s="66" t="str">
        <f t="shared" si="26"/>
        <v>未入力</v>
      </c>
      <c r="AQ848" s="67"/>
      <c r="AR848" s="68"/>
      <c r="AS848" s="69" t="str">
        <f t="shared" si="25"/>
        <v>メニュー番号が未選択です。提出書類・経費が未入力です。</v>
      </c>
      <c r="AT848" s="69"/>
      <c r="AU848" s="69"/>
      <c r="AV848" s="69"/>
      <c r="AW848" s="69"/>
      <c r="AX848" s="69"/>
      <c r="AY848" s="69"/>
      <c r="AZ848" s="69"/>
      <c r="BA848" s="69"/>
      <c r="BB848" s="69"/>
      <c r="BC848" s="69"/>
    </row>
    <row r="849" spans="2:55" x14ac:dyDescent="0.45">
      <c r="B849" s="39">
        <v>807</v>
      </c>
      <c r="C849" s="53"/>
      <c r="D849" s="54"/>
      <c r="E849" s="54"/>
      <c r="F849" s="54"/>
      <c r="G849" s="55"/>
      <c r="H849" s="60" t="str">
        <f>IFERROR(VLOOKUP(C849,参照用!$A$5:$C$13,3,FALSE),"")</f>
        <v/>
      </c>
      <c r="I849" s="61"/>
      <c r="J849" s="61"/>
      <c r="K849" s="61"/>
      <c r="L849" s="61"/>
      <c r="M849" s="61"/>
      <c r="N849" s="61"/>
      <c r="O849" s="61"/>
      <c r="P849" s="61"/>
      <c r="Q849" s="61"/>
      <c r="R849" s="61"/>
      <c r="S849" s="62"/>
      <c r="T849" s="59"/>
      <c r="U849" s="59"/>
      <c r="V849" s="59"/>
      <c r="W849" s="59"/>
      <c r="X849" s="59"/>
      <c r="Y849" s="59"/>
      <c r="Z849" s="59"/>
      <c r="AA849" s="59"/>
      <c r="AB849" s="59"/>
      <c r="AC849" s="59"/>
      <c r="AD849" s="59"/>
      <c r="AE849" s="59"/>
      <c r="AF849" s="59"/>
      <c r="AG849" s="59"/>
      <c r="AH849" s="59"/>
      <c r="AI849" s="59"/>
      <c r="AJ849" s="59"/>
      <c r="AK849" s="56"/>
      <c r="AL849" s="57"/>
      <c r="AM849" s="57"/>
      <c r="AN849" s="58"/>
      <c r="AO849" s="24"/>
      <c r="AP849" s="66" t="str">
        <f t="shared" si="26"/>
        <v>未入力</v>
      </c>
      <c r="AQ849" s="67"/>
      <c r="AR849" s="68"/>
      <c r="AS849" s="69" t="str">
        <f t="shared" si="25"/>
        <v>メニュー番号が未選択です。提出書類・経費が未入力です。</v>
      </c>
      <c r="AT849" s="69"/>
      <c r="AU849" s="69"/>
      <c r="AV849" s="69"/>
      <c r="AW849" s="69"/>
      <c r="AX849" s="69"/>
      <c r="AY849" s="69"/>
      <c r="AZ849" s="69"/>
      <c r="BA849" s="69"/>
      <c r="BB849" s="69"/>
      <c r="BC849" s="69"/>
    </row>
    <row r="850" spans="2:55" x14ac:dyDescent="0.45">
      <c r="B850" s="39">
        <v>808</v>
      </c>
      <c r="C850" s="53"/>
      <c r="D850" s="54"/>
      <c r="E850" s="54"/>
      <c r="F850" s="54"/>
      <c r="G850" s="55"/>
      <c r="H850" s="60" t="str">
        <f>IFERROR(VLOOKUP(C850,参照用!$A$5:$C$13,3,FALSE),"")</f>
        <v/>
      </c>
      <c r="I850" s="61"/>
      <c r="J850" s="61"/>
      <c r="K850" s="61"/>
      <c r="L850" s="61"/>
      <c r="M850" s="61"/>
      <c r="N850" s="61"/>
      <c r="O850" s="61"/>
      <c r="P850" s="61"/>
      <c r="Q850" s="61"/>
      <c r="R850" s="61"/>
      <c r="S850" s="62"/>
      <c r="T850" s="59"/>
      <c r="U850" s="59"/>
      <c r="V850" s="59"/>
      <c r="W850" s="59"/>
      <c r="X850" s="59"/>
      <c r="Y850" s="59"/>
      <c r="Z850" s="59"/>
      <c r="AA850" s="59"/>
      <c r="AB850" s="59"/>
      <c r="AC850" s="59"/>
      <c r="AD850" s="59"/>
      <c r="AE850" s="59"/>
      <c r="AF850" s="59"/>
      <c r="AG850" s="59"/>
      <c r="AH850" s="59"/>
      <c r="AI850" s="59"/>
      <c r="AJ850" s="59"/>
      <c r="AK850" s="56"/>
      <c r="AL850" s="57"/>
      <c r="AM850" s="57"/>
      <c r="AN850" s="58"/>
      <c r="AO850" s="24"/>
      <c r="AP850" s="66" t="str">
        <f t="shared" si="26"/>
        <v>未入力</v>
      </c>
      <c r="AQ850" s="67"/>
      <c r="AR850" s="68"/>
      <c r="AS850" s="69" t="str">
        <f t="shared" si="25"/>
        <v>メニュー番号が未選択です。提出書類・経費が未入力です。</v>
      </c>
      <c r="AT850" s="69"/>
      <c r="AU850" s="69"/>
      <c r="AV850" s="69"/>
      <c r="AW850" s="69"/>
      <c r="AX850" s="69"/>
      <c r="AY850" s="69"/>
      <c r="AZ850" s="69"/>
      <c r="BA850" s="69"/>
      <c r="BB850" s="69"/>
      <c r="BC850" s="69"/>
    </row>
    <row r="851" spans="2:55" x14ac:dyDescent="0.45">
      <c r="B851" s="39">
        <v>809</v>
      </c>
      <c r="C851" s="53"/>
      <c r="D851" s="54"/>
      <c r="E851" s="54"/>
      <c r="F851" s="54"/>
      <c r="G851" s="55"/>
      <c r="H851" s="60" t="str">
        <f>IFERROR(VLOOKUP(C851,参照用!$A$5:$C$13,3,FALSE),"")</f>
        <v/>
      </c>
      <c r="I851" s="61"/>
      <c r="J851" s="61"/>
      <c r="K851" s="61"/>
      <c r="L851" s="61"/>
      <c r="M851" s="61"/>
      <c r="N851" s="61"/>
      <c r="O851" s="61"/>
      <c r="P851" s="61"/>
      <c r="Q851" s="61"/>
      <c r="R851" s="61"/>
      <c r="S851" s="62"/>
      <c r="T851" s="59"/>
      <c r="U851" s="59"/>
      <c r="V851" s="59"/>
      <c r="W851" s="59"/>
      <c r="X851" s="59"/>
      <c r="Y851" s="59"/>
      <c r="Z851" s="59"/>
      <c r="AA851" s="59"/>
      <c r="AB851" s="59"/>
      <c r="AC851" s="59"/>
      <c r="AD851" s="59"/>
      <c r="AE851" s="59"/>
      <c r="AF851" s="59"/>
      <c r="AG851" s="59"/>
      <c r="AH851" s="59"/>
      <c r="AI851" s="59"/>
      <c r="AJ851" s="59"/>
      <c r="AK851" s="56"/>
      <c r="AL851" s="57"/>
      <c r="AM851" s="57"/>
      <c r="AN851" s="58"/>
      <c r="AO851" s="24"/>
      <c r="AP851" s="66" t="str">
        <f t="shared" si="26"/>
        <v>未入力</v>
      </c>
      <c r="AQ851" s="67"/>
      <c r="AR851" s="68"/>
      <c r="AS851" s="69" t="str">
        <f t="shared" si="25"/>
        <v>メニュー番号が未選択です。提出書類・経費が未入力です。</v>
      </c>
      <c r="AT851" s="69"/>
      <c r="AU851" s="69"/>
      <c r="AV851" s="69"/>
      <c r="AW851" s="69"/>
      <c r="AX851" s="69"/>
      <c r="AY851" s="69"/>
      <c r="AZ851" s="69"/>
      <c r="BA851" s="69"/>
      <c r="BB851" s="69"/>
      <c r="BC851" s="69"/>
    </row>
    <row r="852" spans="2:55" x14ac:dyDescent="0.45">
      <c r="B852" s="39">
        <v>810</v>
      </c>
      <c r="C852" s="53"/>
      <c r="D852" s="54"/>
      <c r="E852" s="54"/>
      <c r="F852" s="54"/>
      <c r="G852" s="55"/>
      <c r="H852" s="60" t="str">
        <f>IFERROR(VLOOKUP(C852,参照用!$A$5:$C$13,3,FALSE),"")</f>
        <v/>
      </c>
      <c r="I852" s="61"/>
      <c r="J852" s="61"/>
      <c r="K852" s="61"/>
      <c r="L852" s="61"/>
      <c r="M852" s="61"/>
      <c r="N852" s="61"/>
      <c r="O852" s="61"/>
      <c r="P852" s="61"/>
      <c r="Q852" s="61"/>
      <c r="R852" s="61"/>
      <c r="S852" s="62"/>
      <c r="T852" s="59"/>
      <c r="U852" s="59"/>
      <c r="V852" s="59"/>
      <c r="W852" s="59"/>
      <c r="X852" s="59"/>
      <c r="Y852" s="59"/>
      <c r="Z852" s="59"/>
      <c r="AA852" s="59"/>
      <c r="AB852" s="59"/>
      <c r="AC852" s="59"/>
      <c r="AD852" s="59"/>
      <c r="AE852" s="59"/>
      <c r="AF852" s="59"/>
      <c r="AG852" s="59"/>
      <c r="AH852" s="59"/>
      <c r="AI852" s="59"/>
      <c r="AJ852" s="59"/>
      <c r="AK852" s="56"/>
      <c r="AL852" s="57"/>
      <c r="AM852" s="57"/>
      <c r="AN852" s="58"/>
      <c r="AO852" s="24"/>
      <c r="AP852" s="66" t="str">
        <f t="shared" si="26"/>
        <v>未入力</v>
      </c>
      <c r="AQ852" s="67"/>
      <c r="AR852" s="68"/>
      <c r="AS852" s="69" t="str">
        <f t="shared" si="25"/>
        <v>メニュー番号が未選択です。提出書類・経費が未入力です。</v>
      </c>
      <c r="AT852" s="69"/>
      <c r="AU852" s="69"/>
      <c r="AV852" s="69"/>
      <c r="AW852" s="69"/>
      <c r="AX852" s="69"/>
      <c r="AY852" s="69"/>
      <c r="AZ852" s="69"/>
      <c r="BA852" s="69"/>
      <c r="BB852" s="69"/>
      <c r="BC852" s="69"/>
    </row>
    <row r="853" spans="2:55" x14ac:dyDescent="0.45">
      <c r="B853" s="39">
        <v>811</v>
      </c>
      <c r="C853" s="53"/>
      <c r="D853" s="54"/>
      <c r="E853" s="54"/>
      <c r="F853" s="54"/>
      <c r="G853" s="55"/>
      <c r="H853" s="60" t="str">
        <f>IFERROR(VLOOKUP(C853,参照用!$A$5:$C$13,3,FALSE),"")</f>
        <v/>
      </c>
      <c r="I853" s="61"/>
      <c r="J853" s="61"/>
      <c r="K853" s="61"/>
      <c r="L853" s="61"/>
      <c r="M853" s="61"/>
      <c r="N853" s="61"/>
      <c r="O853" s="61"/>
      <c r="P853" s="61"/>
      <c r="Q853" s="61"/>
      <c r="R853" s="61"/>
      <c r="S853" s="62"/>
      <c r="T853" s="59"/>
      <c r="U853" s="59"/>
      <c r="V853" s="59"/>
      <c r="W853" s="59"/>
      <c r="X853" s="59"/>
      <c r="Y853" s="59"/>
      <c r="Z853" s="59"/>
      <c r="AA853" s="59"/>
      <c r="AB853" s="59"/>
      <c r="AC853" s="59"/>
      <c r="AD853" s="59"/>
      <c r="AE853" s="59"/>
      <c r="AF853" s="59"/>
      <c r="AG853" s="59"/>
      <c r="AH853" s="59"/>
      <c r="AI853" s="59"/>
      <c r="AJ853" s="59"/>
      <c r="AK853" s="56"/>
      <c r="AL853" s="57"/>
      <c r="AM853" s="57"/>
      <c r="AN853" s="58"/>
      <c r="AO853" s="24"/>
      <c r="AP853" s="66" t="str">
        <f t="shared" si="26"/>
        <v>未入力</v>
      </c>
      <c r="AQ853" s="67"/>
      <c r="AR853" s="68"/>
      <c r="AS853" s="69" t="str">
        <f t="shared" si="25"/>
        <v>メニュー番号が未選択です。提出書類・経費が未入力です。</v>
      </c>
      <c r="AT853" s="69"/>
      <c r="AU853" s="69"/>
      <c r="AV853" s="69"/>
      <c r="AW853" s="69"/>
      <c r="AX853" s="69"/>
      <c r="AY853" s="69"/>
      <c r="AZ853" s="69"/>
      <c r="BA853" s="69"/>
      <c r="BB853" s="69"/>
      <c r="BC853" s="69"/>
    </row>
    <row r="854" spans="2:55" x14ac:dyDescent="0.45">
      <c r="B854" s="39">
        <v>812</v>
      </c>
      <c r="C854" s="53"/>
      <c r="D854" s="54"/>
      <c r="E854" s="54"/>
      <c r="F854" s="54"/>
      <c r="G854" s="55"/>
      <c r="H854" s="60" t="str">
        <f>IFERROR(VLOOKUP(C854,参照用!$A$5:$C$13,3,FALSE),"")</f>
        <v/>
      </c>
      <c r="I854" s="61"/>
      <c r="J854" s="61"/>
      <c r="K854" s="61"/>
      <c r="L854" s="61"/>
      <c r="M854" s="61"/>
      <c r="N854" s="61"/>
      <c r="O854" s="61"/>
      <c r="P854" s="61"/>
      <c r="Q854" s="61"/>
      <c r="R854" s="61"/>
      <c r="S854" s="62"/>
      <c r="T854" s="59"/>
      <c r="U854" s="59"/>
      <c r="V854" s="59"/>
      <c r="W854" s="59"/>
      <c r="X854" s="59"/>
      <c r="Y854" s="59"/>
      <c r="Z854" s="59"/>
      <c r="AA854" s="59"/>
      <c r="AB854" s="59"/>
      <c r="AC854" s="59"/>
      <c r="AD854" s="59"/>
      <c r="AE854" s="59"/>
      <c r="AF854" s="59"/>
      <c r="AG854" s="59"/>
      <c r="AH854" s="59"/>
      <c r="AI854" s="59"/>
      <c r="AJ854" s="59"/>
      <c r="AK854" s="56"/>
      <c r="AL854" s="57"/>
      <c r="AM854" s="57"/>
      <c r="AN854" s="58"/>
      <c r="AO854" s="24"/>
      <c r="AP854" s="66" t="str">
        <f t="shared" si="26"/>
        <v>未入力</v>
      </c>
      <c r="AQ854" s="67"/>
      <c r="AR854" s="68"/>
      <c r="AS854" s="69" t="str">
        <f t="shared" si="25"/>
        <v>メニュー番号が未選択です。提出書類・経費が未入力です。</v>
      </c>
      <c r="AT854" s="69"/>
      <c r="AU854" s="69"/>
      <c r="AV854" s="69"/>
      <c r="AW854" s="69"/>
      <c r="AX854" s="69"/>
      <c r="AY854" s="69"/>
      <c r="AZ854" s="69"/>
      <c r="BA854" s="69"/>
      <c r="BB854" s="69"/>
      <c r="BC854" s="69"/>
    </row>
    <row r="855" spans="2:55" x14ac:dyDescent="0.45">
      <c r="B855" s="39">
        <v>813</v>
      </c>
      <c r="C855" s="53"/>
      <c r="D855" s="54"/>
      <c r="E855" s="54"/>
      <c r="F855" s="54"/>
      <c r="G855" s="55"/>
      <c r="H855" s="60" t="str">
        <f>IFERROR(VLOOKUP(C855,参照用!$A$5:$C$13,3,FALSE),"")</f>
        <v/>
      </c>
      <c r="I855" s="61"/>
      <c r="J855" s="61"/>
      <c r="K855" s="61"/>
      <c r="L855" s="61"/>
      <c r="M855" s="61"/>
      <c r="N855" s="61"/>
      <c r="O855" s="61"/>
      <c r="P855" s="61"/>
      <c r="Q855" s="61"/>
      <c r="R855" s="61"/>
      <c r="S855" s="62"/>
      <c r="T855" s="59"/>
      <c r="U855" s="59"/>
      <c r="V855" s="59"/>
      <c r="W855" s="59"/>
      <c r="X855" s="59"/>
      <c r="Y855" s="59"/>
      <c r="Z855" s="59"/>
      <c r="AA855" s="59"/>
      <c r="AB855" s="59"/>
      <c r="AC855" s="59"/>
      <c r="AD855" s="59"/>
      <c r="AE855" s="59"/>
      <c r="AF855" s="59"/>
      <c r="AG855" s="59"/>
      <c r="AH855" s="59"/>
      <c r="AI855" s="59"/>
      <c r="AJ855" s="59"/>
      <c r="AK855" s="56"/>
      <c r="AL855" s="57"/>
      <c r="AM855" s="57"/>
      <c r="AN855" s="58"/>
      <c r="AO855" s="24"/>
      <c r="AP855" s="66" t="str">
        <f t="shared" si="26"/>
        <v>未入力</v>
      </c>
      <c r="AQ855" s="67"/>
      <c r="AR855" s="68"/>
      <c r="AS855" s="69" t="str">
        <f t="shared" si="25"/>
        <v>メニュー番号が未選択です。提出書類・経費が未入力です。</v>
      </c>
      <c r="AT855" s="69"/>
      <c r="AU855" s="69"/>
      <c r="AV855" s="69"/>
      <c r="AW855" s="69"/>
      <c r="AX855" s="69"/>
      <c r="AY855" s="69"/>
      <c r="AZ855" s="69"/>
      <c r="BA855" s="69"/>
      <c r="BB855" s="69"/>
      <c r="BC855" s="69"/>
    </row>
    <row r="856" spans="2:55" x14ac:dyDescent="0.45">
      <c r="B856" s="39">
        <v>814</v>
      </c>
      <c r="C856" s="53"/>
      <c r="D856" s="54"/>
      <c r="E856" s="54"/>
      <c r="F856" s="54"/>
      <c r="G856" s="55"/>
      <c r="H856" s="60" t="str">
        <f>IFERROR(VLOOKUP(C856,参照用!$A$5:$C$13,3,FALSE),"")</f>
        <v/>
      </c>
      <c r="I856" s="61"/>
      <c r="J856" s="61"/>
      <c r="K856" s="61"/>
      <c r="L856" s="61"/>
      <c r="M856" s="61"/>
      <c r="N856" s="61"/>
      <c r="O856" s="61"/>
      <c r="P856" s="61"/>
      <c r="Q856" s="61"/>
      <c r="R856" s="61"/>
      <c r="S856" s="62"/>
      <c r="T856" s="59"/>
      <c r="U856" s="59"/>
      <c r="V856" s="59"/>
      <c r="W856" s="59"/>
      <c r="X856" s="59"/>
      <c r="Y856" s="59"/>
      <c r="Z856" s="59"/>
      <c r="AA856" s="59"/>
      <c r="AB856" s="59"/>
      <c r="AC856" s="59"/>
      <c r="AD856" s="59"/>
      <c r="AE856" s="59"/>
      <c r="AF856" s="59"/>
      <c r="AG856" s="59"/>
      <c r="AH856" s="59"/>
      <c r="AI856" s="59"/>
      <c r="AJ856" s="59"/>
      <c r="AK856" s="56"/>
      <c r="AL856" s="57"/>
      <c r="AM856" s="57"/>
      <c r="AN856" s="58"/>
      <c r="AO856" s="24"/>
      <c r="AP856" s="66" t="str">
        <f t="shared" si="26"/>
        <v>未入力</v>
      </c>
      <c r="AQ856" s="67"/>
      <c r="AR856" s="68"/>
      <c r="AS856" s="69" t="str">
        <f t="shared" si="25"/>
        <v>メニュー番号が未選択です。提出書類・経費が未入力です。</v>
      </c>
      <c r="AT856" s="69"/>
      <c r="AU856" s="69"/>
      <c r="AV856" s="69"/>
      <c r="AW856" s="69"/>
      <c r="AX856" s="69"/>
      <c r="AY856" s="69"/>
      <c r="AZ856" s="69"/>
      <c r="BA856" s="69"/>
      <c r="BB856" s="69"/>
      <c r="BC856" s="69"/>
    </row>
    <row r="857" spans="2:55" x14ac:dyDescent="0.45">
      <c r="B857" s="39">
        <v>815</v>
      </c>
      <c r="C857" s="53"/>
      <c r="D857" s="54"/>
      <c r="E857" s="54"/>
      <c r="F857" s="54"/>
      <c r="G857" s="55"/>
      <c r="H857" s="60" t="str">
        <f>IFERROR(VLOOKUP(C857,参照用!$A$5:$C$13,3,FALSE),"")</f>
        <v/>
      </c>
      <c r="I857" s="61"/>
      <c r="J857" s="61"/>
      <c r="K857" s="61"/>
      <c r="L857" s="61"/>
      <c r="M857" s="61"/>
      <c r="N857" s="61"/>
      <c r="O857" s="61"/>
      <c r="P857" s="61"/>
      <c r="Q857" s="61"/>
      <c r="R857" s="61"/>
      <c r="S857" s="62"/>
      <c r="T857" s="59"/>
      <c r="U857" s="59"/>
      <c r="V857" s="59"/>
      <c r="W857" s="59"/>
      <c r="X857" s="59"/>
      <c r="Y857" s="59"/>
      <c r="Z857" s="59"/>
      <c r="AA857" s="59"/>
      <c r="AB857" s="59"/>
      <c r="AC857" s="59"/>
      <c r="AD857" s="59"/>
      <c r="AE857" s="59"/>
      <c r="AF857" s="59"/>
      <c r="AG857" s="59"/>
      <c r="AH857" s="59"/>
      <c r="AI857" s="59"/>
      <c r="AJ857" s="59"/>
      <c r="AK857" s="56"/>
      <c r="AL857" s="57"/>
      <c r="AM857" s="57"/>
      <c r="AN857" s="58"/>
      <c r="AO857" s="24"/>
      <c r="AP857" s="66" t="str">
        <f t="shared" si="26"/>
        <v>未入力</v>
      </c>
      <c r="AQ857" s="67"/>
      <c r="AR857" s="68"/>
      <c r="AS857" s="69" t="str">
        <f t="shared" si="25"/>
        <v>メニュー番号が未選択です。提出書類・経費が未入力です。</v>
      </c>
      <c r="AT857" s="69"/>
      <c r="AU857" s="69"/>
      <c r="AV857" s="69"/>
      <c r="AW857" s="69"/>
      <c r="AX857" s="69"/>
      <c r="AY857" s="69"/>
      <c r="AZ857" s="69"/>
      <c r="BA857" s="69"/>
      <c r="BB857" s="69"/>
      <c r="BC857" s="69"/>
    </row>
    <row r="858" spans="2:55" x14ac:dyDescent="0.45">
      <c r="B858" s="39">
        <v>816</v>
      </c>
      <c r="C858" s="53"/>
      <c r="D858" s="54"/>
      <c r="E858" s="54"/>
      <c r="F858" s="54"/>
      <c r="G858" s="55"/>
      <c r="H858" s="60" t="str">
        <f>IFERROR(VLOOKUP(C858,参照用!$A$5:$C$13,3,FALSE),"")</f>
        <v/>
      </c>
      <c r="I858" s="61"/>
      <c r="J858" s="61"/>
      <c r="K858" s="61"/>
      <c r="L858" s="61"/>
      <c r="M858" s="61"/>
      <c r="N858" s="61"/>
      <c r="O858" s="61"/>
      <c r="P858" s="61"/>
      <c r="Q858" s="61"/>
      <c r="R858" s="61"/>
      <c r="S858" s="62"/>
      <c r="T858" s="59"/>
      <c r="U858" s="59"/>
      <c r="V858" s="59"/>
      <c r="W858" s="59"/>
      <c r="X858" s="59"/>
      <c r="Y858" s="59"/>
      <c r="Z858" s="59"/>
      <c r="AA858" s="59"/>
      <c r="AB858" s="59"/>
      <c r="AC858" s="59"/>
      <c r="AD858" s="59"/>
      <c r="AE858" s="59"/>
      <c r="AF858" s="59"/>
      <c r="AG858" s="59"/>
      <c r="AH858" s="59"/>
      <c r="AI858" s="59"/>
      <c r="AJ858" s="59"/>
      <c r="AK858" s="56"/>
      <c r="AL858" s="57"/>
      <c r="AM858" s="57"/>
      <c r="AN858" s="58"/>
      <c r="AO858" s="24"/>
      <c r="AP858" s="66" t="str">
        <f t="shared" si="26"/>
        <v>未入力</v>
      </c>
      <c r="AQ858" s="67"/>
      <c r="AR858" s="68"/>
      <c r="AS858" s="69" t="str">
        <f t="shared" si="25"/>
        <v>メニュー番号が未選択です。提出書類・経費が未入力です。</v>
      </c>
      <c r="AT858" s="69"/>
      <c r="AU858" s="69"/>
      <c r="AV858" s="69"/>
      <c r="AW858" s="69"/>
      <c r="AX858" s="69"/>
      <c r="AY858" s="69"/>
      <c r="AZ858" s="69"/>
      <c r="BA858" s="69"/>
      <c r="BB858" s="69"/>
      <c r="BC858" s="69"/>
    </row>
    <row r="859" spans="2:55" x14ac:dyDescent="0.45">
      <c r="B859" s="39">
        <v>817</v>
      </c>
      <c r="C859" s="53"/>
      <c r="D859" s="54"/>
      <c r="E859" s="54"/>
      <c r="F859" s="54"/>
      <c r="G859" s="55"/>
      <c r="H859" s="60" t="str">
        <f>IFERROR(VLOOKUP(C859,参照用!$A$5:$C$13,3,FALSE),"")</f>
        <v/>
      </c>
      <c r="I859" s="61"/>
      <c r="J859" s="61"/>
      <c r="K859" s="61"/>
      <c r="L859" s="61"/>
      <c r="M859" s="61"/>
      <c r="N859" s="61"/>
      <c r="O859" s="61"/>
      <c r="P859" s="61"/>
      <c r="Q859" s="61"/>
      <c r="R859" s="61"/>
      <c r="S859" s="62"/>
      <c r="T859" s="59"/>
      <c r="U859" s="59"/>
      <c r="V859" s="59"/>
      <c r="W859" s="59"/>
      <c r="X859" s="59"/>
      <c r="Y859" s="59"/>
      <c r="Z859" s="59"/>
      <c r="AA859" s="59"/>
      <c r="AB859" s="59"/>
      <c r="AC859" s="59"/>
      <c r="AD859" s="59"/>
      <c r="AE859" s="59"/>
      <c r="AF859" s="59"/>
      <c r="AG859" s="59"/>
      <c r="AH859" s="59"/>
      <c r="AI859" s="59"/>
      <c r="AJ859" s="59"/>
      <c r="AK859" s="56"/>
      <c r="AL859" s="57"/>
      <c r="AM859" s="57"/>
      <c r="AN859" s="58"/>
      <c r="AO859" s="24"/>
      <c r="AP859" s="66" t="str">
        <f t="shared" si="26"/>
        <v>未入力</v>
      </c>
      <c r="AQ859" s="67"/>
      <c r="AR859" s="68"/>
      <c r="AS859" s="69" t="str">
        <f t="shared" si="25"/>
        <v>メニュー番号が未選択です。提出書類・経費が未入力です。</v>
      </c>
      <c r="AT859" s="69"/>
      <c r="AU859" s="69"/>
      <c r="AV859" s="69"/>
      <c r="AW859" s="69"/>
      <c r="AX859" s="69"/>
      <c r="AY859" s="69"/>
      <c r="AZ859" s="69"/>
      <c r="BA859" s="69"/>
      <c r="BB859" s="69"/>
      <c r="BC859" s="69"/>
    </row>
    <row r="860" spans="2:55" x14ac:dyDescent="0.45">
      <c r="B860" s="39">
        <v>818</v>
      </c>
      <c r="C860" s="53"/>
      <c r="D860" s="54"/>
      <c r="E860" s="54"/>
      <c r="F860" s="54"/>
      <c r="G860" s="55"/>
      <c r="H860" s="60" t="str">
        <f>IFERROR(VLOOKUP(C860,参照用!$A$5:$C$13,3,FALSE),"")</f>
        <v/>
      </c>
      <c r="I860" s="61"/>
      <c r="J860" s="61"/>
      <c r="K860" s="61"/>
      <c r="L860" s="61"/>
      <c r="M860" s="61"/>
      <c r="N860" s="61"/>
      <c r="O860" s="61"/>
      <c r="P860" s="61"/>
      <c r="Q860" s="61"/>
      <c r="R860" s="61"/>
      <c r="S860" s="62"/>
      <c r="T860" s="59"/>
      <c r="U860" s="59"/>
      <c r="V860" s="59"/>
      <c r="W860" s="59"/>
      <c r="X860" s="59"/>
      <c r="Y860" s="59"/>
      <c r="Z860" s="59"/>
      <c r="AA860" s="59"/>
      <c r="AB860" s="59"/>
      <c r="AC860" s="59"/>
      <c r="AD860" s="59"/>
      <c r="AE860" s="59"/>
      <c r="AF860" s="59"/>
      <c r="AG860" s="59"/>
      <c r="AH860" s="59"/>
      <c r="AI860" s="59"/>
      <c r="AJ860" s="59"/>
      <c r="AK860" s="56"/>
      <c r="AL860" s="57"/>
      <c r="AM860" s="57"/>
      <c r="AN860" s="58"/>
      <c r="AO860" s="24"/>
      <c r="AP860" s="66" t="str">
        <f t="shared" si="26"/>
        <v>未入力</v>
      </c>
      <c r="AQ860" s="67"/>
      <c r="AR860" s="68"/>
      <c r="AS860" s="69" t="str">
        <f t="shared" si="25"/>
        <v>メニュー番号が未選択です。提出書類・経費が未入力です。</v>
      </c>
      <c r="AT860" s="69"/>
      <c r="AU860" s="69"/>
      <c r="AV860" s="69"/>
      <c r="AW860" s="69"/>
      <c r="AX860" s="69"/>
      <c r="AY860" s="69"/>
      <c r="AZ860" s="69"/>
      <c r="BA860" s="69"/>
      <c r="BB860" s="69"/>
      <c r="BC860" s="69"/>
    </row>
    <row r="861" spans="2:55" x14ac:dyDescent="0.45">
      <c r="B861" s="39">
        <v>819</v>
      </c>
      <c r="C861" s="53"/>
      <c r="D861" s="54"/>
      <c r="E861" s="54"/>
      <c r="F861" s="54"/>
      <c r="G861" s="55"/>
      <c r="H861" s="60" t="str">
        <f>IFERROR(VLOOKUP(C861,参照用!$A$5:$C$13,3,FALSE),"")</f>
        <v/>
      </c>
      <c r="I861" s="61"/>
      <c r="J861" s="61"/>
      <c r="K861" s="61"/>
      <c r="L861" s="61"/>
      <c r="M861" s="61"/>
      <c r="N861" s="61"/>
      <c r="O861" s="61"/>
      <c r="P861" s="61"/>
      <c r="Q861" s="61"/>
      <c r="R861" s="61"/>
      <c r="S861" s="62"/>
      <c r="T861" s="59"/>
      <c r="U861" s="59"/>
      <c r="V861" s="59"/>
      <c r="W861" s="59"/>
      <c r="X861" s="59"/>
      <c r="Y861" s="59"/>
      <c r="Z861" s="59"/>
      <c r="AA861" s="59"/>
      <c r="AB861" s="59"/>
      <c r="AC861" s="59"/>
      <c r="AD861" s="59"/>
      <c r="AE861" s="59"/>
      <c r="AF861" s="59"/>
      <c r="AG861" s="59"/>
      <c r="AH861" s="59"/>
      <c r="AI861" s="59"/>
      <c r="AJ861" s="59"/>
      <c r="AK861" s="56"/>
      <c r="AL861" s="57"/>
      <c r="AM861" s="57"/>
      <c r="AN861" s="58"/>
      <c r="AO861" s="24"/>
      <c r="AP861" s="66" t="str">
        <f t="shared" si="26"/>
        <v>未入力</v>
      </c>
      <c r="AQ861" s="67"/>
      <c r="AR861" s="68"/>
      <c r="AS861" s="69" t="str">
        <f t="shared" si="25"/>
        <v>メニュー番号が未選択です。提出書類・経費が未入力です。</v>
      </c>
      <c r="AT861" s="69"/>
      <c r="AU861" s="69"/>
      <c r="AV861" s="69"/>
      <c r="AW861" s="69"/>
      <c r="AX861" s="69"/>
      <c r="AY861" s="69"/>
      <c r="AZ861" s="69"/>
      <c r="BA861" s="69"/>
      <c r="BB861" s="69"/>
      <c r="BC861" s="69"/>
    </row>
    <row r="862" spans="2:55" x14ac:dyDescent="0.45">
      <c r="B862" s="39">
        <v>820</v>
      </c>
      <c r="C862" s="53"/>
      <c r="D862" s="54"/>
      <c r="E862" s="54"/>
      <c r="F862" s="54"/>
      <c r="G862" s="55"/>
      <c r="H862" s="60" t="str">
        <f>IFERROR(VLOOKUP(C862,参照用!$A$5:$C$13,3,FALSE),"")</f>
        <v/>
      </c>
      <c r="I862" s="61"/>
      <c r="J862" s="61"/>
      <c r="K862" s="61"/>
      <c r="L862" s="61"/>
      <c r="M862" s="61"/>
      <c r="N862" s="61"/>
      <c r="O862" s="61"/>
      <c r="P862" s="61"/>
      <c r="Q862" s="61"/>
      <c r="R862" s="61"/>
      <c r="S862" s="62"/>
      <c r="T862" s="59"/>
      <c r="U862" s="59"/>
      <c r="V862" s="59"/>
      <c r="W862" s="59"/>
      <c r="X862" s="59"/>
      <c r="Y862" s="59"/>
      <c r="Z862" s="59"/>
      <c r="AA862" s="59"/>
      <c r="AB862" s="59"/>
      <c r="AC862" s="59"/>
      <c r="AD862" s="59"/>
      <c r="AE862" s="59"/>
      <c r="AF862" s="59"/>
      <c r="AG862" s="59"/>
      <c r="AH862" s="59"/>
      <c r="AI862" s="59"/>
      <c r="AJ862" s="59"/>
      <c r="AK862" s="56"/>
      <c r="AL862" s="57"/>
      <c r="AM862" s="57"/>
      <c r="AN862" s="58"/>
      <c r="AO862" s="24"/>
      <c r="AP862" s="66" t="str">
        <f t="shared" si="26"/>
        <v>未入力</v>
      </c>
      <c r="AQ862" s="67"/>
      <c r="AR862" s="68"/>
      <c r="AS862" s="69" t="str">
        <f t="shared" si="25"/>
        <v>メニュー番号が未選択です。提出書類・経費が未入力です。</v>
      </c>
      <c r="AT862" s="69"/>
      <c r="AU862" s="69"/>
      <c r="AV862" s="69"/>
      <c r="AW862" s="69"/>
      <c r="AX862" s="69"/>
      <c r="AY862" s="69"/>
      <c r="AZ862" s="69"/>
      <c r="BA862" s="69"/>
      <c r="BB862" s="69"/>
      <c r="BC862" s="69"/>
    </row>
    <row r="863" spans="2:55" x14ac:dyDescent="0.45">
      <c r="B863" s="39">
        <v>821</v>
      </c>
      <c r="C863" s="53"/>
      <c r="D863" s="54"/>
      <c r="E863" s="54"/>
      <c r="F863" s="54"/>
      <c r="G863" s="55"/>
      <c r="H863" s="60" t="str">
        <f>IFERROR(VLOOKUP(C863,参照用!$A$5:$C$13,3,FALSE),"")</f>
        <v/>
      </c>
      <c r="I863" s="61"/>
      <c r="J863" s="61"/>
      <c r="K863" s="61"/>
      <c r="L863" s="61"/>
      <c r="M863" s="61"/>
      <c r="N863" s="61"/>
      <c r="O863" s="61"/>
      <c r="P863" s="61"/>
      <c r="Q863" s="61"/>
      <c r="R863" s="61"/>
      <c r="S863" s="62"/>
      <c r="T863" s="59"/>
      <c r="U863" s="59"/>
      <c r="V863" s="59"/>
      <c r="W863" s="59"/>
      <c r="X863" s="59"/>
      <c r="Y863" s="59"/>
      <c r="Z863" s="59"/>
      <c r="AA863" s="59"/>
      <c r="AB863" s="59"/>
      <c r="AC863" s="59"/>
      <c r="AD863" s="59"/>
      <c r="AE863" s="59"/>
      <c r="AF863" s="59"/>
      <c r="AG863" s="59"/>
      <c r="AH863" s="59"/>
      <c r="AI863" s="59"/>
      <c r="AJ863" s="59"/>
      <c r="AK863" s="56"/>
      <c r="AL863" s="57"/>
      <c r="AM863" s="57"/>
      <c r="AN863" s="58"/>
      <c r="AO863" s="24"/>
      <c r="AP863" s="66" t="str">
        <f t="shared" si="26"/>
        <v>未入力</v>
      </c>
      <c r="AQ863" s="67"/>
      <c r="AR863" s="68"/>
      <c r="AS863" s="69" t="str">
        <f t="shared" si="25"/>
        <v>メニュー番号が未選択です。提出書類・経費が未入力です。</v>
      </c>
      <c r="AT863" s="69"/>
      <c r="AU863" s="69"/>
      <c r="AV863" s="69"/>
      <c r="AW863" s="69"/>
      <c r="AX863" s="69"/>
      <c r="AY863" s="69"/>
      <c r="AZ863" s="69"/>
      <c r="BA863" s="69"/>
      <c r="BB863" s="69"/>
      <c r="BC863" s="69"/>
    </row>
    <row r="864" spans="2:55" x14ac:dyDescent="0.45">
      <c r="B864" s="39">
        <v>822</v>
      </c>
      <c r="C864" s="53"/>
      <c r="D864" s="54"/>
      <c r="E864" s="54"/>
      <c r="F864" s="54"/>
      <c r="G864" s="55"/>
      <c r="H864" s="60" t="str">
        <f>IFERROR(VLOOKUP(C864,参照用!$A$5:$C$13,3,FALSE),"")</f>
        <v/>
      </c>
      <c r="I864" s="61"/>
      <c r="J864" s="61"/>
      <c r="K864" s="61"/>
      <c r="L864" s="61"/>
      <c r="M864" s="61"/>
      <c r="N864" s="61"/>
      <c r="O864" s="61"/>
      <c r="P864" s="61"/>
      <c r="Q864" s="61"/>
      <c r="R864" s="61"/>
      <c r="S864" s="62"/>
      <c r="T864" s="59"/>
      <c r="U864" s="59"/>
      <c r="V864" s="59"/>
      <c r="W864" s="59"/>
      <c r="X864" s="59"/>
      <c r="Y864" s="59"/>
      <c r="Z864" s="59"/>
      <c r="AA864" s="59"/>
      <c r="AB864" s="59"/>
      <c r="AC864" s="59"/>
      <c r="AD864" s="59"/>
      <c r="AE864" s="59"/>
      <c r="AF864" s="59"/>
      <c r="AG864" s="59"/>
      <c r="AH864" s="59"/>
      <c r="AI864" s="59"/>
      <c r="AJ864" s="59"/>
      <c r="AK864" s="56"/>
      <c r="AL864" s="57"/>
      <c r="AM864" s="57"/>
      <c r="AN864" s="58"/>
      <c r="AO864" s="24"/>
      <c r="AP864" s="66" t="str">
        <f t="shared" si="26"/>
        <v>未入力</v>
      </c>
      <c r="AQ864" s="67"/>
      <c r="AR864" s="68"/>
      <c r="AS864" s="69" t="str">
        <f t="shared" si="25"/>
        <v>メニュー番号が未選択です。提出書類・経費が未入力です。</v>
      </c>
      <c r="AT864" s="69"/>
      <c r="AU864" s="69"/>
      <c r="AV864" s="69"/>
      <c r="AW864" s="69"/>
      <c r="AX864" s="69"/>
      <c r="AY864" s="69"/>
      <c r="AZ864" s="69"/>
      <c r="BA864" s="69"/>
      <c r="BB864" s="69"/>
      <c r="BC864" s="69"/>
    </row>
    <row r="865" spans="2:55" x14ac:dyDescent="0.45">
      <c r="B865" s="39">
        <v>823</v>
      </c>
      <c r="C865" s="53"/>
      <c r="D865" s="54"/>
      <c r="E865" s="54"/>
      <c r="F865" s="54"/>
      <c r="G865" s="55"/>
      <c r="H865" s="60" t="str">
        <f>IFERROR(VLOOKUP(C865,参照用!$A$5:$C$13,3,FALSE),"")</f>
        <v/>
      </c>
      <c r="I865" s="61"/>
      <c r="J865" s="61"/>
      <c r="K865" s="61"/>
      <c r="L865" s="61"/>
      <c r="M865" s="61"/>
      <c r="N865" s="61"/>
      <c r="O865" s="61"/>
      <c r="P865" s="61"/>
      <c r="Q865" s="61"/>
      <c r="R865" s="61"/>
      <c r="S865" s="62"/>
      <c r="T865" s="59"/>
      <c r="U865" s="59"/>
      <c r="V865" s="59"/>
      <c r="W865" s="59"/>
      <c r="X865" s="59"/>
      <c r="Y865" s="59"/>
      <c r="Z865" s="59"/>
      <c r="AA865" s="59"/>
      <c r="AB865" s="59"/>
      <c r="AC865" s="59"/>
      <c r="AD865" s="59"/>
      <c r="AE865" s="59"/>
      <c r="AF865" s="59"/>
      <c r="AG865" s="59"/>
      <c r="AH865" s="59"/>
      <c r="AI865" s="59"/>
      <c r="AJ865" s="59"/>
      <c r="AK865" s="56"/>
      <c r="AL865" s="57"/>
      <c r="AM865" s="57"/>
      <c r="AN865" s="58"/>
      <c r="AO865" s="24"/>
      <c r="AP865" s="66" t="str">
        <f t="shared" si="26"/>
        <v>未入力</v>
      </c>
      <c r="AQ865" s="67"/>
      <c r="AR865" s="68"/>
      <c r="AS865" s="69" t="str">
        <f t="shared" si="25"/>
        <v>メニュー番号が未選択です。提出書類・経費が未入力です。</v>
      </c>
      <c r="AT865" s="69"/>
      <c r="AU865" s="69"/>
      <c r="AV865" s="69"/>
      <c r="AW865" s="69"/>
      <c r="AX865" s="69"/>
      <c r="AY865" s="69"/>
      <c r="AZ865" s="69"/>
      <c r="BA865" s="69"/>
      <c r="BB865" s="69"/>
      <c r="BC865" s="69"/>
    </row>
    <row r="866" spans="2:55" x14ac:dyDescent="0.45">
      <c r="B866" s="39">
        <v>824</v>
      </c>
      <c r="C866" s="53"/>
      <c r="D866" s="54"/>
      <c r="E866" s="54"/>
      <c r="F866" s="54"/>
      <c r="G866" s="55"/>
      <c r="H866" s="60" t="str">
        <f>IFERROR(VLOOKUP(C866,参照用!$A$5:$C$13,3,FALSE),"")</f>
        <v/>
      </c>
      <c r="I866" s="61"/>
      <c r="J866" s="61"/>
      <c r="K866" s="61"/>
      <c r="L866" s="61"/>
      <c r="M866" s="61"/>
      <c r="N866" s="61"/>
      <c r="O866" s="61"/>
      <c r="P866" s="61"/>
      <c r="Q866" s="61"/>
      <c r="R866" s="61"/>
      <c r="S866" s="62"/>
      <c r="T866" s="59"/>
      <c r="U866" s="59"/>
      <c r="V866" s="59"/>
      <c r="W866" s="59"/>
      <c r="X866" s="59"/>
      <c r="Y866" s="59"/>
      <c r="Z866" s="59"/>
      <c r="AA866" s="59"/>
      <c r="AB866" s="59"/>
      <c r="AC866" s="59"/>
      <c r="AD866" s="59"/>
      <c r="AE866" s="59"/>
      <c r="AF866" s="59"/>
      <c r="AG866" s="59"/>
      <c r="AH866" s="59"/>
      <c r="AI866" s="59"/>
      <c r="AJ866" s="59"/>
      <c r="AK866" s="56"/>
      <c r="AL866" s="57"/>
      <c r="AM866" s="57"/>
      <c r="AN866" s="58"/>
      <c r="AO866" s="24"/>
      <c r="AP866" s="66" t="str">
        <f t="shared" si="26"/>
        <v>未入力</v>
      </c>
      <c r="AQ866" s="67"/>
      <c r="AR866" s="68"/>
      <c r="AS866" s="69" t="str">
        <f t="shared" si="25"/>
        <v>メニュー番号が未選択です。提出書類・経費が未入力です。</v>
      </c>
      <c r="AT866" s="69"/>
      <c r="AU866" s="69"/>
      <c r="AV866" s="69"/>
      <c r="AW866" s="69"/>
      <c r="AX866" s="69"/>
      <c r="AY866" s="69"/>
      <c r="AZ866" s="69"/>
      <c r="BA866" s="69"/>
      <c r="BB866" s="69"/>
      <c r="BC866" s="69"/>
    </row>
    <row r="867" spans="2:55" x14ac:dyDescent="0.45">
      <c r="B867" s="39">
        <v>825</v>
      </c>
      <c r="C867" s="53"/>
      <c r="D867" s="54"/>
      <c r="E867" s="54"/>
      <c r="F867" s="54"/>
      <c r="G867" s="55"/>
      <c r="H867" s="60" t="str">
        <f>IFERROR(VLOOKUP(C867,参照用!$A$5:$C$13,3,FALSE),"")</f>
        <v/>
      </c>
      <c r="I867" s="61"/>
      <c r="J867" s="61"/>
      <c r="K867" s="61"/>
      <c r="L867" s="61"/>
      <c r="M867" s="61"/>
      <c r="N867" s="61"/>
      <c r="O867" s="61"/>
      <c r="P867" s="61"/>
      <c r="Q867" s="61"/>
      <c r="R867" s="61"/>
      <c r="S867" s="62"/>
      <c r="T867" s="59"/>
      <c r="U867" s="59"/>
      <c r="V867" s="59"/>
      <c r="W867" s="59"/>
      <c r="X867" s="59"/>
      <c r="Y867" s="59"/>
      <c r="Z867" s="59"/>
      <c r="AA867" s="59"/>
      <c r="AB867" s="59"/>
      <c r="AC867" s="59"/>
      <c r="AD867" s="59"/>
      <c r="AE867" s="59"/>
      <c r="AF867" s="59"/>
      <c r="AG867" s="59"/>
      <c r="AH867" s="59"/>
      <c r="AI867" s="59"/>
      <c r="AJ867" s="59"/>
      <c r="AK867" s="56"/>
      <c r="AL867" s="57"/>
      <c r="AM867" s="57"/>
      <c r="AN867" s="58"/>
      <c r="AO867" s="24"/>
      <c r="AP867" s="66" t="str">
        <f t="shared" si="26"/>
        <v>未入力</v>
      </c>
      <c r="AQ867" s="67"/>
      <c r="AR867" s="68"/>
      <c r="AS867" s="69" t="str">
        <f t="shared" si="25"/>
        <v>メニュー番号が未選択です。提出書類・経費が未入力です。</v>
      </c>
      <c r="AT867" s="69"/>
      <c r="AU867" s="69"/>
      <c r="AV867" s="69"/>
      <c r="AW867" s="69"/>
      <c r="AX867" s="69"/>
      <c r="AY867" s="69"/>
      <c r="AZ867" s="69"/>
      <c r="BA867" s="69"/>
      <c r="BB867" s="69"/>
      <c r="BC867" s="69"/>
    </row>
    <row r="868" spans="2:55" x14ac:dyDescent="0.45">
      <c r="B868" s="39">
        <v>826</v>
      </c>
      <c r="C868" s="53"/>
      <c r="D868" s="54"/>
      <c r="E868" s="54"/>
      <c r="F868" s="54"/>
      <c r="G868" s="55"/>
      <c r="H868" s="60" t="str">
        <f>IFERROR(VLOOKUP(C868,参照用!$A$5:$C$13,3,FALSE),"")</f>
        <v/>
      </c>
      <c r="I868" s="61"/>
      <c r="J868" s="61"/>
      <c r="K868" s="61"/>
      <c r="L868" s="61"/>
      <c r="M868" s="61"/>
      <c r="N868" s="61"/>
      <c r="O868" s="61"/>
      <c r="P868" s="61"/>
      <c r="Q868" s="61"/>
      <c r="R868" s="61"/>
      <c r="S868" s="62"/>
      <c r="T868" s="59"/>
      <c r="U868" s="59"/>
      <c r="V868" s="59"/>
      <c r="W868" s="59"/>
      <c r="X868" s="59"/>
      <c r="Y868" s="59"/>
      <c r="Z868" s="59"/>
      <c r="AA868" s="59"/>
      <c r="AB868" s="59"/>
      <c r="AC868" s="59"/>
      <c r="AD868" s="59"/>
      <c r="AE868" s="59"/>
      <c r="AF868" s="59"/>
      <c r="AG868" s="59"/>
      <c r="AH868" s="59"/>
      <c r="AI868" s="59"/>
      <c r="AJ868" s="59"/>
      <c r="AK868" s="56"/>
      <c r="AL868" s="57"/>
      <c r="AM868" s="57"/>
      <c r="AN868" s="58"/>
      <c r="AO868" s="24"/>
      <c r="AP868" s="66" t="str">
        <f t="shared" si="26"/>
        <v>未入力</v>
      </c>
      <c r="AQ868" s="67"/>
      <c r="AR868" s="68"/>
      <c r="AS868" s="69" t="str">
        <f t="shared" si="25"/>
        <v>メニュー番号が未選択です。提出書類・経費が未入力です。</v>
      </c>
      <c r="AT868" s="69"/>
      <c r="AU868" s="69"/>
      <c r="AV868" s="69"/>
      <c r="AW868" s="69"/>
      <c r="AX868" s="69"/>
      <c r="AY868" s="69"/>
      <c r="AZ868" s="69"/>
      <c r="BA868" s="69"/>
      <c r="BB868" s="69"/>
      <c r="BC868" s="69"/>
    </row>
    <row r="869" spans="2:55" x14ac:dyDescent="0.45">
      <c r="B869" s="39">
        <v>827</v>
      </c>
      <c r="C869" s="53"/>
      <c r="D869" s="54"/>
      <c r="E869" s="54"/>
      <c r="F869" s="54"/>
      <c r="G869" s="55"/>
      <c r="H869" s="60" t="str">
        <f>IFERROR(VLOOKUP(C869,参照用!$A$5:$C$13,3,FALSE),"")</f>
        <v/>
      </c>
      <c r="I869" s="61"/>
      <c r="J869" s="61"/>
      <c r="K869" s="61"/>
      <c r="L869" s="61"/>
      <c r="M869" s="61"/>
      <c r="N869" s="61"/>
      <c r="O869" s="61"/>
      <c r="P869" s="61"/>
      <c r="Q869" s="61"/>
      <c r="R869" s="61"/>
      <c r="S869" s="62"/>
      <c r="T869" s="59"/>
      <c r="U869" s="59"/>
      <c r="V869" s="59"/>
      <c r="W869" s="59"/>
      <c r="X869" s="59"/>
      <c r="Y869" s="59"/>
      <c r="Z869" s="59"/>
      <c r="AA869" s="59"/>
      <c r="AB869" s="59"/>
      <c r="AC869" s="59"/>
      <c r="AD869" s="59"/>
      <c r="AE869" s="59"/>
      <c r="AF869" s="59"/>
      <c r="AG869" s="59"/>
      <c r="AH869" s="59"/>
      <c r="AI869" s="59"/>
      <c r="AJ869" s="59"/>
      <c r="AK869" s="56"/>
      <c r="AL869" s="57"/>
      <c r="AM869" s="57"/>
      <c r="AN869" s="58"/>
      <c r="AO869" s="24"/>
      <c r="AP869" s="66" t="str">
        <f t="shared" si="26"/>
        <v>未入力</v>
      </c>
      <c r="AQ869" s="67"/>
      <c r="AR869" s="68"/>
      <c r="AS869" s="69" t="str">
        <f t="shared" si="25"/>
        <v>メニュー番号が未選択です。提出書類・経費が未入力です。</v>
      </c>
      <c r="AT869" s="69"/>
      <c r="AU869" s="69"/>
      <c r="AV869" s="69"/>
      <c r="AW869" s="69"/>
      <c r="AX869" s="69"/>
      <c r="AY869" s="69"/>
      <c r="AZ869" s="69"/>
      <c r="BA869" s="69"/>
      <c r="BB869" s="69"/>
      <c r="BC869" s="69"/>
    </row>
    <row r="870" spans="2:55" x14ac:dyDescent="0.45">
      <c r="B870" s="39">
        <v>828</v>
      </c>
      <c r="C870" s="53"/>
      <c r="D870" s="54"/>
      <c r="E870" s="54"/>
      <c r="F870" s="54"/>
      <c r="G870" s="55"/>
      <c r="H870" s="60" t="str">
        <f>IFERROR(VLOOKUP(C870,参照用!$A$5:$C$13,3,FALSE),"")</f>
        <v/>
      </c>
      <c r="I870" s="61"/>
      <c r="J870" s="61"/>
      <c r="K870" s="61"/>
      <c r="L870" s="61"/>
      <c r="M870" s="61"/>
      <c r="N870" s="61"/>
      <c r="O870" s="61"/>
      <c r="P870" s="61"/>
      <c r="Q870" s="61"/>
      <c r="R870" s="61"/>
      <c r="S870" s="62"/>
      <c r="T870" s="59"/>
      <c r="U870" s="59"/>
      <c r="V870" s="59"/>
      <c r="W870" s="59"/>
      <c r="X870" s="59"/>
      <c r="Y870" s="59"/>
      <c r="Z870" s="59"/>
      <c r="AA870" s="59"/>
      <c r="AB870" s="59"/>
      <c r="AC870" s="59"/>
      <c r="AD870" s="59"/>
      <c r="AE870" s="59"/>
      <c r="AF870" s="59"/>
      <c r="AG870" s="59"/>
      <c r="AH870" s="59"/>
      <c r="AI870" s="59"/>
      <c r="AJ870" s="59"/>
      <c r="AK870" s="56"/>
      <c r="AL870" s="57"/>
      <c r="AM870" s="57"/>
      <c r="AN870" s="58"/>
      <c r="AO870" s="24"/>
      <c r="AP870" s="66" t="str">
        <f t="shared" si="26"/>
        <v>未入力</v>
      </c>
      <c r="AQ870" s="67"/>
      <c r="AR870" s="68"/>
      <c r="AS870" s="69" t="str">
        <f t="shared" si="25"/>
        <v>メニュー番号が未選択です。提出書類・経費が未入力です。</v>
      </c>
      <c r="AT870" s="69"/>
      <c r="AU870" s="69"/>
      <c r="AV870" s="69"/>
      <c r="AW870" s="69"/>
      <c r="AX870" s="69"/>
      <c r="AY870" s="69"/>
      <c r="AZ870" s="69"/>
      <c r="BA870" s="69"/>
      <c r="BB870" s="69"/>
      <c r="BC870" s="69"/>
    </row>
    <row r="871" spans="2:55" x14ac:dyDescent="0.45">
      <c r="B871" s="39">
        <v>829</v>
      </c>
      <c r="C871" s="53"/>
      <c r="D871" s="54"/>
      <c r="E871" s="54"/>
      <c r="F871" s="54"/>
      <c r="G871" s="55"/>
      <c r="H871" s="60" t="str">
        <f>IFERROR(VLOOKUP(C871,参照用!$A$5:$C$13,3,FALSE),"")</f>
        <v/>
      </c>
      <c r="I871" s="61"/>
      <c r="J871" s="61"/>
      <c r="K871" s="61"/>
      <c r="L871" s="61"/>
      <c r="M871" s="61"/>
      <c r="N871" s="61"/>
      <c r="O871" s="61"/>
      <c r="P871" s="61"/>
      <c r="Q871" s="61"/>
      <c r="R871" s="61"/>
      <c r="S871" s="62"/>
      <c r="T871" s="59"/>
      <c r="U871" s="59"/>
      <c r="V871" s="59"/>
      <c r="W871" s="59"/>
      <c r="X871" s="59"/>
      <c r="Y871" s="59"/>
      <c r="Z871" s="59"/>
      <c r="AA871" s="59"/>
      <c r="AB871" s="59"/>
      <c r="AC871" s="59"/>
      <c r="AD871" s="59"/>
      <c r="AE871" s="59"/>
      <c r="AF871" s="59"/>
      <c r="AG871" s="59"/>
      <c r="AH871" s="59"/>
      <c r="AI871" s="59"/>
      <c r="AJ871" s="59"/>
      <c r="AK871" s="56"/>
      <c r="AL871" s="57"/>
      <c r="AM871" s="57"/>
      <c r="AN871" s="58"/>
      <c r="AO871" s="24"/>
      <c r="AP871" s="66" t="str">
        <f t="shared" si="26"/>
        <v>未入力</v>
      </c>
      <c r="AQ871" s="67"/>
      <c r="AR871" s="68"/>
      <c r="AS871" s="69" t="str">
        <f t="shared" si="25"/>
        <v>メニュー番号が未選択です。提出書類・経費が未入力です。</v>
      </c>
      <c r="AT871" s="69"/>
      <c r="AU871" s="69"/>
      <c r="AV871" s="69"/>
      <c r="AW871" s="69"/>
      <c r="AX871" s="69"/>
      <c r="AY871" s="69"/>
      <c r="AZ871" s="69"/>
      <c r="BA871" s="69"/>
      <c r="BB871" s="69"/>
      <c r="BC871" s="69"/>
    </row>
    <row r="872" spans="2:55" x14ac:dyDescent="0.45">
      <c r="B872" s="39">
        <v>830</v>
      </c>
      <c r="C872" s="53"/>
      <c r="D872" s="54"/>
      <c r="E872" s="54"/>
      <c r="F872" s="54"/>
      <c r="G872" s="55"/>
      <c r="H872" s="60" t="str">
        <f>IFERROR(VLOOKUP(C872,参照用!$A$5:$C$13,3,FALSE),"")</f>
        <v/>
      </c>
      <c r="I872" s="61"/>
      <c r="J872" s="61"/>
      <c r="K872" s="61"/>
      <c r="L872" s="61"/>
      <c r="M872" s="61"/>
      <c r="N872" s="61"/>
      <c r="O872" s="61"/>
      <c r="P872" s="61"/>
      <c r="Q872" s="61"/>
      <c r="R872" s="61"/>
      <c r="S872" s="62"/>
      <c r="T872" s="59"/>
      <c r="U872" s="59"/>
      <c r="V872" s="59"/>
      <c r="W872" s="59"/>
      <c r="X872" s="59"/>
      <c r="Y872" s="59"/>
      <c r="Z872" s="59"/>
      <c r="AA872" s="59"/>
      <c r="AB872" s="59"/>
      <c r="AC872" s="59"/>
      <c r="AD872" s="59"/>
      <c r="AE872" s="59"/>
      <c r="AF872" s="59"/>
      <c r="AG872" s="59"/>
      <c r="AH872" s="59"/>
      <c r="AI872" s="59"/>
      <c r="AJ872" s="59"/>
      <c r="AK872" s="56"/>
      <c r="AL872" s="57"/>
      <c r="AM872" s="57"/>
      <c r="AN872" s="58"/>
      <c r="AO872" s="24"/>
      <c r="AP872" s="66" t="str">
        <f t="shared" si="26"/>
        <v>未入力</v>
      </c>
      <c r="AQ872" s="67"/>
      <c r="AR872" s="68"/>
      <c r="AS872" s="69" t="str">
        <f t="shared" si="25"/>
        <v>メニュー番号が未選択です。提出書類・経費が未入力です。</v>
      </c>
      <c r="AT872" s="69"/>
      <c r="AU872" s="69"/>
      <c r="AV872" s="69"/>
      <c r="AW872" s="69"/>
      <c r="AX872" s="69"/>
      <c r="AY872" s="69"/>
      <c r="AZ872" s="69"/>
      <c r="BA872" s="69"/>
      <c r="BB872" s="69"/>
      <c r="BC872" s="69"/>
    </row>
    <row r="873" spans="2:55" x14ac:dyDescent="0.45">
      <c r="B873" s="39">
        <v>831</v>
      </c>
      <c r="C873" s="53"/>
      <c r="D873" s="54"/>
      <c r="E873" s="54"/>
      <c r="F873" s="54"/>
      <c r="G873" s="55"/>
      <c r="H873" s="60" t="str">
        <f>IFERROR(VLOOKUP(C873,参照用!$A$5:$C$13,3,FALSE),"")</f>
        <v/>
      </c>
      <c r="I873" s="61"/>
      <c r="J873" s="61"/>
      <c r="K873" s="61"/>
      <c r="L873" s="61"/>
      <c r="M873" s="61"/>
      <c r="N873" s="61"/>
      <c r="O873" s="61"/>
      <c r="P873" s="61"/>
      <c r="Q873" s="61"/>
      <c r="R873" s="61"/>
      <c r="S873" s="62"/>
      <c r="T873" s="59"/>
      <c r="U873" s="59"/>
      <c r="V873" s="59"/>
      <c r="W873" s="59"/>
      <c r="X873" s="59"/>
      <c r="Y873" s="59"/>
      <c r="Z873" s="59"/>
      <c r="AA873" s="59"/>
      <c r="AB873" s="59"/>
      <c r="AC873" s="59"/>
      <c r="AD873" s="59"/>
      <c r="AE873" s="59"/>
      <c r="AF873" s="59"/>
      <c r="AG873" s="59"/>
      <c r="AH873" s="59"/>
      <c r="AI873" s="59"/>
      <c r="AJ873" s="59"/>
      <c r="AK873" s="56"/>
      <c r="AL873" s="57"/>
      <c r="AM873" s="57"/>
      <c r="AN873" s="58"/>
      <c r="AO873" s="24"/>
      <c r="AP873" s="66" t="str">
        <f t="shared" si="26"/>
        <v>未入力</v>
      </c>
      <c r="AQ873" s="67"/>
      <c r="AR873" s="68"/>
      <c r="AS873" s="69" t="str">
        <f t="shared" si="25"/>
        <v>メニュー番号が未選択です。提出書類・経費が未入力です。</v>
      </c>
      <c r="AT873" s="69"/>
      <c r="AU873" s="69"/>
      <c r="AV873" s="69"/>
      <c r="AW873" s="69"/>
      <c r="AX873" s="69"/>
      <c r="AY873" s="69"/>
      <c r="AZ873" s="69"/>
      <c r="BA873" s="69"/>
      <c r="BB873" s="69"/>
      <c r="BC873" s="69"/>
    </row>
    <row r="874" spans="2:55" x14ac:dyDescent="0.45">
      <c r="B874" s="39">
        <v>832</v>
      </c>
      <c r="C874" s="53"/>
      <c r="D874" s="54"/>
      <c r="E874" s="54"/>
      <c r="F874" s="54"/>
      <c r="G874" s="55"/>
      <c r="H874" s="60" t="str">
        <f>IFERROR(VLOOKUP(C874,参照用!$A$5:$C$13,3,FALSE),"")</f>
        <v/>
      </c>
      <c r="I874" s="61"/>
      <c r="J874" s="61"/>
      <c r="K874" s="61"/>
      <c r="L874" s="61"/>
      <c r="M874" s="61"/>
      <c r="N874" s="61"/>
      <c r="O874" s="61"/>
      <c r="P874" s="61"/>
      <c r="Q874" s="61"/>
      <c r="R874" s="61"/>
      <c r="S874" s="62"/>
      <c r="T874" s="59"/>
      <c r="U874" s="59"/>
      <c r="V874" s="59"/>
      <c r="W874" s="59"/>
      <c r="X874" s="59"/>
      <c r="Y874" s="59"/>
      <c r="Z874" s="59"/>
      <c r="AA874" s="59"/>
      <c r="AB874" s="59"/>
      <c r="AC874" s="59"/>
      <c r="AD874" s="59"/>
      <c r="AE874" s="59"/>
      <c r="AF874" s="59"/>
      <c r="AG874" s="59"/>
      <c r="AH874" s="59"/>
      <c r="AI874" s="59"/>
      <c r="AJ874" s="59"/>
      <c r="AK874" s="56"/>
      <c r="AL874" s="57"/>
      <c r="AM874" s="57"/>
      <c r="AN874" s="58"/>
      <c r="AO874" s="24"/>
      <c r="AP874" s="66" t="str">
        <f t="shared" si="26"/>
        <v>未入力</v>
      </c>
      <c r="AQ874" s="67"/>
      <c r="AR874" s="68"/>
      <c r="AS874" s="69" t="str">
        <f t="shared" si="25"/>
        <v>メニュー番号が未選択です。提出書類・経費が未入力です。</v>
      </c>
      <c r="AT874" s="69"/>
      <c r="AU874" s="69"/>
      <c r="AV874" s="69"/>
      <c r="AW874" s="69"/>
      <c r="AX874" s="69"/>
      <c r="AY874" s="69"/>
      <c r="AZ874" s="69"/>
      <c r="BA874" s="69"/>
      <c r="BB874" s="69"/>
      <c r="BC874" s="69"/>
    </row>
    <row r="875" spans="2:55" x14ac:dyDescent="0.45">
      <c r="B875" s="39">
        <v>833</v>
      </c>
      <c r="C875" s="53"/>
      <c r="D875" s="54"/>
      <c r="E875" s="54"/>
      <c r="F875" s="54"/>
      <c r="G875" s="55"/>
      <c r="H875" s="60" t="str">
        <f>IFERROR(VLOOKUP(C875,参照用!$A$5:$C$13,3,FALSE),"")</f>
        <v/>
      </c>
      <c r="I875" s="61"/>
      <c r="J875" s="61"/>
      <c r="K875" s="61"/>
      <c r="L875" s="61"/>
      <c r="M875" s="61"/>
      <c r="N875" s="61"/>
      <c r="O875" s="61"/>
      <c r="P875" s="61"/>
      <c r="Q875" s="61"/>
      <c r="R875" s="61"/>
      <c r="S875" s="62"/>
      <c r="T875" s="59"/>
      <c r="U875" s="59"/>
      <c r="V875" s="59"/>
      <c r="W875" s="59"/>
      <c r="X875" s="59"/>
      <c r="Y875" s="59"/>
      <c r="Z875" s="59"/>
      <c r="AA875" s="59"/>
      <c r="AB875" s="59"/>
      <c r="AC875" s="59"/>
      <c r="AD875" s="59"/>
      <c r="AE875" s="59"/>
      <c r="AF875" s="59"/>
      <c r="AG875" s="59"/>
      <c r="AH875" s="59"/>
      <c r="AI875" s="59"/>
      <c r="AJ875" s="59"/>
      <c r="AK875" s="56"/>
      <c r="AL875" s="57"/>
      <c r="AM875" s="57"/>
      <c r="AN875" s="58"/>
      <c r="AO875" s="24"/>
      <c r="AP875" s="66" t="str">
        <f t="shared" si="26"/>
        <v>未入力</v>
      </c>
      <c r="AQ875" s="67"/>
      <c r="AR875" s="68"/>
      <c r="AS875" s="69" t="str">
        <f t="shared" si="25"/>
        <v>メニュー番号が未選択です。提出書類・経費が未入力です。</v>
      </c>
      <c r="AT875" s="69"/>
      <c r="AU875" s="69"/>
      <c r="AV875" s="69"/>
      <c r="AW875" s="69"/>
      <c r="AX875" s="69"/>
      <c r="AY875" s="69"/>
      <c r="AZ875" s="69"/>
      <c r="BA875" s="69"/>
      <c r="BB875" s="69"/>
      <c r="BC875" s="69"/>
    </row>
    <row r="876" spans="2:55" x14ac:dyDescent="0.45">
      <c r="B876" s="39">
        <v>834</v>
      </c>
      <c r="C876" s="53"/>
      <c r="D876" s="54"/>
      <c r="E876" s="54"/>
      <c r="F876" s="54"/>
      <c r="G876" s="55"/>
      <c r="H876" s="60" t="str">
        <f>IFERROR(VLOOKUP(C876,参照用!$A$5:$C$13,3,FALSE),"")</f>
        <v/>
      </c>
      <c r="I876" s="61"/>
      <c r="J876" s="61"/>
      <c r="K876" s="61"/>
      <c r="L876" s="61"/>
      <c r="M876" s="61"/>
      <c r="N876" s="61"/>
      <c r="O876" s="61"/>
      <c r="P876" s="61"/>
      <c r="Q876" s="61"/>
      <c r="R876" s="61"/>
      <c r="S876" s="62"/>
      <c r="T876" s="59"/>
      <c r="U876" s="59"/>
      <c r="V876" s="59"/>
      <c r="W876" s="59"/>
      <c r="X876" s="59"/>
      <c r="Y876" s="59"/>
      <c r="Z876" s="59"/>
      <c r="AA876" s="59"/>
      <c r="AB876" s="59"/>
      <c r="AC876" s="59"/>
      <c r="AD876" s="59"/>
      <c r="AE876" s="59"/>
      <c r="AF876" s="59"/>
      <c r="AG876" s="59"/>
      <c r="AH876" s="59"/>
      <c r="AI876" s="59"/>
      <c r="AJ876" s="59"/>
      <c r="AK876" s="56"/>
      <c r="AL876" s="57"/>
      <c r="AM876" s="57"/>
      <c r="AN876" s="58"/>
      <c r="AO876" s="24"/>
      <c r="AP876" s="66" t="str">
        <f t="shared" si="26"/>
        <v>未入力</v>
      </c>
      <c r="AQ876" s="67"/>
      <c r="AR876" s="68"/>
      <c r="AS876" s="69" t="str">
        <f t="shared" ref="AS876:AS939" si="27">IF(
  OR(ISBLANK($C876), ISBLANK($T876), ISBLANK($AK876)),
  IF(
    AND(ISBLANK($C876), NOT(ISBLANK($T876)), NOT(ISBLANK($AK876))),
    "メニュー番号が未選択です。",
    IF(
      ISBLANK($C876),
      "メニュー番号が未選択です。" &amp;
        IF(OR(ISBLANK($T876), ISBLANK($AK876)),
          _xlfn.TEXTJOIN("・", TRUE,
            IF(ISBLANK($T876), "提出書類", ""),
            IF(ISBLANK($AK876), "経費", "")
          ) &amp; "が未入力です。",
          ""
        ),
      _xlfn.TEXTJOIN("・", TRUE,
        IF(ISBLANK($T876), "提出書類", ""),
        IF(ISBLANK($AK876), "経費", "")
      ) &amp; "が未入力です。"
    )
  ),
  ""
)</f>
        <v>メニュー番号が未選択です。提出書類・経費が未入力です。</v>
      </c>
      <c r="AT876" s="69"/>
      <c r="AU876" s="69"/>
      <c r="AV876" s="69"/>
      <c r="AW876" s="69"/>
      <c r="AX876" s="69"/>
      <c r="AY876" s="69"/>
      <c r="AZ876" s="69"/>
      <c r="BA876" s="69"/>
      <c r="BB876" s="69"/>
      <c r="BC876" s="69"/>
    </row>
    <row r="877" spans="2:55" x14ac:dyDescent="0.45">
      <c r="B877" s="39">
        <v>835</v>
      </c>
      <c r="C877" s="53"/>
      <c r="D877" s="54"/>
      <c r="E877" s="54"/>
      <c r="F877" s="54"/>
      <c r="G877" s="55"/>
      <c r="H877" s="60" t="str">
        <f>IFERROR(VLOOKUP(C877,参照用!$A$5:$C$13,3,FALSE),"")</f>
        <v/>
      </c>
      <c r="I877" s="61"/>
      <c r="J877" s="61"/>
      <c r="K877" s="61"/>
      <c r="L877" s="61"/>
      <c r="M877" s="61"/>
      <c r="N877" s="61"/>
      <c r="O877" s="61"/>
      <c r="P877" s="61"/>
      <c r="Q877" s="61"/>
      <c r="R877" s="61"/>
      <c r="S877" s="62"/>
      <c r="T877" s="59"/>
      <c r="U877" s="59"/>
      <c r="V877" s="59"/>
      <c r="W877" s="59"/>
      <c r="X877" s="59"/>
      <c r="Y877" s="59"/>
      <c r="Z877" s="59"/>
      <c r="AA877" s="59"/>
      <c r="AB877" s="59"/>
      <c r="AC877" s="59"/>
      <c r="AD877" s="59"/>
      <c r="AE877" s="59"/>
      <c r="AF877" s="59"/>
      <c r="AG877" s="59"/>
      <c r="AH877" s="59"/>
      <c r="AI877" s="59"/>
      <c r="AJ877" s="59"/>
      <c r="AK877" s="56"/>
      <c r="AL877" s="57"/>
      <c r="AM877" s="57"/>
      <c r="AN877" s="58"/>
      <c r="AO877" s="24"/>
      <c r="AP877" s="66" t="str">
        <f t="shared" si="26"/>
        <v>未入力</v>
      </c>
      <c r="AQ877" s="67"/>
      <c r="AR877" s="68"/>
      <c r="AS877" s="69" t="str">
        <f t="shared" si="27"/>
        <v>メニュー番号が未選択です。提出書類・経費が未入力です。</v>
      </c>
      <c r="AT877" s="69"/>
      <c r="AU877" s="69"/>
      <c r="AV877" s="69"/>
      <c r="AW877" s="69"/>
      <c r="AX877" s="69"/>
      <c r="AY877" s="69"/>
      <c r="AZ877" s="69"/>
      <c r="BA877" s="69"/>
      <c r="BB877" s="69"/>
      <c r="BC877" s="69"/>
    </row>
    <row r="878" spans="2:55" x14ac:dyDescent="0.45">
      <c r="B878" s="39">
        <v>836</v>
      </c>
      <c r="C878" s="53"/>
      <c r="D878" s="54"/>
      <c r="E878" s="54"/>
      <c r="F878" s="54"/>
      <c r="G878" s="55"/>
      <c r="H878" s="60" t="str">
        <f>IFERROR(VLOOKUP(C878,参照用!$A$5:$C$13,3,FALSE),"")</f>
        <v/>
      </c>
      <c r="I878" s="61"/>
      <c r="J878" s="61"/>
      <c r="K878" s="61"/>
      <c r="L878" s="61"/>
      <c r="M878" s="61"/>
      <c r="N878" s="61"/>
      <c r="O878" s="61"/>
      <c r="P878" s="61"/>
      <c r="Q878" s="61"/>
      <c r="R878" s="61"/>
      <c r="S878" s="62"/>
      <c r="T878" s="59"/>
      <c r="U878" s="59"/>
      <c r="V878" s="59"/>
      <c r="W878" s="59"/>
      <c r="X878" s="59"/>
      <c r="Y878" s="59"/>
      <c r="Z878" s="59"/>
      <c r="AA878" s="59"/>
      <c r="AB878" s="59"/>
      <c r="AC878" s="59"/>
      <c r="AD878" s="59"/>
      <c r="AE878" s="59"/>
      <c r="AF878" s="59"/>
      <c r="AG878" s="59"/>
      <c r="AH878" s="59"/>
      <c r="AI878" s="59"/>
      <c r="AJ878" s="59"/>
      <c r="AK878" s="56"/>
      <c r="AL878" s="57"/>
      <c r="AM878" s="57"/>
      <c r="AN878" s="58"/>
      <c r="AO878" s="24"/>
      <c r="AP878" s="66" t="str">
        <f t="shared" si="26"/>
        <v>未入力</v>
      </c>
      <c r="AQ878" s="67"/>
      <c r="AR878" s="68"/>
      <c r="AS878" s="69" t="str">
        <f t="shared" si="27"/>
        <v>メニュー番号が未選択です。提出書類・経費が未入力です。</v>
      </c>
      <c r="AT878" s="69"/>
      <c r="AU878" s="69"/>
      <c r="AV878" s="69"/>
      <c r="AW878" s="69"/>
      <c r="AX878" s="69"/>
      <c r="AY878" s="69"/>
      <c r="AZ878" s="69"/>
      <c r="BA878" s="69"/>
      <c r="BB878" s="69"/>
      <c r="BC878" s="69"/>
    </row>
    <row r="879" spans="2:55" x14ac:dyDescent="0.45">
      <c r="B879" s="39">
        <v>837</v>
      </c>
      <c r="C879" s="53"/>
      <c r="D879" s="54"/>
      <c r="E879" s="54"/>
      <c r="F879" s="54"/>
      <c r="G879" s="55"/>
      <c r="H879" s="60" t="str">
        <f>IFERROR(VLOOKUP(C879,参照用!$A$5:$C$13,3,FALSE),"")</f>
        <v/>
      </c>
      <c r="I879" s="61"/>
      <c r="J879" s="61"/>
      <c r="K879" s="61"/>
      <c r="L879" s="61"/>
      <c r="M879" s="61"/>
      <c r="N879" s="61"/>
      <c r="O879" s="61"/>
      <c r="P879" s="61"/>
      <c r="Q879" s="61"/>
      <c r="R879" s="61"/>
      <c r="S879" s="62"/>
      <c r="T879" s="59"/>
      <c r="U879" s="59"/>
      <c r="V879" s="59"/>
      <c r="W879" s="59"/>
      <c r="X879" s="59"/>
      <c r="Y879" s="59"/>
      <c r="Z879" s="59"/>
      <c r="AA879" s="59"/>
      <c r="AB879" s="59"/>
      <c r="AC879" s="59"/>
      <c r="AD879" s="59"/>
      <c r="AE879" s="59"/>
      <c r="AF879" s="59"/>
      <c r="AG879" s="59"/>
      <c r="AH879" s="59"/>
      <c r="AI879" s="59"/>
      <c r="AJ879" s="59"/>
      <c r="AK879" s="56"/>
      <c r="AL879" s="57"/>
      <c r="AM879" s="57"/>
      <c r="AN879" s="58"/>
      <c r="AO879" s="24"/>
      <c r="AP879" s="66" t="str">
        <f t="shared" si="26"/>
        <v>未入力</v>
      </c>
      <c r="AQ879" s="67"/>
      <c r="AR879" s="68"/>
      <c r="AS879" s="69" t="str">
        <f t="shared" si="27"/>
        <v>メニュー番号が未選択です。提出書類・経費が未入力です。</v>
      </c>
      <c r="AT879" s="69"/>
      <c r="AU879" s="69"/>
      <c r="AV879" s="69"/>
      <c r="AW879" s="69"/>
      <c r="AX879" s="69"/>
      <c r="AY879" s="69"/>
      <c r="AZ879" s="69"/>
      <c r="BA879" s="69"/>
      <c r="BB879" s="69"/>
      <c r="BC879" s="69"/>
    </row>
    <row r="880" spans="2:55" x14ac:dyDescent="0.45">
      <c r="B880" s="39">
        <v>838</v>
      </c>
      <c r="C880" s="53"/>
      <c r="D880" s="54"/>
      <c r="E880" s="54"/>
      <c r="F880" s="54"/>
      <c r="G880" s="55"/>
      <c r="H880" s="60" t="str">
        <f>IFERROR(VLOOKUP(C880,参照用!$A$5:$C$13,3,FALSE),"")</f>
        <v/>
      </c>
      <c r="I880" s="61"/>
      <c r="J880" s="61"/>
      <c r="K880" s="61"/>
      <c r="L880" s="61"/>
      <c r="M880" s="61"/>
      <c r="N880" s="61"/>
      <c r="O880" s="61"/>
      <c r="P880" s="61"/>
      <c r="Q880" s="61"/>
      <c r="R880" s="61"/>
      <c r="S880" s="62"/>
      <c r="T880" s="59"/>
      <c r="U880" s="59"/>
      <c r="V880" s="59"/>
      <c r="W880" s="59"/>
      <c r="X880" s="59"/>
      <c r="Y880" s="59"/>
      <c r="Z880" s="59"/>
      <c r="AA880" s="59"/>
      <c r="AB880" s="59"/>
      <c r="AC880" s="59"/>
      <c r="AD880" s="59"/>
      <c r="AE880" s="59"/>
      <c r="AF880" s="59"/>
      <c r="AG880" s="59"/>
      <c r="AH880" s="59"/>
      <c r="AI880" s="59"/>
      <c r="AJ880" s="59"/>
      <c r="AK880" s="56"/>
      <c r="AL880" s="57"/>
      <c r="AM880" s="57"/>
      <c r="AN880" s="58"/>
      <c r="AO880" s="24"/>
      <c r="AP880" s="66" t="str">
        <f t="shared" si="26"/>
        <v>未入力</v>
      </c>
      <c r="AQ880" s="67"/>
      <c r="AR880" s="68"/>
      <c r="AS880" s="69" t="str">
        <f t="shared" si="27"/>
        <v>メニュー番号が未選択です。提出書類・経費が未入力です。</v>
      </c>
      <c r="AT880" s="69"/>
      <c r="AU880" s="69"/>
      <c r="AV880" s="69"/>
      <c r="AW880" s="69"/>
      <c r="AX880" s="69"/>
      <c r="AY880" s="69"/>
      <c r="AZ880" s="69"/>
      <c r="BA880" s="69"/>
      <c r="BB880" s="69"/>
      <c r="BC880" s="69"/>
    </row>
    <row r="881" spans="2:55" x14ac:dyDescent="0.45">
      <c r="B881" s="39">
        <v>839</v>
      </c>
      <c r="C881" s="53"/>
      <c r="D881" s="54"/>
      <c r="E881" s="54"/>
      <c r="F881" s="54"/>
      <c r="G881" s="55"/>
      <c r="H881" s="60" t="str">
        <f>IFERROR(VLOOKUP(C881,参照用!$A$5:$C$13,3,FALSE),"")</f>
        <v/>
      </c>
      <c r="I881" s="61"/>
      <c r="J881" s="61"/>
      <c r="K881" s="61"/>
      <c r="L881" s="61"/>
      <c r="M881" s="61"/>
      <c r="N881" s="61"/>
      <c r="O881" s="61"/>
      <c r="P881" s="61"/>
      <c r="Q881" s="61"/>
      <c r="R881" s="61"/>
      <c r="S881" s="62"/>
      <c r="T881" s="59"/>
      <c r="U881" s="59"/>
      <c r="V881" s="59"/>
      <c r="W881" s="59"/>
      <c r="X881" s="59"/>
      <c r="Y881" s="59"/>
      <c r="Z881" s="59"/>
      <c r="AA881" s="59"/>
      <c r="AB881" s="59"/>
      <c r="AC881" s="59"/>
      <c r="AD881" s="59"/>
      <c r="AE881" s="59"/>
      <c r="AF881" s="59"/>
      <c r="AG881" s="59"/>
      <c r="AH881" s="59"/>
      <c r="AI881" s="59"/>
      <c r="AJ881" s="59"/>
      <c r="AK881" s="56"/>
      <c r="AL881" s="57"/>
      <c r="AM881" s="57"/>
      <c r="AN881" s="58"/>
      <c r="AO881" s="24"/>
      <c r="AP881" s="66" t="str">
        <f t="shared" si="26"/>
        <v>未入力</v>
      </c>
      <c r="AQ881" s="67"/>
      <c r="AR881" s="68"/>
      <c r="AS881" s="69" t="str">
        <f t="shared" si="27"/>
        <v>メニュー番号が未選択です。提出書類・経費が未入力です。</v>
      </c>
      <c r="AT881" s="69"/>
      <c r="AU881" s="69"/>
      <c r="AV881" s="69"/>
      <c r="AW881" s="69"/>
      <c r="AX881" s="69"/>
      <c r="AY881" s="69"/>
      <c r="AZ881" s="69"/>
      <c r="BA881" s="69"/>
      <c r="BB881" s="69"/>
      <c r="BC881" s="69"/>
    </row>
    <row r="882" spans="2:55" x14ac:dyDescent="0.45">
      <c r="B882" s="39">
        <v>840</v>
      </c>
      <c r="C882" s="53"/>
      <c r="D882" s="54"/>
      <c r="E882" s="54"/>
      <c r="F882" s="54"/>
      <c r="G882" s="55"/>
      <c r="H882" s="60" t="str">
        <f>IFERROR(VLOOKUP(C882,参照用!$A$5:$C$13,3,FALSE),"")</f>
        <v/>
      </c>
      <c r="I882" s="61"/>
      <c r="J882" s="61"/>
      <c r="K882" s="61"/>
      <c r="L882" s="61"/>
      <c r="M882" s="61"/>
      <c r="N882" s="61"/>
      <c r="O882" s="61"/>
      <c r="P882" s="61"/>
      <c r="Q882" s="61"/>
      <c r="R882" s="61"/>
      <c r="S882" s="62"/>
      <c r="T882" s="59"/>
      <c r="U882" s="59"/>
      <c r="V882" s="59"/>
      <c r="W882" s="59"/>
      <c r="X882" s="59"/>
      <c r="Y882" s="59"/>
      <c r="Z882" s="59"/>
      <c r="AA882" s="59"/>
      <c r="AB882" s="59"/>
      <c r="AC882" s="59"/>
      <c r="AD882" s="59"/>
      <c r="AE882" s="59"/>
      <c r="AF882" s="59"/>
      <c r="AG882" s="59"/>
      <c r="AH882" s="59"/>
      <c r="AI882" s="59"/>
      <c r="AJ882" s="59"/>
      <c r="AK882" s="56"/>
      <c r="AL882" s="57"/>
      <c r="AM882" s="57"/>
      <c r="AN882" s="58"/>
      <c r="AO882" s="24"/>
      <c r="AP882" s="66" t="str">
        <f t="shared" si="26"/>
        <v>未入力</v>
      </c>
      <c r="AQ882" s="67"/>
      <c r="AR882" s="68"/>
      <c r="AS882" s="69" t="str">
        <f t="shared" si="27"/>
        <v>メニュー番号が未選択です。提出書類・経費が未入力です。</v>
      </c>
      <c r="AT882" s="69"/>
      <c r="AU882" s="69"/>
      <c r="AV882" s="69"/>
      <c r="AW882" s="69"/>
      <c r="AX882" s="69"/>
      <c r="AY882" s="69"/>
      <c r="AZ882" s="69"/>
      <c r="BA882" s="69"/>
      <c r="BB882" s="69"/>
      <c r="BC882" s="69"/>
    </row>
    <row r="883" spans="2:55" x14ac:dyDescent="0.45">
      <c r="B883" s="39">
        <v>841</v>
      </c>
      <c r="C883" s="53"/>
      <c r="D883" s="54"/>
      <c r="E883" s="54"/>
      <c r="F883" s="54"/>
      <c r="G883" s="55"/>
      <c r="H883" s="60" t="str">
        <f>IFERROR(VLOOKUP(C883,参照用!$A$5:$C$13,3,FALSE),"")</f>
        <v/>
      </c>
      <c r="I883" s="61"/>
      <c r="J883" s="61"/>
      <c r="K883" s="61"/>
      <c r="L883" s="61"/>
      <c r="M883" s="61"/>
      <c r="N883" s="61"/>
      <c r="O883" s="61"/>
      <c r="P883" s="61"/>
      <c r="Q883" s="61"/>
      <c r="R883" s="61"/>
      <c r="S883" s="62"/>
      <c r="T883" s="59"/>
      <c r="U883" s="59"/>
      <c r="V883" s="59"/>
      <c r="W883" s="59"/>
      <c r="X883" s="59"/>
      <c r="Y883" s="59"/>
      <c r="Z883" s="59"/>
      <c r="AA883" s="59"/>
      <c r="AB883" s="59"/>
      <c r="AC883" s="59"/>
      <c r="AD883" s="59"/>
      <c r="AE883" s="59"/>
      <c r="AF883" s="59"/>
      <c r="AG883" s="59"/>
      <c r="AH883" s="59"/>
      <c r="AI883" s="59"/>
      <c r="AJ883" s="59"/>
      <c r="AK883" s="56"/>
      <c r="AL883" s="57"/>
      <c r="AM883" s="57"/>
      <c r="AN883" s="58"/>
      <c r="AO883" s="24"/>
      <c r="AP883" s="66" t="str">
        <f t="shared" si="26"/>
        <v>未入力</v>
      </c>
      <c r="AQ883" s="67"/>
      <c r="AR883" s="68"/>
      <c r="AS883" s="69" t="str">
        <f t="shared" si="27"/>
        <v>メニュー番号が未選択です。提出書類・経費が未入力です。</v>
      </c>
      <c r="AT883" s="69"/>
      <c r="AU883" s="69"/>
      <c r="AV883" s="69"/>
      <c r="AW883" s="69"/>
      <c r="AX883" s="69"/>
      <c r="AY883" s="69"/>
      <c r="AZ883" s="69"/>
      <c r="BA883" s="69"/>
      <c r="BB883" s="69"/>
      <c r="BC883" s="69"/>
    </row>
    <row r="884" spans="2:55" x14ac:dyDescent="0.45">
      <c r="B884" s="39">
        <v>842</v>
      </c>
      <c r="C884" s="53"/>
      <c r="D884" s="54"/>
      <c r="E884" s="54"/>
      <c r="F884" s="54"/>
      <c r="G884" s="55"/>
      <c r="H884" s="60" t="str">
        <f>IFERROR(VLOOKUP(C884,参照用!$A$5:$C$13,3,FALSE),"")</f>
        <v/>
      </c>
      <c r="I884" s="61"/>
      <c r="J884" s="61"/>
      <c r="K884" s="61"/>
      <c r="L884" s="61"/>
      <c r="M884" s="61"/>
      <c r="N884" s="61"/>
      <c r="O884" s="61"/>
      <c r="P884" s="61"/>
      <c r="Q884" s="61"/>
      <c r="R884" s="61"/>
      <c r="S884" s="62"/>
      <c r="T884" s="59"/>
      <c r="U884" s="59"/>
      <c r="V884" s="59"/>
      <c r="W884" s="59"/>
      <c r="X884" s="59"/>
      <c r="Y884" s="59"/>
      <c r="Z884" s="59"/>
      <c r="AA884" s="59"/>
      <c r="AB884" s="59"/>
      <c r="AC884" s="59"/>
      <c r="AD884" s="59"/>
      <c r="AE884" s="59"/>
      <c r="AF884" s="59"/>
      <c r="AG884" s="59"/>
      <c r="AH884" s="59"/>
      <c r="AI884" s="59"/>
      <c r="AJ884" s="59"/>
      <c r="AK884" s="56"/>
      <c r="AL884" s="57"/>
      <c r="AM884" s="57"/>
      <c r="AN884" s="58"/>
      <c r="AO884" s="24"/>
      <c r="AP884" s="66" t="str">
        <f t="shared" si="26"/>
        <v>未入力</v>
      </c>
      <c r="AQ884" s="67"/>
      <c r="AR884" s="68"/>
      <c r="AS884" s="69" t="str">
        <f t="shared" si="27"/>
        <v>メニュー番号が未選択です。提出書類・経費が未入力です。</v>
      </c>
      <c r="AT884" s="69"/>
      <c r="AU884" s="69"/>
      <c r="AV884" s="69"/>
      <c r="AW884" s="69"/>
      <c r="AX884" s="69"/>
      <c r="AY884" s="69"/>
      <c r="AZ884" s="69"/>
      <c r="BA884" s="69"/>
      <c r="BB884" s="69"/>
      <c r="BC884" s="69"/>
    </row>
    <row r="885" spans="2:55" x14ac:dyDescent="0.45">
      <c r="B885" s="39">
        <v>843</v>
      </c>
      <c r="C885" s="53"/>
      <c r="D885" s="54"/>
      <c r="E885" s="54"/>
      <c r="F885" s="54"/>
      <c r="G885" s="55"/>
      <c r="H885" s="60" t="str">
        <f>IFERROR(VLOOKUP(C885,参照用!$A$5:$C$13,3,FALSE),"")</f>
        <v/>
      </c>
      <c r="I885" s="61"/>
      <c r="J885" s="61"/>
      <c r="K885" s="61"/>
      <c r="L885" s="61"/>
      <c r="M885" s="61"/>
      <c r="N885" s="61"/>
      <c r="O885" s="61"/>
      <c r="P885" s="61"/>
      <c r="Q885" s="61"/>
      <c r="R885" s="61"/>
      <c r="S885" s="62"/>
      <c r="T885" s="59"/>
      <c r="U885" s="59"/>
      <c r="V885" s="59"/>
      <c r="W885" s="59"/>
      <c r="X885" s="59"/>
      <c r="Y885" s="59"/>
      <c r="Z885" s="59"/>
      <c r="AA885" s="59"/>
      <c r="AB885" s="59"/>
      <c r="AC885" s="59"/>
      <c r="AD885" s="59"/>
      <c r="AE885" s="59"/>
      <c r="AF885" s="59"/>
      <c r="AG885" s="59"/>
      <c r="AH885" s="59"/>
      <c r="AI885" s="59"/>
      <c r="AJ885" s="59"/>
      <c r="AK885" s="56"/>
      <c r="AL885" s="57"/>
      <c r="AM885" s="57"/>
      <c r="AN885" s="58"/>
      <c r="AO885" s="24"/>
      <c r="AP885" s="66" t="str">
        <f t="shared" si="26"/>
        <v>未入力</v>
      </c>
      <c r="AQ885" s="67"/>
      <c r="AR885" s="68"/>
      <c r="AS885" s="69" t="str">
        <f t="shared" si="27"/>
        <v>メニュー番号が未選択です。提出書類・経費が未入力です。</v>
      </c>
      <c r="AT885" s="69"/>
      <c r="AU885" s="69"/>
      <c r="AV885" s="69"/>
      <c r="AW885" s="69"/>
      <c r="AX885" s="69"/>
      <c r="AY885" s="69"/>
      <c r="AZ885" s="69"/>
      <c r="BA885" s="69"/>
      <c r="BB885" s="69"/>
      <c r="BC885" s="69"/>
    </row>
    <row r="886" spans="2:55" x14ac:dyDescent="0.45">
      <c r="B886" s="39">
        <v>844</v>
      </c>
      <c r="C886" s="53"/>
      <c r="D886" s="54"/>
      <c r="E886" s="54"/>
      <c r="F886" s="54"/>
      <c r="G886" s="55"/>
      <c r="H886" s="60" t="str">
        <f>IFERROR(VLOOKUP(C886,参照用!$A$5:$C$13,3,FALSE),"")</f>
        <v/>
      </c>
      <c r="I886" s="61"/>
      <c r="J886" s="61"/>
      <c r="K886" s="61"/>
      <c r="L886" s="61"/>
      <c r="M886" s="61"/>
      <c r="N886" s="61"/>
      <c r="O886" s="61"/>
      <c r="P886" s="61"/>
      <c r="Q886" s="61"/>
      <c r="R886" s="61"/>
      <c r="S886" s="62"/>
      <c r="T886" s="59"/>
      <c r="U886" s="59"/>
      <c r="V886" s="59"/>
      <c r="W886" s="59"/>
      <c r="X886" s="59"/>
      <c r="Y886" s="59"/>
      <c r="Z886" s="59"/>
      <c r="AA886" s="59"/>
      <c r="AB886" s="59"/>
      <c r="AC886" s="59"/>
      <c r="AD886" s="59"/>
      <c r="AE886" s="59"/>
      <c r="AF886" s="59"/>
      <c r="AG886" s="59"/>
      <c r="AH886" s="59"/>
      <c r="AI886" s="59"/>
      <c r="AJ886" s="59"/>
      <c r="AK886" s="56"/>
      <c r="AL886" s="57"/>
      <c r="AM886" s="57"/>
      <c r="AN886" s="58"/>
      <c r="AO886" s="24"/>
      <c r="AP886" s="66" t="str">
        <f t="shared" si="26"/>
        <v>未入力</v>
      </c>
      <c r="AQ886" s="67"/>
      <c r="AR886" s="68"/>
      <c r="AS886" s="69" t="str">
        <f t="shared" si="27"/>
        <v>メニュー番号が未選択です。提出書類・経費が未入力です。</v>
      </c>
      <c r="AT886" s="69"/>
      <c r="AU886" s="69"/>
      <c r="AV886" s="69"/>
      <c r="AW886" s="69"/>
      <c r="AX886" s="69"/>
      <c r="AY886" s="69"/>
      <c r="AZ886" s="69"/>
      <c r="BA886" s="69"/>
      <c r="BB886" s="69"/>
      <c r="BC886" s="69"/>
    </row>
    <row r="887" spans="2:55" x14ac:dyDescent="0.45">
      <c r="B887" s="39">
        <v>845</v>
      </c>
      <c r="C887" s="53"/>
      <c r="D887" s="54"/>
      <c r="E887" s="54"/>
      <c r="F887" s="54"/>
      <c r="G887" s="55"/>
      <c r="H887" s="60" t="str">
        <f>IFERROR(VLOOKUP(C887,参照用!$A$5:$C$13,3,FALSE),"")</f>
        <v/>
      </c>
      <c r="I887" s="61"/>
      <c r="J887" s="61"/>
      <c r="K887" s="61"/>
      <c r="L887" s="61"/>
      <c r="M887" s="61"/>
      <c r="N887" s="61"/>
      <c r="O887" s="61"/>
      <c r="P887" s="61"/>
      <c r="Q887" s="61"/>
      <c r="R887" s="61"/>
      <c r="S887" s="62"/>
      <c r="T887" s="59"/>
      <c r="U887" s="59"/>
      <c r="V887" s="59"/>
      <c r="W887" s="59"/>
      <c r="X887" s="59"/>
      <c r="Y887" s="59"/>
      <c r="Z887" s="59"/>
      <c r="AA887" s="59"/>
      <c r="AB887" s="59"/>
      <c r="AC887" s="59"/>
      <c r="AD887" s="59"/>
      <c r="AE887" s="59"/>
      <c r="AF887" s="59"/>
      <c r="AG887" s="59"/>
      <c r="AH887" s="59"/>
      <c r="AI887" s="59"/>
      <c r="AJ887" s="59"/>
      <c r="AK887" s="56"/>
      <c r="AL887" s="57"/>
      <c r="AM887" s="57"/>
      <c r="AN887" s="58"/>
      <c r="AO887" s="24"/>
      <c r="AP887" s="66" t="str">
        <f t="shared" si="26"/>
        <v>未入力</v>
      </c>
      <c r="AQ887" s="67"/>
      <c r="AR887" s="68"/>
      <c r="AS887" s="69" t="str">
        <f t="shared" si="27"/>
        <v>メニュー番号が未選択です。提出書類・経費が未入力です。</v>
      </c>
      <c r="AT887" s="69"/>
      <c r="AU887" s="69"/>
      <c r="AV887" s="69"/>
      <c r="AW887" s="69"/>
      <c r="AX887" s="69"/>
      <c r="AY887" s="69"/>
      <c r="AZ887" s="69"/>
      <c r="BA887" s="69"/>
      <c r="BB887" s="69"/>
      <c r="BC887" s="69"/>
    </row>
    <row r="888" spans="2:55" x14ac:dyDescent="0.45">
      <c r="B888" s="39">
        <v>846</v>
      </c>
      <c r="C888" s="53"/>
      <c r="D888" s="54"/>
      <c r="E888" s="54"/>
      <c r="F888" s="54"/>
      <c r="G888" s="55"/>
      <c r="H888" s="60" t="str">
        <f>IFERROR(VLOOKUP(C888,参照用!$A$5:$C$13,3,FALSE),"")</f>
        <v/>
      </c>
      <c r="I888" s="61"/>
      <c r="J888" s="61"/>
      <c r="K888" s="61"/>
      <c r="L888" s="61"/>
      <c r="M888" s="61"/>
      <c r="N888" s="61"/>
      <c r="O888" s="61"/>
      <c r="P888" s="61"/>
      <c r="Q888" s="61"/>
      <c r="R888" s="61"/>
      <c r="S888" s="62"/>
      <c r="T888" s="59"/>
      <c r="U888" s="59"/>
      <c r="V888" s="59"/>
      <c r="W888" s="59"/>
      <c r="X888" s="59"/>
      <c r="Y888" s="59"/>
      <c r="Z888" s="59"/>
      <c r="AA888" s="59"/>
      <c r="AB888" s="59"/>
      <c r="AC888" s="59"/>
      <c r="AD888" s="59"/>
      <c r="AE888" s="59"/>
      <c r="AF888" s="59"/>
      <c r="AG888" s="59"/>
      <c r="AH888" s="59"/>
      <c r="AI888" s="59"/>
      <c r="AJ888" s="59"/>
      <c r="AK888" s="56"/>
      <c r="AL888" s="57"/>
      <c r="AM888" s="57"/>
      <c r="AN888" s="58"/>
      <c r="AO888" s="24"/>
      <c r="AP888" s="66" t="str">
        <f t="shared" si="26"/>
        <v>未入力</v>
      </c>
      <c r="AQ888" s="67"/>
      <c r="AR888" s="68"/>
      <c r="AS888" s="69" t="str">
        <f t="shared" si="27"/>
        <v>メニュー番号が未選択です。提出書類・経費が未入力です。</v>
      </c>
      <c r="AT888" s="69"/>
      <c r="AU888" s="69"/>
      <c r="AV888" s="69"/>
      <c r="AW888" s="69"/>
      <c r="AX888" s="69"/>
      <c r="AY888" s="69"/>
      <c r="AZ888" s="69"/>
      <c r="BA888" s="69"/>
      <c r="BB888" s="69"/>
      <c r="BC888" s="69"/>
    </row>
    <row r="889" spans="2:55" x14ac:dyDescent="0.45">
      <c r="B889" s="39">
        <v>847</v>
      </c>
      <c r="C889" s="53"/>
      <c r="D889" s="54"/>
      <c r="E889" s="54"/>
      <c r="F889" s="54"/>
      <c r="G889" s="55"/>
      <c r="H889" s="60" t="str">
        <f>IFERROR(VLOOKUP(C889,参照用!$A$5:$C$13,3,FALSE),"")</f>
        <v/>
      </c>
      <c r="I889" s="61"/>
      <c r="J889" s="61"/>
      <c r="K889" s="61"/>
      <c r="L889" s="61"/>
      <c r="M889" s="61"/>
      <c r="N889" s="61"/>
      <c r="O889" s="61"/>
      <c r="P889" s="61"/>
      <c r="Q889" s="61"/>
      <c r="R889" s="61"/>
      <c r="S889" s="62"/>
      <c r="T889" s="59"/>
      <c r="U889" s="59"/>
      <c r="V889" s="59"/>
      <c r="W889" s="59"/>
      <c r="X889" s="59"/>
      <c r="Y889" s="59"/>
      <c r="Z889" s="59"/>
      <c r="AA889" s="59"/>
      <c r="AB889" s="59"/>
      <c r="AC889" s="59"/>
      <c r="AD889" s="59"/>
      <c r="AE889" s="59"/>
      <c r="AF889" s="59"/>
      <c r="AG889" s="59"/>
      <c r="AH889" s="59"/>
      <c r="AI889" s="59"/>
      <c r="AJ889" s="59"/>
      <c r="AK889" s="56"/>
      <c r="AL889" s="57"/>
      <c r="AM889" s="57"/>
      <c r="AN889" s="58"/>
      <c r="AO889" s="24"/>
      <c r="AP889" s="66" t="str">
        <f t="shared" si="26"/>
        <v>未入力</v>
      </c>
      <c r="AQ889" s="67"/>
      <c r="AR889" s="68"/>
      <c r="AS889" s="69" t="str">
        <f t="shared" si="27"/>
        <v>メニュー番号が未選択です。提出書類・経費が未入力です。</v>
      </c>
      <c r="AT889" s="69"/>
      <c r="AU889" s="69"/>
      <c r="AV889" s="69"/>
      <c r="AW889" s="69"/>
      <c r="AX889" s="69"/>
      <c r="AY889" s="69"/>
      <c r="AZ889" s="69"/>
      <c r="BA889" s="69"/>
      <c r="BB889" s="69"/>
      <c r="BC889" s="69"/>
    </row>
    <row r="890" spans="2:55" x14ac:dyDescent="0.45">
      <c r="B890" s="39">
        <v>848</v>
      </c>
      <c r="C890" s="53"/>
      <c r="D890" s="54"/>
      <c r="E890" s="54"/>
      <c r="F890" s="54"/>
      <c r="G890" s="55"/>
      <c r="H890" s="60" t="str">
        <f>IFERROR(VLOOKUP(C890,参照用!$A$5:$C$13,3,FALSE),"")</f>
        <v/>
      </c>
      <c r="I890" s="61"/>
      <c r="J890" s="61"/>
      <c r="K890" s="61"/>
      <c r="L890" s="61"/>
      <c r="M890" s="61"/>
      <c r="N890" s="61"/>
      <c r="O890" s="61"/>
      <c r="P890" s="61"/>
      <c r="Q890" s="61"/>
      <c r="R890" s="61"/>
      <c r="S890" s="62"/>
      <c r="T890" s="59"/>
      <c r="U890" s="59"/>
      <c r="V890" s="59"/>
      <c r="W890" s="59"/>
      <c r="X890" s="59"/>
      <c r="Y890" s="59"/>
      <c r="Z890" s="59"/>
      <c r="AA890" s="59"/>
      <c r="AB890" s="59"/>
      <c r="AC890" s="59"/>
      <c r="AD890" s="59"/>
      <c r="AE890" s="59"/>
      <c r="AF890" s="59"/>
      <c r="AG890" s="59"/>
      <c r="AH890" s="59"/>
      <c r="AI890" s="59"/>
      <c r="AJ890" s="59"/>
      <c r="AK890" s="56"/>
      <c r="AL890" s="57"/>
      <c r="AM890" s="57"/>
      <c r="AN890" s="58"/>
      <c r="AO890" s="24"/>
      <c r="AP890" s="66" t="str">
        <f t="shared" si="26"/>
        <v>未入力</v>
      </c>
      <c r="AQ890" s="67"/>
      <c r="AR890" s="68"/>
      <c r="AS890" s="69" t="str">
        <f t="shared" si="27"/>
        <v>メニュー番号が未選択です。提出書類・経費が未入力です。</v>
      </c>
      <c r="AT890" s="69"/>
      <c r="AU890" s="69"/>
      <c r="AV890" s="69"/>
      <c r="AW890" s="69"/>
      <c r="AX890" s="69"/>
      <c r="AY890" s="69"/>
      <c r="AZ890" s="69"/>
      <c r="BA890" s="69"/>
      <c r="BB890" s="69"/>
      <c r="BC890" s="69"/>
    </row>
    <row r="891" spans="2:55" x14ac:dyDescent="0.45">
      <c r="B891" s="39">
        <v>849</v>
      </c>
      <c r="C891" s="53"/>
      <c r="D891" s="54"/>
      <c r="E891" s="54"/>
      <c r="F891" s="54"/>
      <c r="G891" s="55"/>
      <c r="H891" s="60" t="str">
        <f>IFERROR(VLOOKUP(C891,参照用!$A$5:$C$13,3,FALSE),"")</f>
        <v/>
      </c>
      <c r="I891" s="61"/>
      <c r="J891" s="61"/>
      <c r="K891" s="61"/>
      <c r="L891" s="61"/>
      <c r="M891" s="61"/>
      <c r="N891" s="61"/>
      <c r="O891" s="61"/>
      <c r="P891" s="61"/>
      <c r="Q891" s="61"/>
      <c r="R891" s="61"/>
      <c r="S891" s="62"/>
      <c r="T891" s="59"/>
      <c r="U891" s="59"/>
      <c r="V891" s="59"/>
      <c r="W891" s="59"/>
      <c r="X891" s="59"/>
      <c r="Y891" s="59"/>
      <c r="Z891" s="59"/>
      <c r="AA891" s="59"/>
      <c r="AB891" s="59"/>
      <c r="AC891" s="59"/>
      <c r="AD891" s="59"/>
      <c r="AE891" s="59"/>
      <c r="AF891" s="59"/>
      <c r="AG891" s="59"/>
      <c r="AH891" s="59"/>
      <c r="AI891" s="59"/>
      <c r="AJ891" s="59"/>
      <c r="AK891" s="56"/>
      <c r="AL891" s="57"/>
      <c r="AM891" s="57"/>
      <c r="AN891" s="58"/>
      <c r="AO891" s="24"/>
      <c r="AP891" s="66" t="str">
        <f t="shared" si="26"/>
        <v>未入力</v>
      </c>
      <c r="AQ891" s="67"/>
      <c r="AR891" s="68"/>
      <c r="AS891" s="69" t="str">
        <f t="shared" si="27"/>
        <v>メニュー番号が未選択です。提出書類・経費が未入力です。</v>
      </c>
      <c r="AT891" s="69"/>
      <c r="AU891" s="69"/>
      <c r="AV891" s="69"/>
      <c r="AW891" s="69"/>
      <c r="AX891" s="69"/>
      <c r="AY891" s="69"/>
      <c r="AZ891" s="69"/>
      <c r="BA891" s="69"/>
      <c r="BB891" s="69"/>
      <c r="BC891" s="69"/>
    </row>
    <row r="892" spans="2:55" x14ac:dyDescent="0.45">
      <c r="B892" s="39">
        <v>850</v>
      </c>
      <c r="C892" s="53"/>
      <c r="D892" s="54"/>
      <c r="E892" s="54"/>
      <c r="F892" s="54"/>
      <c r="G892" s="55"/>
      <c r="H892" s="60" t="str">
        <f>IFERROR(VLOOKUP(C892,参照用!$A$5:$C$13,3,FALSE),"")</f>
        <v/>
      </c>
      <c r="I892" s="61"/>
      <c r="J892" s="61"/>
      <c r="K892" s="61"/>
      <c r="L892" s="61"/>
      <c r="M892" s="61"/>
      <c r="N892" s="61"/>
      <c r="O892" s="61"/>
      <c r="P892" s="61"/>
      <c r="Q892" s="61"/>
      <c r="R892" s="61"/>
      <c r="S892" s="62"/>
      <c r="T892" s="59"/>
      <c r="U892" s="59"/>
      <c r="V892" s="59"/>
      <c r="W892" s="59"/>
      <c r="X892" s="59"/>
      <c r="Y892" s="59"/>
      <c r="Z892" s="59"/>
      <c r="AA892" s="59"/>
      <c r="AB892" s="59"/>
      <c r="AC892" s="59"/>
      <c r="AD892" s="59"/>
      <c r="AE892" s="59"/>
      <c r="AF892" s="59"/>
      <c r="AG892" s="59"/>
      <c r="AH892" s="59"/>
      <c r="AI892" s="59"/>
      <c r="AJ892" s="59"/>
      <c r="AK892" s="56"/>
      <c r="AL892" s="57"/>
      <c r="AM892" s="57"/>
      <c r="AN892" s="58"/>
      <c r="AO892" s="24"/>
      <c r="AP892" s="66" t="str">
        <f t="shared" si="26"/>
        <v>未入力</v>
      </c>
      <c r="AQ892" s="67"/>
      <c r="AR892" s="68"/>
      <c r="AS892" s="69" t="str">
        <f t="shared" si="27"/>
        <v>メニュー番号が未選択です。提出書類・経費が未入力です。</v>
      </c>
      <c r="AT892" s="69"/>
      <c r="AU892" s="69"/>
      <c r="AV892" s="69"/>
      <c r="AW892" s="69"/>
      <c r="AX892" s="69"/>
      <c r="AY892" s="69"/>
      <c r="AZ892" s="69"/>
      <c r="BA892" s="69"/>
      <c r="BB892" s="69"/>
      <c r="BC892" s="69"/>
    </row>
    <row r="893" spans="2:55" x14ac:dyDescent="0.45">
      <c r="B893" s="39">
        <v>851</v>
      </c>
      <c r="C893" s="53"/>
      <c r="D893" s="54"/>
      <c r="E893" s="54"/>
      <c r="F893" s="54"/>
      <c r="G893" s="55"/>
      <c r="H893" s="60" t="str">
        <f>IFERROR(VLOOKUP(C893,参照用!$A$5:$C$13,3,FALSE),"")</f>
        <v/>
      </c>
      <c r="I893" s="61"/>
      <c r="J893" s="61"/>
      <c r="K893" s="61"/>
      <c r="L893" s="61"/>
      <c r="M893" s="61"/>
      <c r="N893" s="61"/>
      <c r="O893" s="61"/>
      <c r="P893" s="61"/>
      <c r="Q893" s="61"/>
      <c r="R893" s="61"/>
      <c r="S893" s="62"/>
      <c r="T893" s="59"/>
      <c r="U893" s="59"/>
      <c r="V893" s="59"/>
      <c r="W893" s="59"/>
      <c r="X893" s="59"/>
      <c r="Y893" s="59"/>
      <c r="Z893" s="59"/>
      <c r="AA893" s="59"/>
      <c r="AB893" s="59"/>
      <c r="AC893" s="59"/>
      <c r="AD893" s="59"/>
      <c r="AE893" s="59"/>
      <c r="AF893" s="59"/>
      <c r="AG893" s="59"/>
      <c r="AH893" s="59"/>
      <c r="AI893" s="59"/>
      <c r="AJ893" s="59"/>
      <c r="AK893" s="56"/>
      <c r="AL893" s="57"/>
      <c r="AM893" s="57"/>
      <c r="AN893" s="58"/>
      <c r="AO893" s="24"/>
      <c r="AP893" s="66" t="str">
        <f t="shared" si="26"/>
        <v>未入力</v>
      </c>
      <c r="AQ893" s="67"/>
      <c r="AR893" s="68"/>
      <c r="AS893" s="69" t="str">
        <f t="shared" si="27"/>
        <v>メニュー番号が未選択です。提出書類・経費が未入力です。</v>
      </c>
      <c r="AT893" s="69"/>
      <c r="AU893" s="69"/>
      <c r="AV893" s="69"/>
      <c r="AW893" s="69"/>
      <c r="AX893" s="69"/>
      <c r="AY893" s="69"/>
      <c r="AZ893" s="69"/>
      <c r="BA893" s="69"/>
      <c r="BB893" s="69"/>
      <c r="BC893" s="69"/>
    </row>
    <row r="894" spans="2:55" x14ac:dyDescent="0.45">
      <c r="B894" s="39">
        <v>852</v>
      </c>
      <c r="C894" s="53"/>
      <c r="D894" s="54"/>
      <c r="E894" s="54"/>
      <c r="F894" s="54"/>
      <c r="G894" s="55"/>
      <c r="H894" s="60" t="str">
        <f>IFERROR(VLOOKUP(C894,参照用!$A$5:$C$13,3,FALSE),"")</f>
        <v/>
      </c>
      <c r="I894" s="61"/>
      <c r="J894" s="61"/>
      <c r="K894" s="61"/>
      <c r="L894" s="61"/>
      <c r="M894" s="61"/>
      <c r="N894" s="61"/>
      <c r="O894" s="61"/>
      <c r="P894" s="61"/>
      <c r="Q894" s="61"/>
      <c r="R894" s="61"/>
      <c r="S894" s="62"/>
      <c r="T894" s="59"/>
      <c r="U894" s="59"/>
      <c r="V894" s="59"/>
      <c r="W894" s="59"/>
      <c r="X894" s="59"/>
      <c r="Y894" s="59"/>
      <c r="Z894" s="59"/>
      <c r="AA894" s="59"/>
      <c r="AB894" s="59"/>
      <c r="AC894" s="59"/>
      <c r="AD894" s="59"/>
      <c r="AE894" s="59"/>
      <c r="AF894" s="59"/>
      <c r="AG894" s="59"/>
      <c r="AH894" s="59"/>
      <c r="AI894" s="59"/>
      <c r="AJ894" s="59"/>
      <c r="AK894" s="56"/>
      <c r="AL894" s="57"/>
      <c r="AM894" s="57"/>
      <c r="AN894" s="58"/>
      <c r="AO894" s="24"/>
      <c r="AP894" s="66" t="str">
        <f t="shared" si="26"/>
        <v>未入力</v>
      </c>
      <c r="AQ894" s="67"/>
      <c r="AR894" s="68"/>
      <c r="AS894" s="69" t="str">
        <f t="shared" si="27"/>
        <v>メニュー番号が未選択です。提出書類・経費が未入力です。</v>
      </c>
      <c r="AT894" s="69"/>
      <c r="AU894" s="69"/>
      <c r="AV894" s="69"/>
      <c r="AW894" s="69"/>
      <c r="AX894" s="69"/>
      <c r="AY894" s="69"/>
      <c r="AZ894" s="69"/>
      <c r="BA894" s="69"/>
      <c r="BB894" s="69"/>
      <c r="BC894" s="69"/>
    </row>
    <row r="895" spans="2:55" x14ac:dyDescent="0.45">
      <c r="B895" s="39">
        <v>853</v>
      </c>
      <c r="C895" s="53"/>
      <c r="D895" s="54"/>
      <c r="E895" s="54"/>
      <c r="F895" s="54"/>
      <c r="G895" s="55"/>
      <c r="H895" s="60" t="str">
        <f>IFERROR(VLOOKUP(C895,参照用!$A$5:$C$13,3,FALSE),"")</f>
        <v/>
      </c>
      <c r="I895" s="61"/>
      <c r="J895" s="61"/>
      <c r="K895" s="61"/>
      <c r="L895" s="61"/>
      <c r="M895" s="61"/>
      <c r="N895" s="61"/>
      <c r="O895" s="61"/>
      <c r="P895" s="61"/>
      <c r="Q895" s="61"/>
      <c r="R895" s="61"/>
      <c r="S895" s="62"/>
      <c r="T895" s="59"/>
      <c r="U895" s="59"/>
      <c r="V895" s="59"/>
      <c r="W895" s="59"/>
      <c r="X895" s="59"/>
      <c r="Y895" s="59"/>
      <c r="Z895" s="59"/>
      <c r="AA895" s="59"/>
      <c r="AB895" s="59"/>
      <c r="AC895" s="59"/>
      <c r="AD895" s="59"/>
      <c r="AE895" s="59"/>
      <c r="AF895" s="59"/>
      <c r="AG895" s="59"/>
      <c r="AH895" s="59"/>
      <c r="AI895" s="59"/>
      <c r="AJ895" s="59"/>
      <c r="AK895" s="56"/>
      <c r="AL895" s="57"/>
      <c r="AM895" s="57"/>
      <c r="AN895" s="58"/>
      <c r="AO895" s="24"/>
      <c r="AP895" s="66" t="str">
        <f t="shared" si="26"/>
        <v>未入力</v>
      </c>
      <c r="AQ895" s="67"/>
      <c r="AR895" s="68"/>
      <c r="AS895" s="69" t="str">
        <f t="shared" si="27"/>
        <v>メニュー番号が未選択です。提出書類・経費が未入力です。</v>
      </c>
      <c r="AT895" s="69"/>
      <c r="AU895" s="69"/>
      <c r="AV895" s="69"/>
      <c r="AW895" s="69"/>
      <c r="AX895" s="69"/>
      <c r="AY895" s="69"/>
      <c r="AZ895" s="69"/>
      <c r="BA895" s="69"/>
      <c r="BB895" s="69"/>
      <c r="BC895" s="69"/>
    </row>
    <row r="896" spans="2:55" x14ac:dyDescent="0.45">
      <c r="B896" s="39">
        <v>854</v>
      </c>
      <c r="C896" s="53"/>
      <c r="D896" s="54"/>
      <c r="E896" s="54"/>
      <c r="F896" s="54"/>
      <c r="G896" s="55"/>
      <c r="H896" s="60" t="str">
        <f>IFERROR(VLOOKUP(C896,参照用!$A$5:$C$13,3,FALSE),"")</f>
        <v/>
      </c>
      <c r="I896" s="61"/>
      <c r="J896" s="61"/>
      <c r="K896" s="61"/>
      <c r="L896" s="61"/>
      <c r="M896" s="61"/>
      <c r="N896" s="61"/>
      <c r="O896" s="61"/>
      <c r="P896" s="61"/>
      <c r="Q896" s="61"/>
      <c r="R896" s="61"/>
      <c r="S896" s="62"/>
      <c r="T896" s="59"/>
      <c r="U896" s="59"/>
      <c r="V896" s="59"/>
      <c r="W896" s="59"/>
      <c r="X896" s="59"/>
      <c r="Y896" s="59"/>
      <c r="Z896" s="59"/>
      <c r="AA896" s="59"/>
      <c r="AB896" s="59"/>
      <c r="AC896" s="59"/>
      <c r="AD896" s="59"/>
      <c r="AE896" s="59"/>
      <c r="AF896" s="59"/>
      <c r="AG896" s="59"/>
      <c r="AH896" s="59"/>
      <c r="AI896" s="59"/>
      <c r="AJ896" s="59"/>
      <c r="AK896" s="56"/>
      <c r="AL896" s="57"/>
      <c r="AM896" s="57"/>
      <c r="AN896" s="58"/>
      <c r="AO896" s="24"/>
      <c r="AP896" s="66" t="str">
        <f t="shared" si="26"/>
        <v>未入力</v>
      </c>
      <c r="AQ896" s="67"/>
      <c r="AR896" s="68"/>
      <c r="AS896" s="69" t="str">
        <f t="shared" si="27"/>
        <v>メニュー番号が未選択です。提出書類・経費が未入力です。</v>
      </c>
      <c r="AT896" s="69"/>
      <c r="AU896" s="69"/>
      <c r="AV896" s="69"/>
      <c r="AW896" s="69"/>
      <c r="AX896" s="69"/>
      <c r="AY896" s="69"/>
      <c r="AZ896" s="69"/>
      <c r="BA896" s="69"/>
      <c r="BB896" s="69"/>
      <c r="BC896" s="69"/>
    </row>
    <row r="897" spans="2:55" x14ac:dyDescent="0.45">
      <c r="B897" s="39">
        <v>855</v>
      </c>
      <c r="C897" s="53"/>
      <c r="D897" s="54"/>
      <c r="E897" s="54"/>
      <c r="F897" s="54"/>
      <c r="G897" s="55"/>
      <c r="H897" s="60" t="str">
        <f>IFERROR(VLOOKUP(C897,参照用!$A$5:$C$13,3,FALSE),"")</f>
        <v/>
      </c>
      <c r="I897" s="61"/>
      <c r="J897" s="61"/>
      <c r="K897" s="61"/>
      <c r="L897" s="61"/>
      <c r="M897" s="61"/>
      <c r="N897" s="61"/>
      <c r="O897" s="61"/>
      <c r="P897" s="61"/>
      <c r="Q897" s="61"/>
      <c r="R897" s="61"/>
      <c r="S897" s="62"/>
      <c r="T897" s="59"/>
      <c r="U897" s="59"/>
      <c r="V897" s="59"/>
      <c r="W897" s="59"/>
      <c r="X897" s="59"/>
      <c r="Y897" s="59"/>
      <c r="Z897" s="59"/>
      <c r="AA897" s="59"/>
      <c r="AB897" s="59"/>
      <c r="AC897" s="59"/>
      <c r="AD897" s="59"/>
      <c r="AE897" s="59"/>
      <c r="AF897" s="59"/>
      <c r="AG897" s="59"/>
      <c r="AH897" s="59"/>
      <c r="AI897" s="59"/>
      <c r="AJ897" s="59"/>
      <c r="AK897" s="56"/>
      <c r="AL897" s="57"/>
      <c r="AM897" s="57"/>
      <c r="AN897" s="58"/>
      <c r="AO897" s="24"/>
      <c r="AP897" s="66" t="str">
        <f t="shared" si="26"/>
        <v>未入力</v>
      </c>
      <c r="AQ897" s="67"/>
      <c r="AR897" s="68"/>
      <c r="AS897" s="69" t="str">
        <f t="shared" si="27"/>
        <v>メニュー番号が未選択です。提出書類・経費が未入力です。</v>
      </c>
      <c r="AT897" s="69"/>
      <c r="AU897" s="69"/>
      <c r="AV897" s="69"/>
      <c r="AW897" s="69"/>
      <c r="AX897" s="69"/>
      <c r="AY897" s="69"/>
      <c r="AZ897" s="69"/>
      <c r="BA897" s="69"/>
      <c r="BB897" s="69"/>
      <c r="BC897" s="69"/>
    </row>
    <row r="898" spans="2:55" x14ac:dyDescent="0.45">
      <c r="B898" s="39">
        <v>856</v>
      </c>
      <c r="C898" s="53"/>
      <c r="D898" s="54"/>
      <c r="E898" s="54"/>
      <c r="F898" s="54"/>
      <c r="G898" s="55"/>
      <c r="H898" s="60" t="str">
        <f>IFERROR(VLOOKUP(C898,参照用!$A$5:$C$13,3,FALSE),"")</f>
        <v/>
      </c>
      <c r="I898" s="61"/>
      <c r="J898" s="61"/>
      <c r="K898" s="61"/>
      <c r="L898" s="61"/>
      <c r="M898" s="61"/>
      <c r="N898" s="61"/>
      <c r="O898" s="61"/>
      <c r="P898" s="61"/>
      <c r="Q898" s="61"/>
      <c r="R898" s="61"/>
      <c r="S898" s="62"/>
      <c r="T898" s="59"/>
      <c r="U898" s="59"/>
      <c r="V898" s="59"/>
      <c r="W898" s="59"/>
      <c r="X898" s="59"/>
      <c r="Y898" s="59"/>
      <c r="Z898" s="59"/>
      <c r="AA898" s="59"/>
      <c r="AB898" s="59"/>
      <c r="AC898" s="59"/>
      <c r="AD898" s="59"/>
      <c r="AE898" s="59"/>
      <c r="AF898" s="59"/>
      <c r="AG898" s="59"/>
      <c r="AH898" s="59"/>
      <c r="AI898" s="59"/>
      <c r="AJ898" s="59"/>
      <c r="AK898" s="56"/>
      <c r="AL898" s="57"/>
      <c r="AM898" s="57"/>
      <c r="AN898" s="58"/>
      <c r="AO898" s="24"/>
      <c r="AP898" s="66" t="str">
        <f t="shared" si="26"/>
        <v>未入力</v>
      </c>
      <c r="AQ898" s="67"/>
      <c r="AR898" s="68"/>
      <c r="AS898" s="69" t="str">
        <f t="shared" si="27"/>
        <v>メニュー番号が未選択です。提出書類・経費が未入力です。</v>
      </c>
      <c r="AT898" s="69"/>
      <c r="AU898" s="69"/>
      <c r="AV898" s="69"/>
      <c r="AW898" s="69"/>
      <c r="AX898" s="69"/>
      <c r="AY898" s="69"/>
      <c r="AZ898" s="69"/>
      <c r="BA898" s="69"/>
      <c r="BB898" s="69"/>
      <c r="BC898" s="69"/>
    </row>
    <row r="899" spans="2:55" x14ac:dyDescent="0.45">
      <c r="B899" s="39">
        <v>857</v>
      </c>
      <c r="C899" s="53"/>
      <c r="D899" s="54"/>
      <c r="E899" s="54"/>
      <c r="F899" s="54"/>
      <c r="G899" s="55"/>
      <c r="H899" s="60" t="str">
        <f>IFERROR(VLOOKUP(C899,参照用!$A$5:$C$13,3,FALSE),"")</f>
        <v/>
      </c>
      <c r="I899" s="61"/>
      <c r="J899" s="61"/>
      <c r="K899" s="61"/>
      <c r="L899" s="61"/>
      <c r="M899" s="61"/>
      <c r="N899" s="61"/>
      <c r="O899" s="61"/>
      <c r="P899" s="61"/>
      <c r="Q899" s="61"/>
      <c r="R899" s="61"/>
      <c r="S899" s="62"/>
      <c r="T899" s="59"/>
      <c r="U899" s="59"/>
      <c r="V899" s="59"/>
      <c r="W899" s="59"/>
      <c r="X899" s="59"/>
      <c r="Y899" s="59"/>
      <c r="Z899" s="59"/>
      <c r="AA899" s="59"/>
      <c r="AB899" s="59"/>
      <c r="AC899" s="59"/>
      <c r="AD899" s="59"/>
      <c r="AE899" s="59"/>
      <c r="AF899" s="59"/>
      <c r="AG899" s="59"/>
      <c r="AH899" s="59"/>
      <c r="AI899" s="59"/>
      <c r="AJ899" s="59"/>
      <c r="AK899" s="56"/>
      <c r="AL899" s="57"/>
      <c r="AM899" s="57"/>
      <c r="AN899" s="58"/>
      <c r="AO899" s="24"/>
      <c r="AP899" s="66" t="str">
        <f t="shared" si="26"/>
        <v>未入力</v>
      </c>
      <c r="AQ899" s="67"/>
      <c r="AR899" s="68"/>
      <c r="AS899" s="69" t="str">
        <f t="shared" si="27"/>
        <v>メニュー番号が未選択です。提出書類・経費が未入力です。</v>
      </c>
      <c r="AT899" s="69"/>
      <c r="AU899" s="69"/>
      <c r="AV899" s="69"/>
      <c r="AW899" s="69"/>
      <c r="AX899" s="69"/>
      <c r="AY899" s="69"/>
      <c r="AZ899" s="69"/>
      <c r="BA899" s="69"/>
      <c r="BB899" s="69"/>
      <c r="BC899" s="69"/>
    </row>
    <row r="900" spans="2:55" x14ac:dyDescent="0.45">
      <c r="B900" s="39">
        <v>858</v>
      </c>
      <c r="C900" s="53"/>
      <c r="D900" s="54"/>
      <c r="E900" s="54"/>
      <c r="F900" s="54"/>
      <c r="G900" s="55"/>
      <c r="H900" s="60" t="str">
        <f>IFERROR(VLOOKUP(C900,参照用!$A$5:$C$13,3,FALSE),"")</f>
        <v/>
      </c>
      <c r="I900" s="61"/>
      <c r="J900" s="61"/>
      <c r="K900" s="61"/>
      <c r="L900" s="61"/>
      <c r="M900" s="61"/>
      <c r="N900" s="61"/>
      <c r="O900" s="61"/>
      <c r="P900" s="61"/>
      <c r="Q900" s="61"/>
      <c r="R900" s="61"/>
      <c r="S900" s="62"/>
      <c r="T900" s="59"/>
      <c r="U900" s="59"/>
      <c r="V900" s="59"/>
      <c r="W900" s="59"/>
      <c r="X900" s="59"/>
      <c r="Y900" s="59"/>
      <c r="Z900" s="59"/>
      <c r="AA900" s="59"/>
      <c r="AB900" s="59"/>
      <c r="AC900" s="59"/>
      <c r="AD900" s="59"/>
      <c r="AE900" s="59"/>
      <c r="AF900" s="59"/>
      <c r="AG900" s="59"/>
      <c r="AH900" s="59"/>
      <c r="AI900" s="59"/>
      <c r="AJ900" s="59"/>
      <c r="AK900" s="56"/>
      <c r="AL900" s="57"/>
      <c r="AM900" s="57"/>
      <c r="AN900" s="58"/>
      <c r="AO900" s="24"/>
      <c r="AP900" s="66" t="str">
        <f t="shared" si="26"/>
        <v>未入力</v>
      </c>
      <c r="AQ900" s="67"/>
      <c r="AR900" s="68"/>
      <c r="AS900" s="69" t="str">
        <f t="shared" si="27"/>
        <v>メニュー番号が未選択です。提出書類・経費が未入力です。</v>
      </c>
      <c r="AT900" s="69"/>
      <c r="AU900" s="69"/>
      <c r="AV900" s="69"/>
      <c r="AW900" s="69"/>
      <c r="AX900" s="69"/>
      <c r="AY900" s="69"/>
      <c r="AZ900" s="69"/>
      <c r="BA900" s="69"/>
      <c r="BB900" s="69"/>
      <c r="BC900" s="69"/>
    </row>
    <row r="901" spans="2:55" x14ac:dyDescent="0.45">
      <c r="B901" s="39">
        <v>859</v>
      </c>
      <c r="C901" s="53"/>
      <c r="D901" s="54"/>
      <c r="E901" s="54"/>
      <c r="F901" s="54"/>
      <c r="G901" s="55"/>
      <c r="H901" s="60" t="str">
        <f>IFERROR(VLOOKUP(C901,参照用!$A$5:$C$13,3,FALSE),"")</f>
        <v/>
      </c>
      <c r="I901" s="61"/>
      <c r="J901" s="61"/>
      <c r="K901" s="61"/>
      <c r="L901" s="61"/>
      <c r="M901" s="61"/>
      <c r="N901" s="61"/>
      <c r="O901" s="61"/>
      <c r="P901" s="61"/>
      <c r="Q901" s="61"/>
      <c r="R901" s="61"/>
      <c r="S901" s="62"/>
      <c r="T901" s="59"/>
      <c r="U901" s="59"/>
      <c r="V901" s="59"/>
      <c r="W901" s="59"/>
      <c r="X901" s="59"/>
      <c r="Y901" s="59"/>
      <c r="Z901" s="59"/>
      <c r="AA901" s="59"/>
      <c r="AB901" s="59"/>
      <c r="AC901" s="59"/>
      <c r="AD901" s="59"/>
      <c r="AE901" s="59"/>
      <c r="AF901" s="59"/>
      <c r="AG901" s="59"/>
      <c r="AH901" s="59"/>
      <c r="AI901" s="59"/>
      <c r="AJ901" s="59"/>
      <c r="AK901" s="56"/>
      <c r="AL901" s="57"/>
      <c r="AM901" s="57"/>
      <c r="AN901" s="58"/>
      <c r="AO901" s="24"/>
      <c r="AP901" s="66" t="str">
        <f t="shared" si="26"/>
        <v>未入力</v>
      </c>
      <c r="AQ901" s="67"/>
      <c r="AR901" s="68"/>
      <c r="AS901" s="69" t="str">
        <f t="shared" si="27"/>
        <v>メニュー番号が未選択です。提出書類・経費が未入力です。</v>
      </c>
      <c r="AT901" s="69"/>
      <c r="AU901" s="69"/>
      <c r="AV901" s="69"/>
      <c r="AW901" s="69"/>
      <c r="AX901" s="69"/>
      <c r="AY901" s="69"/>
      <c r="AZ901" s="69"/>
      <c r="BA901" s="69"/>
      <c r="BB901" s="69"/>
      <c r="BC901" s="69"/>
    </row>
    <row r="902" spans="2:55" x14ac:dyDescent="0.45">
      <c r="B902" s="39">
        <v>860</v>
      </c>
      <c r="C902" s="53"/>
      <c r="D902" s="54"/>
      <c r="E902" s="54"/>
      <c r="F902" s="54"/>
      <c r="G902" s="55"/>
      <c r="H902" s="60" t="str">
        <f>IFERROR(VLOOKUP(C902,参照用!$A$5:$C$13,3,FALSE),"")</f>
        <v/>
      </c>
      <c r="I902" s="61"/>
      <c r="J902" s="61"/>
      <c r="K902" s="61"/>
      <c r="L902" s="61"/>
      <c r="M902" s="61"/>
      <c r="N902" s="61"/>
      <c r="O902" s="61"/>
      <c r="P902" s="61"/>
      <c r="Q902" s="61"/>
      <c r="R902" s="61"/>
      <c r="S902" s="62"/>
      <c r="T902" s="59"/>
      <c r="U902" s="59"/>
      <c r="V902" s="59"/>
      <c r="W902" s="59"/>
      <c r="X902" s="59"/>
      <c r="Y902" s="59"/>
      <c r="Z902" s="59"/>
      <c r="AA902" s="59"/>
      <c r="AB902" s="59"/>
      <c r="AC902" s="59"/>
      <c r="AD902" s="59"/>
      <c r="AE902" s="59"/>
      <c r="AF902" s="59"/>
      <c r="AG902" s="59"/>
      <c r="AH902" s="59"/>
      <c r="AI902" s="59"/>
      <c r="AJ902" s="59"/>
      <c r="AK902" s="56"/>
      <c r="AL902" s="57"/>
      <c r="AM902" s="57"/>
      <c r="AN902" s="58"/>
      <c r="AO902" s="24"/>
      <c r="AP902" s="66" t="str">
        <f t="shared" si="26"/>
        <v>未入力</v>
      </c>
      <c r="AQ902" s="67"/>
      <c r="AR902" s="68"/>
      <c r="AS902" s="69" t="str">
        <f t="shared" si="27"/>
        <v>メニュー番号が未選択です。提出書類・経費が未入力です。</v>
      </c>
      <c r="AT902" s="69"/>
      <c r="AU902" s="69"/>
      <c r="AV902" s="69"/>
      <c r="AW902" s="69"/>
      <c r="AX902" s="69"/>
      <c r="AY902" s="69"/>
      <c r="AZ902" s="69"/>
      <c r="BA902" s="69"/>
      <c r="BB902" s="69"/>
      <c r="BC902" s="69"/>
    </row>
    <row r="903" spans="2:55" x14ac:dyDescent="0.45">
      <c r="B903" s="39">
        <v>861</v>
      </c>
      <c r="C903" s="53"/>
      <c r="D903" s="54"/>
      <c r="E903" s="54"/>
      <c r="F903" s="54"/>
      <c r="G903" s="55"/>
      <c r="H903" s="60" t="str">
        <f>IFERROR(VLOOKUP(C903,参照用!$A$5:$C$13,3,FALSE),"")</f>
        <v/>
      </c>
      <c r="I903" s="61"/>
      <c r="J903" s="61"/>
      <c r="K903" s="61"/>
      <c r="L903" s="61"/>
      <c r="M903" s="61"/>
      <c r="N903" s="61"/>
      <c r="O903" s="61"/>
      <c r="P903" s="61"/>
      <c r="Q903" s="61"/>
      <c r="R903" s="61"/>
      <c r="S903" s="62"/>
      <c r="T903" s="59"/>
      <c r="U903" s="59"/>
      <c r="V903" s="59"/>
      <c r="W903" s="59"/>
      <c r="X903" s="59"/>
      <c r="Y903" s="59"/>
      <c r="Z903" s="59"/>
      <c r="AA903" s="59"/>
      <c r="AB903" s="59"/>
      <c r="AC903" s="59"/>
      <c r="AD903" s="59"/>
      <c r="AE903" s="59"/>
      <c r="AF903" s="59"/>
      <c r="AG903" s="59"/>
      <c r="AH903" s="59"/>
      <c r="AI903" s="59"/>
      <c r="AJ903" s="59"/>
      <c r="AK903" s="56"/>
      <c r="AL903" s="57"/>
      <c r="AM903" s="57"/>
      <c r="AN903" s="58"/>
      <c r="AO903" s="24"/>
      <c r="AP903" s="66" t="str">
        <f t="shared" si="26"/>
        <v>未入力</v>
      </c>
      <c r="AQ903" s="67"/>
      <c r="AR903" s="68"/>
      <c r="AS903" s="69" t="str">
        <f t="shared" si="27"/>
        <v>メニュー番号が未選択です。提出書類・経費が未入力です。</v>
      </c>
      <c r="AT903" s="69"/>
      <c r="AU903" s="69"/>
      <c r="AV903" s="69"/>
      <c r="AW903" s="69"/>
      <c r="AX903" s="69"/>
      <c r="AY903" s="69"/>
      <c r="AZ903" s="69"/>
      <c r="BA903" s="69"/>
      <c r="BB903" s="69"/>
      <c r="BC903" s="69"/>
    </row>
    <row r="904" spans="2:55" x14ac:dyDescent="0.45">
      <c r="B904" s="39">
        <v>862</v>
      </c>
      <c r="C904" s="53"/>
      <c r="D904" s="54"/>
      <c r="E904" s="54"/>
      <c r="F904" s="54"/>
      <c r="G904" s="55"/>
      <c r="H904" s="60" t="str">
        <f>IFERROR(VLOOKUP(C904,参照用!$A$5:$C$13,3,FALSE),"")</f>
        <v/>
      </c>
      <c r="I904" s="61"/>
      <c r="J904" s="61"/>
      <c r="K904" s="61"/>
      <c r="L904" s="61"/>
      <c r="M904" s="61"/>
      <c r="N904" s="61"/>
      <c r="O904" s="61"/>
      <c r="P904" s="61"/>
      <c r="Q904" s="61"/>
      <c r="R904" s="61"/>
      <c r="S904" s="62"/>
      <c r="T904" s="59"/>
      <c r="U904" s="59"/>
      <c r="V904" s="59"/>
      <c r="W904" s="59"/>
      <c r="X904" s="59"/>
      <c r="Y904" s="59"/>
      <c r="Z904" s="59"/>
      <c r="AA904" s="59"/>
      <c r="AB904" s="59"/>
      <c r="AC904" s="59"/>
      <c r="AD904" s="59"/>
      <c r="AE904" s="59"/>
      <c r="AF904" s="59"/>
      <c r="AG904" s="59"/>
      <c r="AH904" s="59"/>
      <c r="AI904" s="59"/>
      <c r="AJ904" s="59"/>
      <c r="AK904" s="56"/>
      <c r="AL904" s="57"/>
      <c r="AM904" s="57"/>
      <c r="AN904" s="58"/>
      <c r="AO904" s="24"/>
      <c r="AP904" s="66" t="str">
        <f t="shared" si="26"/>
        <v>未入力</v>
      </c>
      <c r="AQ904" s="67"/>
      <c r="AR904" s="68"/>
      <c r="AS904" s="69" t="str">
        <f t="shared" si="27"/>
        <v>メニュー番号が未選択です。提出書類・経費が未入力です。</v>
      </c>
      <c r="AT904" s="69"/>
      <c r="AU904" s="69"/>
      <c r="AV904" s="69"/>
      <c r="AW904" s="69"/>
      <c r="AX904" s="69"/>
      <c r="AY904" s="69"/>
      <c r="AZ904" s="69"/>
      <c r="BA904" s="69"/>
      <c r="BB904" s="69"/>
      <c r="BC904" s="69"/>
    </row>
    <row r="905" spans="2:55" x14ac:dyDescent="0.45">
      <c r="B905" s="39">
        <v>863</v>
      </c>
      <c r="C905" s="53"/>
      <c r="D905" s="54"/>
      <c r="E905" s="54"/>
      <c r="F905" s="54"/>
      <c r="G905" s="55"/>
      <c r="H905" s="60" t="str">
        <f>IFERROR(VLOOKUP(C905,参照用!$A$5:$C$13,3,FALSE),"")</f>
        <v/>
      </c>
      <c r="I905" s="61"/>
      <c r="J905" s="61"/>
      <c r="K905" s="61"/>
      <c r="L905" s="61"/>
      <c r="M905" s="61"/>
      <c r="N905" s="61"/>
      <c r="O905" s="61"/>
      <c r="P905" s="61"/>
      <c r="Q905" s="61"/>
      <c r="R905" s="61"/>
      <c r="S905" s="62"/>
      <c r="T905" s="59"/>
      <c r="U905" s="59"/>
      <c r="V905" s="59"/>
      <c r="W905" s="59"/>
      <c r="X905" s="59"/>
      <c r="Y905" s="59"/>
      <c r="Z905" s="59"/>
      <c r="AA905" s="59"/>
      <c r="AB905" s="59"/>
      <c r="AC905" s="59"/>
      <c r="AD905" s="59"/>
      <c r="AE905" s="59"/>
      <c r="AF905" s="59"/>
      <c r="AG905" s="59"/>
      <c r="AH905" s="59"/>
      <c r="AI905" s="59"/>
      <c r="AJ905" s="59"/>
      <c r="AK905" s="56"/>
      <c r="AL905" s="57"/>
      <c r="AM905" s="57"/>
      <c r="AN905" s="58"/>
      <c r="AO905" s="24"/>
      <c r="AP905" s="66" t="str">
        <f t="shared" ref="AP905:AP968" si="28">IF(
    AND(ISBLANK($C905), ISBLANK($T905), ISBLANK($AK905)),
    "未入力",
    IF(
        OR(ISBLANK($C905), ISBLANK($T905), ISBLANK($AK905)),
        "NG",
        "OK"
    )
)</f>
        <v>未入力</v>
      </c>
      <c r="AQ905" s="67"/>
      <c r="AR905" s="68"/>
      <c r="AS905" s="69" t="str">
        <f t="shared" si="27"/>
        <v>メニュー番号が未選択です。提出書類・経費が未入力です。</v>
      </c>
      <c r="AT905" s="69"/>
      <c r="AU905" s="69"/>
      <c r="AV905" s="69"/>
      <c r="AW905" s="69"/>
      <c r="AX905" s="69"/>
      <c r="AY905" s="69"/>
      <c r="AZ905" s="69"/>
      <c r="BA905" s="69"/>
      <c r="BB905" s="69"/>
      <c r="BC905" s="69"/>
    </row>
    <row r="906" spans="2:55" x14ac:dyDescent="0.45">
      <c r="B906" s="39">
        <v>864</v>
      </c>
      <c r="C906" s="53"/>
      <c r="D906" s="54"/>
      <c r="E906" s="54"/>
      <c r="F906" s="54"/>
      <c r="G906" s="55"/>
      <c r="H906" s="60" t="str">
        <f>IFERROR(VLOOKUP(C906,参照用!$A$5:$C$13,3,FALSE),"")</f>
        <v/>
      </c>
      <c r="I906" s="61"/>
      <c r="J906" s="61"/>
      <c r="K906" s="61"/>
      <c r="L906" s="61"/>
      <c r="M906" s="61"/>
      <c r="N906" s="61"/>
      <c r="O906" s="61"/>
      <c r="P906" s="61"/>
      <c r="Q906" s="61"/>
      <c r="R906" s="61"/>
      <c r="S906" s="62"/>
      <c r="T906" s="59"/>
      <c r="U906" s="59"/>
      <c r="V906" s="59"/>
      <c r="W906" s="59"/>
      <c r="X906" s="59"/>
      <c r="Y906" s="59"/>
      <c r="Z906" s="59"/>
      <c r="AA906" s="59"/>
      <c r="AB906" s="59"/>
      <c r="AC906" s="59"/>
      <c r="AD906" s="59"/>
      <c r="AE906" s="59"/>
      <c r="AF906" s="59"/>
      <c r="AG906" s="59"/>
      <c r="AH906" s="59"/>
      <c r="AI906" s="59"/>
      <c r="AJ906" s="59"/>
      <c r="AK906" s="56"/>
      <c r="AL906" s="57"/>
      <c r="AM906" s="57"/>
      <c r="AN906" s="58"/>
      <c r="AO906" s="24"/>
      <c r="AP906" s="66" t="str">
        <f t="shared" si="28"/>
        <v>未入力</v>
      </c>
      <c r="AQ906" s="67"/>
      <c r="AR906" s="68"/>
      <c r="AS906" s="69" t="str">
        <f t="shared" si="27"/>
        <v>メニュー番号が未選択です。提出書類・経費が未入力です。</v>
      </c>
      <c r="AT906" s="69"/>
      <c r="AU906" s="69"/>
      <c r="AV906" s="69"/>
      <c r="AW906" s="69"/>
      <c r="AX906" s="69"/>
      <c r="AY906" s="69"/>
      <c r="AZ906" s="69"/>
      <c r="BA906" s="69"/>
      <c r="BB906" s="69"/>
      <c r="BC906" s="69"/>
    </row>
    <row r="907" spans="2:55" x14ac:dyDescent="0.45">
      <c r="B907" s="39">
        <v>865</v>
      </c>
      <c r="C907" s="53"/>
      <c r="D907" s="54"/>
      <c r="E907" s="54"/>
      <c r="F907" s="54"/>
      <c r="G907" s="55"/>
      <c r="H907" s="60" t="str">
        <f>IFERROR(VLOOKUP(C907,参照用!$A$5:$C$13,3,FALSE),"")</f>
        <v/>
      </c>
      <c r="I907" s="61"/>
      <c r="J907" s="61"/>
      <c r="K907" s="61"/>
      <c r="L907" s="61"/>
      <c r="M907" s="61"/>
      <c r="N907" s="61"/>
      <c r="O907" s="61"/>
      <c r="P907" s="61"/>
      <c r="Q907" s="61"/>
      <c r="R907" s="61"/>
      <c r="S907" s="62"/>
      <c r="T907" s="59"/>
      <c r="U907" s="59"/>
      <c r="V907" s="59"/>
      <c r="W907" s="59"/>
      <c r="X907" s="59"/>
      <c r="Y907" s="59"/>
      <c r="Z907" s="59"/>
      <c r="AA907" s="59"/>
      <c r="AB907" s="59"/>
      <c r="AC907" s="59"/>
      <c r="AD907" s="59"/>
      <c r="AE907" s="59"/>
      <c r="AF907" s="59"/>
      <c r="AG907" s="59"/>
      <c r="AH907" s="59"/>
      <c r="AI907" s="59"/>
      <c r="AJ907" s="59"/>
      <c r="AK907" s="56"/>
      <c r="AL907" s="57"/>
      <c r="AM907" s="57"/>
      <c r="AN907" s="58"/>
      <c r="AO907" s="24"/>
      <c r="AP907" s="66" t="str">
        <f t="shared" si="28"/>
        <v>未入力</v>
      </c>
      <c r="AQ907" s="67"/>
      <c r="AR907" s="68"/>
      <c r="AS907" s="69" t="str">
        <f t="shared" si="27"/>
        <v>メニュー番号が未選択です。提出書類・経費が未入力です。</v>
      </c>
      <c r="AT907" s="69"/>
      <c r="AU907" s="69"/>
      <c r="AV907" s="69"/>
      <c r="AW907" s="69"/>
      <c r="AX907" s="69"/>
      <c r="AY907" s="69"/>
      <c r="AZ907" s="69"/>
      <c r="BA907" s="69"/>
      <c r="BB907" s="69"/>
      <c r="BC907" s="69"/>
    </row>
    <row r="908" spans="2:55" x14ac:dyDescent="0.45">
      <c r="B908" s="39">
        <v>866</v>
      </c>
      <c r="C908" s="53"/>
      <c r="D908" s="54"/>
      <c r="E908" s="54"/>
      <c r="F908" s="54"/>
      <c r="G908" s="55"/>
      <c r="H908" s="60" t="str">
        <f>IFERROR(VLOOKUP(C908,参照用!$A$5:$C$13,3,FALSE),"")</f>
        <v/>
      </c>
      <c r="I908" s="61"/>
      <c r="J908" s="61"/>
      <c r="K908" s="61"/>
      <c r="L908" s="61"/>
      <c r="M908" s="61"/>
      <c r="N908" s="61"/>
      <c r="O908" s="61"/>
      <c r="P908" s="61"/>
      <c r="Q908" s="61"/>
      <c r="R908" s="61"/>
      <c r="S908" s="62"/>
      <c r="T908" s="59"/>
      <c r="U908" s="59"/>
      <c r="V908" s="59"/>
      <c r="W908" s="59"/>
      <c r="X908" s="59"/>
      <c r="Y908" s="59"/>
      <c r="Z908" s="59"/>
      <c r="AA908" s="59"/>
      <c r="AB908" s="59"/>
      <c r="AC908" s="59"/>
      <c r="AD908" s="59"/>
      <c r="AE908" s="59"/>
      <c r="AF908" s="59"/>
      <c r="AG908" s="59"/>
      <c r="AH908" s="59"/>
      <c r="AI908" s="59"/>
      <c r="AJ908" s="59"/>
      <c r="AK908" s="56"/>
      <c r="AL908" s="57"/>
      <c r="AM908" s="57"/>
      <c r="AN908" s="58"/>
      <c r="AO908" s="24"/>
      <c r="AP908" s="66" t="str">
        <f t="shared" si="28"/>
        <v>未入力</v>
      </c>
      <c r="AQ908" s="67"/>
      <c r="AR908" s="68"/>
      <c r="AS908" s="69" t="str">
        <f t="shared" si="27"/>
        <v>メニュー番号が未選択です。提出書類・経費が未入力です。</v>
      </c>
      <c r="AT908" s="69"/>
      <c r="AU908" s="69"/>
      <c r="AV908" s="69"/>
      <c r="AW908" s="69"/>
      <c r="AX908" s="69"/>
      <c r="AY908" s="69"/>
      <c r="AZ908" s="69"/>
      <c r="BA908" s="69"/>
      <c r="BB908" s="69"/>
      <c r="BC908" s="69"/>
    </row>
    <row r="909" spans="2:55" x14ac:dyDescent="0.45">
      <c r="B909" s="39">
        <v>867</v>
      </c>
      <c r="C909" s="53"/>
      <c r="D909" s="54"/>
      <c r="E909" s="54"/>
      <c r="F909" s="54"/>
      <c r="G909" s="55"/>
      <c r="H909" s="60" t="str">
        <f>IFERROR(VLOOKUP(C909,参照用!$A$5:$C$13,3,FALSE),"")</f>
        <v/>
      </c>
      <c r="I909" s="61"/>
      <c r="J909" s="61"/>
      <c r="K909" s="61"/>
      <c r="L909" s="61"/>
      <c r="M909" s="61"/>
      <c r="N909" s="61"/>
      <c r="O909" s="61"/>
      <c r="P909" s="61"/>
      <c r="Q909" s="61"/>
      <c r="R909" s="61"/>
      <c r="S909" s="62"/>
      <c r="T909" s="59"/>
      <c r="U909" s="59"/>
      <c r="V909" s="59"/>
      <c r="W909" s="59"/>
      <c r="X909" s="59"/>
      <c r="Y909" s="59"/>
      <c r="Z909" s="59"/>
      <c r="AA909" s="59"/>
      <c r="AB909" s="59"/>
      <c r="AC909" s="59"/>
      <c r="AD909" s="59"/>
      <c r="AE909" s="59"/>
      <c r="AF909" s="59"/>
      <c r="AG909" s="59"/>
      <c r="AH909" s="59"/>
      <c r="AI909" s="59"/>
      <c r="AJ909" s="59"/>
      <c r="AK909" s="56"/>
      <c r="AL909" s="57"/>
      <c r="AM909" s="57"/>
      <c r="AN909" s="58"/>
      <c r="AO909" s="24"/>
      <c r="AP909" s="66" t="str">
        <f t="shared" si="28"/>
        <v>未入力</v>
      </c>
      <c r="AQ909" s="67"/>
      <c r="AR909" s="68"/>
      <c r="AS909" s="69" t="str">
        <f t="shared" si="27"/>
        <v>メニュー番号が未選択です。提出書類・経費が未入力です。</v>
      </c>
      <c r="AT909" s="69"/>
      <c r="AU909" s="69"/>
      <c r="AV909" s="69"/>
      <c r="AW909" s="69"/>
      <c r="AX909" s="69"/>
      <c r="AY909" s="69"/>
      <c r="AZ909" s="69"/>
      <c r="BA909" s="69"/>
      <c r="BB909" s="69"/>
      <c r="BC909" s="69"/>
    </row>
    <row r="910" spans="2:55" x14ac:dyDescent="0.45">
      <c r="B910" s="39">
        <v>868</v>
      </c>
      <c r="C910" s="53"/>
      <c r="D910" s="54"/>
      <c r="E910" s="54"/>
      <c r="F910" s="54"/>
      <c r="G910" s="55"/>
      <c r="H910" s="60" t="str">
        <f>IFERROR(VLOOKUP(C910,参照用!$A$5:$C$13,3,FALSE),"")</f>
        <v/>
      </c>
      <c r="I910" s="61"/>
      <c r="J910" s="61"/>
      <c r="K910" s="61"/>
      <c r="L910" s="61"/>
      <c r="M910" s="61"/>
      <c r="N910" s="61"/>
      <c r="O910" s="61"/>
      <c r="P910" s="61"/>
      <c r="Q910" s="61"/>
      <c r="R910" s="61"/>
      <c r="S910" s="62"/>
      <c r="T910" s="59"/>
      <c r="U910" s="59"/>
      <c r="V910" s="59"/>
      <c r="W910" s="59"/>
      <c r="X910" s="59"/>
      <c r="Y910" s="59"/>
      <c r="Z910" s="59"/>
      <c r="AA910" s="59"/>
      <c r="AB910" s="59"/>
      <c r="AC910" s="59"/>
      <c r="AD910" s="59"/>
      <c r="AE910" s="59"/>
      <c r="AF910" s="59"/>
      <c r="AG910" s="59"/>
      <c r="AH910" s="59"/>
      <c r="AI910" s="59"/>
      <c r="AJ910" s="59"/>
      <c r="AK910" s="56"/>
      <c r="AL910" s="57"/>
      <c r="AM910" s="57"/>
      <c r="AN910" s="58"/>
      <c r="AO910" s="24"/>
      <c r="AP910" s="66" t="str">
        <f t="shared" si="28"/>
        <v>未入力</v>
      </c>
      <c r="AQ910" s="67"/>
      <c r="AR910" s="68"/>
      <c r="AS910" s="69" t="str">
        <f t="shared" si="27"/>
        <v>メニュー番号が未選択です。提出書類・経費が未入力です。</v>
      </c>
      <c r="AT910" s="69"/>
      <c r="AU910" s="69"/>
      <c r="AV910" s="69"/>
      <c r="AW910" s="69"/>
      <c r="AX910" s="69"/>
      <c r="AY910" s="69"/>
      <c r="AZ910" s="69"/>
      <c r="BA910" s="69"/>
      <c r="BB910" s="69"/>
      <c r="BC910" s="69"/>
    </row>
    <row r="911" spans="2:55" x14ac:dyDescent="0.45">
      <c r="B911" s="39">
        <v>869</v>
      </c>
      <c r="C911" s="53"/>
      <c r="D911" s="54"/>
      <c r="E911" s="54"/>
      <c r="F911" s="54"/>
      <c r="G911" s="55"/>
      <c r="H911" s="60" t="str">
        <f>IFERROR(VLOOKUP(C911,参照用!$A$5:$C$13,3,FALSE),"")</f>
        <v/>
      </c>
      <c r="I911" s="61"/>
      <c r="J911" s="61"/>
      <c r="K911" s="61"/>
      <c r="L911" s="61"/>
      <c r="M911" s="61"/>
      <c r="N911" s="61"/>
      <c r="O911" s="61"/>
      <c r="P911" s="61"/>
      <c r="Q911" s="61"/>
      <c r="R911" s="61"/>
      <c r="S911" s="62"/>
      <c r="T911" s="59"/>
      <c r="U911" s="59"/>
      <c r="V911" s="59"/>
      <c r="W911" s="59"/>
      <c r="X911" s="59"/>
      <c r="Y911" s="59"/>
      <c r="Z911" s="59"/>
      <c r="AA911" s="59"/>
      <c r="AB911" s="59"/>
      <c r="AC911" s="59"/>
      <c r="AD911" s="59"/>
      <c r="AE911" s="59"/>
      <c r="AF911" s="59"/>
      <c r="AG911" s="59"/>
      <c r="AH911" s="59"/>
      <c r="AI911" s="59"/>
      <c r="AJ911" s="59"/>
      <c r="AK911" s="56"/>
      <c r="AL911" s="57"/>
      <c r="AM911" s="57"/>
      <c r="AN911" s="58"/>
      <c r="AO911" s="24"/>
      <c r="AP911" s="66" t="str">
        <f t="shared" si="28"/>
        <v>未入力</v>
      </c>
      <c r="AQ911" s="67"/>
      <c r="AR911" s="68"/>
      <c r="AS911" s="69" t="str">
        <f t="shared" si="27"/>
        <v>メニュー番号が未選択です。提出書類・経費が未入力です。</v>
      </c>
      <c r="AT911" s="69"/>
      <c r="AU911" s="69"/>
      <c r="AV911" s="69"/>
      <c r="AW911" s="69"/>
      <c r="AX911" s="69"/>
      <c r="AY911" s="69"/>
      <c r="AZ911" s="69"/>
      <c r="BA911" s="69"/>
      <c r="BB911" s="69"/>
      <c r="BC911" s="69"/>
    </row>
    <row r="912" spans="2:55" x14ac:dyDescent="0.45">
      <c r="B912" s="39">
        <v>870</v>
      </c>
      <c r="C912" s="53"/>
      <c r="D912" s="54"/>
      <c r="E912" s="54"/>
      <c r="F912" s="54"/>
      <c r="G912" s="55"/>
      <c r="H912" s="60" t="str">
        <f>IFERROR(VLOOKUP(C912,参照用!$A$5:$C$13,3,FALSE),"")</f>
        <v/>
      </c>
      <c r="I912" s="61"/>
      <c r="J912" s="61"/>
      <c r="K912" s="61"/>
      <c r="L912" s="61"/>
      <c r="M912" s="61"/>
      <c r="N912" s="61"/>
      <c r="O912" s="61"/>
      <c r="P912" s="61"/>
      <c r="Q912" s="61"/>
      <c r="R912" s="61"/>
      <c r="S912" s="62"/>
      <c r="T912" s="59"/>
      <c r="U912" s="59"/>
      <c r="V912" s="59"/>
      <c r="W912" s="59"/>
      <c r="X912" s="59"/>
      <c r="Y912" s="59"/>
      <c r="Z912" s="59"/>
      <c r="AA912" s="59"/>
      <c r="AB912" s="59"/>
      <c r="AC912" s="59"/>
      <c r="AD912" s="59"/>
      <c r="AE912" s="59"/>
      <c r="AF912" s="59"/>
      <c r="AG912" s="59"/>
      <c r="AH912" s="59"/>
      <c r="AI912" s="59"/>
      <c r="AJ912" s="59"/>
      <c r="AK912" s="56"/>
      <c r="AL912" s="57"/>
      <c r="AM912" s="57"/>
      <c r="AN912" s="58"/>
      <c r="AO912" s="24"/>
      <c r="AP912" s="66" t="str">
        <f t="shared" si="28"/>
        <v>未入力</v>
      </c>
      <c r="AQ912" s="67"/>
      <c r="AR912" s="68"/>
      <c r="AS912" s="69" t="str">
        <f t="shared" si="27"/>
        <v>メニュー番号が未選択です。提出書類・経費が未入力です。</v>
      </c>
      <c r="AT912" s="69"/>
      <c r="AU912" s="69"/>
      <c r="AV912" s="69"/>
      <c r="AW912" s="69"/>
      <c r="AX912" s="69"/>
      <c r="AY912" s="69"/>
      <c r="AZ912" s="69"/>
      <c r="BA912" s="69"/>
      <c r="BB912" s="69"/>
      <c r="BC912" s="69"/>
    </row>
    <row r="913" spans="2:55" x14ac:dyDescent="0.45">
      <c r="B913" s="39">
        <v>871</v>
      </c>
      <c r="C913" s="53"/>
      <c r="D913" s="54"/>
      <c r="E913" s="54"/>
      <c r="F913" s="54"/>
      <c r="G913" s="55"/>
      <c r="H913" s="60" t="str">
        <f>IFERROR(VLOOKUP(C913,参照用!$A$5:$C$13,3,FALSE),"")</f>
        <v/>
      </c>
      <c r="I913" s="61"/>
      <c r="J913" s="61"/>
      <c r="K913" s="61"/>
      <c r="L913" s="61"/>
      <c r="M913" s="61"/>
      <c r="N913" s="61"/>
      <c r="O913" s="61"/>
      <c r="P913" s="61"/>
      <c r="Q913" s="61"/>
      <c r="R913" s="61"/>
      <c r="S913" s="62"/>
      <c r="T913" s="59"/>
      <c r="U913" s="59"/>
      <c r="V913" s="59"/>
      <c r="W913" s="59"/>
      <c r="X913" s="59"/>
      <c r="Y913" s="59"/>
      <c r="Z913" s="59"/>
      <c r="AA913" s="59"/>
      <c r="AB913" s="59"/>
      <c r="AC913" s="59"/>
      <c r="AD913" s="59"/>
      <c r="AE913" s="59"/>
      <c r="AF913" s="59"/>
      <c r="AG913" s="59"/>
      <c r="AH913" s="59"/>
      <c r="AI913" s="59"/>
      <c r="AJ913" s="59"/>
      <c r="AK913" s="56"/>
      <c r="AL913" s="57"/>
      <c r="AM913" s="57"/>
      <c r="AN913" s="58"/>
      <c r="AO913" s="24"/>
      <c r="AP913" s="66" t="str">
        <f t="shared" si="28"/>
        <v>未入力</v>
      </c>
      <c r="AQ913" s="67"/>
      <c r="AR913" s="68"/>
      <c r="AS913" s="69" t="str">
        <f t="shared" si="27"/>
        <v>メニュー番号が未選択です。提出書類・経費が未入力です。</v>
      </c>
      <c r="AT913" s="69"/>
      <c r="AU913" s="69"/>
      <c r="AV913" s="69"/>
      <c r="AW913" s="69"/>
      <c r="AX913" s="69"/>
      <c r="AY913" s="69"/>
      <c r="AZ913" s="69"/>
      <c r="BA913" s="69"/>
      <c r="BB913" s="69"/>
      <c r="BC913" s="69"/>
    </row>
    <row r="914" spans="2:55" x14ac:dyDescent="0.45">
      <c r="B914" s="39">
        <v>872</v>
      </c>
      <c r="C914" s="53"/>
      <c r="D914" s="54"/>
      <c r="E914" s="54"/>
      <c r="F914" s="54"/>
      <c r="G914" s="55"/>
      <c r="H914" s="60" t="str">
        <f>IFERROR(VLOOKUP(C914,参照用!$A$5:$C$13,3,FALSE),"")</f>
        <v/>
      </c>
      <c r="I914" s="61"/>
      <c r="J914" s="61"/>
      <c r="K914" s="61"/>
      <c r="L914" s="61"/>
      <c r="M914" s="61"/>
      <c r="N914" s="61"/>
      <c r="O914" s="61"/>
      <c r="P914" s="61"/>
      <c r="Q914" s="61"/>
      <c r="R914" s="61"/>
      <c r="S914" s="62"/>
      <c r="T914" s="59"/>
      <c r="U914" s="59"/>
      <c r="V914" s="59"/>
      <c r="W914" s="59"/>
      <c r="X914" s="59"/>
      <c r="Y914" s="59"/>
      <c r="Z914" s="59"/>
      <c r="AA914" s="59"/>
      <c r="AB914" s="59"/>
      <c r="AC914" s="59"/>
      <c r="AD914" s="59"/>
      <c r="AE914" s="59"/>
      <c r="AF914" s="59"/>
      <c r="AG914" s="59"/>
      <c r="AH914" s="59"/>
      <c r="AI914" s="59"/>
      <c r="AJ914" s="59"/>
      <c r="AK914" s="56"/>
      <c r="AL914" s="57"/>
      <c r="AM914" s="57"/>
      <c r="AN914" s="58"/>
      <c r="AO914" s="24"/>
      <c r="AP914" s="66" t="str">
        <f t="shared" si="28"/>
        <v>未入力</v>
      </c>
      <c r="AQ914" s="67"/>
      <c r="AR914" s="68"/>
      <c r="AS914" s="69" t="str">
        <f t="shared" si="27"/>
        <v>メニュー番号が未選択です。提出書類・経費が未入力です。</v>
      </c>
      <c r="AT914" s="69"/>
      <c r="AU914" s="69"/>
      <c r="AV914" s="69"/>
      <c r="AW914" s="69"/>
      <c r="AX914" s="69"/>
      <c r="AY914" s="69"/>
      <c r="AZ914" s="69"/>
      <c r="BA914" s="69"/>
      <c r="BB914" s="69"/>
      <c r="BC914" s="69"/>
    </row>
    <row r="915" spans="2:55" x14ac:dyDescent="0.45">
      <c r="B915" s="39">
        <v>873</v>
      </c>
      <c r="C915" s="53"/>
      <c r="D915" s="54"/>
      <c r="E915" s="54"/>
      <c r="F915" s="54"/>
      <c r="G915" s="55"/>
      <c r="H915" s="60" t="str">
        <f>IFERROR(VLOOKUP(C915,参照用!$A$5:$C$13,3,FALSE),"")</f>
        <v/>
      </c>
      <c r="I915" s="61"/>
      <c r="J915" s="61"/>
      <c r="K915" s="61"/>
      <c r="L915" s="61"/>
      <c r="M915" s="61"/>
      <c r="N915" s="61"/>
      <c r="O915" s="61"/>
      <c r="P915" s="61"/>
      <c r="Q915" s="61"/>
      <c r="R915" s="61"/>
      <c r="S915" s="62"/>
      <c r="T915" s="59"/>
      <c r="U915" s="59"/>
      <c r="V915" s="59"/>
      <c r="W915" s="59"/>
      <c r="X915" s="59"/>
      <c r="Y915" s="59"/>
      <c r="Z915" s="59"/>
      <c r="AA915" s="59"/>
      <c r="AB915" s="59"/>
      <c r="AC915" s="59"/>
      <c r="AD915" s="59"/>
      <c r="AE915" s="59"/>
      <c r="AF915" s="59"/>
      <c r="AG915" s="59"/>
      <c r="AH915" s="59"/>
      <c r="AI915" s="59"/>
      <c r="AJ915" s="59"/>
      <c r="AK915" s="56"/>
      <c r="AL915" s="57"/>
      <c r="AM915" s="57"/>
      <c r="AN915" s="58"/>
      <c r="AO915" s="24"/>
      <c r="AP915" s="66" t="str">
        <f t="shared" si="28"/>
        <v>未入力</v>
      </c>
      <c r="AQ915" s="67"/>
      <c r="AR915" s="68"/>
      <c r="AS915" s="69" t="str">
        <f t="shared" si="27"/>
        <v>メニュー番号が未選択です。提出書類・経費が未入力です。</v>
      </c>
      <c r="AT915" s="69"/>
      <c r="AU915" s="69"/>
      <c r="AV915" s="69"/>
      <c r="AW915" s="69"/>
      <c r="AX915" s="69"/>
      <c r="AY915" s="69"/>
      <c r="AZ915" s="69"/>
      <c r="BA915" s="69"/>
      <c r="BB915" s="69"/>
      <c r="BC915" s="69"/>
    </row>
    <row r="916" spans="2:55" x14ac:dyDescent="0.45">
      <c r="B916" s="39">
        <v>874</v>
      </c>
      <c r="C916" s="53"/>
      <c r="D916" s="54"/>
      <c r="E916" s="54"/>
      <c r="F916" s="54"/>
      <c r="G916" s="55"/>
      <c r="H916" s="60" t="str">
        <f>IFERROR(VLOOKUP(C916,参照用!$A$5:$C$13,3,FALSE),"")</f>
        <v/>
      </c>
      <c r="I916" s="61"/>
      <c r="J916" s="61"/>
      <c r="K916" s="61"/>
      <c r="L916" s="61"/>
      <c r="M916" s="61"/>
      <c r="N916" s="61"/>
      <c r="O916" s="61"/>
      <c r="P916" s="61"/>
      <c r="Q916" s="61"/>
      <c r="R916" s="61"/>
      <c r="S916" s="62"/>
      <c r="T916" s="59"/>
      <c r="U916" s="59"/>
      <c r="V916" s="59"/>
      <c r="W916" s="59"/>
      <c r="X916" s="59"/>
      <c r="Y916" s="59"/>
      <c r="Z916" s="59"/>
      <c r="AA916" s="59"/>
      <c r="AB916" s="59"/>
      <c r="AC916" s="59"/>
      <c r="AD916" s="59"/>
      <c r="AE916" s="59"/>
      <c r="AF916" s="59"/>
      <c r="AG916" s="59"/>
      <c r="AH916" s="59"/>
      <c r="AI916" s="59"/>
      <c r="AJ916" s="59"/>
      <c r="AK916" s="56"/>
      <c r="AL916" s="57"/>
      <c r="AM916" s="57"/>
      <c r="AN916" s="58"/>
      <c r="AO916" s="24"/>
      <c r="AP916" s="66" t="str">
        <f t="shared" si="28"/>
        <v>未入力</v>
      </c>
      <c r="AQ916" s="67"/>
      <c r="AR916" s="68"/>
      <c r="AS916" s="69" t="str">
        <f t="shared" si="27"/>
        <v>メニュー番号が未選択です。提出書類・経費が未入力です。</v>
      </c>
      <c r="AT916" s="69"/>
      <c r="AU916" s="69"/>
      <c r="AV916" s="69"/>
      <c r="AW916" s="69"/>
      <c r="AX916" s="69"/>
      <c r="AY916" s="69"/>
      <c r="AZ916" s="69"/>
      <c r="BA916" s="69"/>
      <c r="BB916" s="69"/>
      <c r="BC916" s="69"/>
    </row>
    <row r="917" spans="2:55" x14ac:dyDescent="0.45">
      <c r="B917" s="39">
        <v>875</v>
      </c>
      <c r="C917" s="53"/>
      <c r="D917" s="54"/>
      <c r="E917" s="54"/>
      <c r="F917" s="54"/>
      <c r="G917" s="55"/>
      <c r="H917" s="60" t="str">
        <f>IFERROR(VLOOKUP(C917,参照用!$A$5:$C$13,3,FALSE),"")</f>
        <v/>
      </c>
      <c r="I917" s="61"/>
      <c r="J917" s="61"/>
      <c r="K917" s="61"/>
      <c r="L917" s="61"/>
      <c r="M917" s="61"/>
      <c r="N917" s="61"/>
      <c r="O917" s="61"/>
      <c r="P917" s="61"/>
      <c r="Q917" s="61"/>
      <c r="R917" s="61"/>
      <c r="S917" s="62"/>
      <c r="T917" s="59"/>
      <c r="U917" s="59"/>
      <c r="V917" s="59"/>
      <c r="W917" s="59"/>
      <c r="X917" s="59"/>
      <c r="Y917" s="59"/>
      <c r="Z917" s="59"/>
      <c r="AA917" s="59"/>
      <c r="AB917" s="59"/>
      <c r="AC917" s="59"/>
      <c r="AD917" s="59"/>
      <c r="AE917" s="59"/>
      <c r="AF917" s="59"/>
      <c r="AG917" s="59"/>
      <c r="AH917" s="59"/>
      <c r="AI917" s="59"/>
      <c r="AJ917" s="59"/>
      <c r="AK917" s="56"/>
      <c r="AL917" s="57"/>
      <c r="AM917" s="57"/>
      <c r="AN917" s="58"/>
      <c r="AO917" s="24"/>
      <c r="AP917" s="66" t="str">
        <f t="shared" si="28"/>
        <v>未入力</v>
      </c>
      <c r="AQ917" s="67"/>
      <c r="AR917" s="68"/>
      <c r="AS917" s="69" t="str">
        <f t="shared" si="27"/>
        <v>メニュー番号が未選択です。提出書類・経費が未入力です。</v>
      </c>
      <c r="AT917" s="69"/>
      <c r="AU917" s="69"/>
      <c r="AV917" s="69"/>
      <c r="AW917" s="69"/>
      <c r="AX917" s="69"/>
      <c r="AY917" s="69"/>
      <c r="AZ917" s="69"/>
      <c r="BA917" s="69"/>
      <c r="BB917" s="69"/>
      <c r="BC917" s="69"/>
    </row>
    <row r="918" spans="2:55" x14ac:dyDescent="0.45">
      <c r="B918" s="39">
        <v>876</v>
      </c>
      <c r="C918" s="53"/>
      <c r="D918" s="54"/>
      <c r="E918" s="54"/>
      <c r="F918" s="54"/>
      <c r="G918" s="55"/>
      <c r="H918" s="60" t="str">
        <f>IFERROR(VLOOKUP(C918,参照用!$A$5:$C$13,3,FALSE),"")</f>
        <v/>
      </c>
      <c r="I918" s="61"/>
      <c r="J918" s="61"/>
      <c r="K918" s="61"/>
      <c r="L918" s="61"/>
      <c r="M918" s="61"/>
      <c r="N918" s="61"/>
      <c r="O918" s="61"/>
      <c r="P918" s="61"/>
      <c r="Q918" s="61"/>
      <c r="R918" s="61"/>
      <c r="S918" s="62"/>
      <c r="T918" s="59"/>
      <c r="U918" s="59"/>
      <c r="V918" s="59"/>
      <c r="W918" s="59"/>
      <c r="X918" s="59"/>
      <c r="Y918" s="59"/>
      <c r="Z918" s="59"/>
      <c r="AA918" s="59"/>
      <c r="AB918" s="59"/>
      <c r="AC918" s="59"/>
      <c r="AD918" s="59"/>
      <c r="AE918" s="59"/>
      <c r="AF918" s="59"/>
      <c r="AG918" s="59"/>
      <c r="AH918" s="59"/>
      <c r="AI918" s="59"/>
      <c r="AJ918" s="59"/>
      <c r="AK918" s="56"/>
      <c r="AL918" s="57"/>
      <c r="AM918" s="57"/>
      <c r="AN918" s="58"/>
      <c r="AO918" s="24"/>
      <c r="AP918" s="66" t="str">
        <f t="shared" si="28"/>
        <v>未入力</v>
      </c>
      <c r="AQ918" s="67"/>
      <c r="AR918" s="68"/>
      <c r="AS918" s="69" t="str">
        <f t="shared" si="27"/>
        <v>メニュー番号が未選択です。提出書類・経費が未入力です。</v>
      </c>
      <c r="AT918" s="69"/>
      <c r="AU918" s="69"/>
      <c r="AV918" s="69"/>
      <c r="AW918" s="69"/>
      <c r="AX918" s="69"/>
      <c r="AY918" s="69"/>
      <c r="AZ918" s="69"/>
      <c r="BA918" s="69"/>
      <c r="BB918" s="69"/>
      <c r="BC918" s="69"/>
    </row>
    <row r="919" spans="2:55" x14ac:dyDescent="0.45">
      <c r="B919" s="39">
        <v>877</v>
      </c>
      <c r="C919" s="53"/>
      <c r="D919" s="54"/>
      <c r="E919" s="54"/>
      <c r="F919" s="54"/>
      <c r="G919" s="55"/>
      <c r="H919" s="60" t="str">
        <f>IFERROR(VLOOKUP(C919,参照用!$A$5:$C$13,3,FALSE),"")</f>
        <v/>
      </c>
      <c r="I919" s="61"/>
      <c r="J919" s="61"/>
      <c r="K919" s="61"/>
      <c r="L919" s="61"/>
      <c r="M919" s="61"/>
      <c r="N919" s="61"/>
      <c r="O919" s="61"/>
      <c r="P919" s="61"/>
      <c r="Q919" s="61"/>
      <c r="R919" s="61"/>
      <c r="S919" s="62"/>
      <c r="T919" s="59"/>
      <c r="U919" s="59"/>
      <c r="V919" s="59"/>
      <c r="W919" s="59"/>
      <c r="X919" s="59"/>
      <c r="Y919" s="59"/>
      <c r="Z919" s="59"/>
      <c r="AA919" s="59"/>
      <c r="AB919" s="59"/>
      <c r="AC919" s="59"/>
      <c r="AD919" s="59"/>
      <c r="AE919" s="59"/>
      <c r="AF919" s="59"/>
      <c r="AG919" s="59"/>
      <c r="AH919" s="59"/>
      <c r="AI919" s="59"/>
      <c r="AJ919" s="59"/>
      <c r="AK919" s="56"/>
      <c r="AL919" s="57"/>
      <c r="AM919" s="57"/>
      <c r="AN919" s="58"/>
      <c r="AO919" s="24"/>
      <c r="AP919" s="66" t="str">
        <f t="shared" si="28"/>
        <v>未入力</v>
      </c>
      <c r="AQ919" s="67"/>
      <c r="AR919" s="68"/>
      <c r="AS919" s="69" t="str">
        <f t="shared" si="27"/>
        <v>メニュー番号が未選択です。提出書類・経費が未入力です。</v>
      </c>
      <c r="AT919" s="69"/>
      <c r="AU919" s="69"/>
      <c r="AV919" s="69"/>
      <c r="AW919" s="69"/>
      <c r="AX919" s="69"/>
      <c r="AY919" s="69"/>
      <c r="AZ919" s="69"/>
      <c r="BA919" s="69"/>
      <c r="BB919" s="69"/>
      <c r="BC919" s="69"/>
    </row>
    <row r="920" spans="2:55" x14ac:dyDescent="0.45">
      <c r="B920" s="39">
        <v>878</v>
      </c>
      <c r="C920" s="53"/>
      <c r="D920" s="54"/>
      <c r="E920" s="54"/>
      <c r="F920" s="54"/>
      <c r="G920" s="55"/>
      <c r="H920" s="60" t="str">
        <f>IFERROR(VLOOKUP(C920,参照用!$A$5:$C$13,3,FALSE),"")</f>
        <v/>
      </c>
      <c r="I920" s="61"/>
      <c r="J920" s="61"/>
      <c r="K920" s="61"/>
      <c r="L920" s="61"/>
      <c r="M920" s="61"/>
      <c r="N920" s="61"/>
      <c r="O920" s="61"/>
      <c r="P920" s="61"/>
      <c r="Q920" s="61"/>
      <c r="R920" s="61"/>
      <c r="S920" s="62"/>
      <c r="T920" s="59"/>
      <c r="U920" s="59"/>
      <c r="V920" s="59"/>
      <c r="W920" s="59"/>
      <c r="X920" s="59"/>
      <c r="Y920" s="59"/>
      <c r="Z920" s="59"/>
      <c r="AA920" s="59"/>
      <c r="AB920" s="59"/>
      <c r="AC920" s="59"/>
      <c r="AD920" s="59"/>
      <c r="AE920" s="59"/>
      <c r="AF920" s="59"/>
      <c r="AG920" s="59"/>
      <c r="AH920" s="59"/>
      <c r="AI920" s="59"/>
      <c r="AJ920" s="59"/>
      <c r="AK920" s="56"/>
      <c r="AL920" s="57"/>
      <c r="AM920" s="57"/>
      <c r="AN920" s="58"/>
      <c r="AO920" s="24"/>
      <c r="AP920" s="66" t="str">
        <f t="shared" si="28"/>
        <v>未入力</v>
      </c>
      <c r="AQ920" s="67"/>
      <c r="AR920" s="68"/>
      <c r="AS920" s="69" t="str">
        <f t="shared" si="27"/>
        <v>メニュー番号が未選択です。提出書類・経費が未入力です。</v>
      </c>
      <c r="AT920" s="69"/>
      <c r="AU920" s="69"/>
      <c r="AV920" s="69"/>
      <c r="AW920" s="69"/>
      <c r="AX920" s="69"/>
      <c r="AY920" s="69"/>
      <c r="AZ920" s="69"/>
      <c r="BA920" s="69"/>
      <c r="BB920" s="69"/>
      <c r="BC920" s="69"/>
    </row>
    <row r="921" spans="2:55" x14ac:dyDescent="0.45">
      <c r="B921" s="39">
        <v>879</v>
      </c>
      <c r="C921" s="53"/>
      <c r="D921" s="54"/>
      <c r="E921" s="54"/>
      <c r="F921" s="54"/>
      <c r="G921" s="55"/>
      <c r="H921" s="60" t="str">
        <f>IFERROR(VLOOKUP(C921,参照用!$A$5:$C$13,3,FALSE),"")</f>
        <v/>
      </c>
      <c r="I921" s="61"/>
      <c r="J921" s="61"/>
      <c r="K921" s="61"/>
      <c r="L921" s="61"/>
      <c r="M921" s="61"/>
      <c r="N921" s="61"/>
      <c r="O921" s="61"/>
      <c r="P921" s="61"/>
      <c r="Q921" s="61"/>
      <c r="R921" s="61"/>
      <c r="S921" s="62"/>
      <c r="T921" s="59"/>
      <c r="U921" s="59"/>
      <c r="V921" s="59"/>
      <c r="W921" s="59"/>
      <c r="X921" s="59"/>
      <c r="Y921" s="59"/>
      <c r="Z921" s="59"/>
      <c r="AA921" s="59"/>
      <c r="AB921" s="59"/>
      <c r="AC921" s="59"/>
      <c r="AD921" s="59"/>
      <c r="AE921" s="59"/>
      <c r="AF921" s="59"/>
      <c r="AG921" s="59"/>
      <c r="AH921" s="59"/>
      <c r="AI921" s="59"/>
      <c r="AJ921" s="59"/>
      <c r="AK921" s="56"/>
      <c r="AL921" s="57"/>
      <c r="AM921" s="57"/>
      <c r="AN921" s="58"/>
      <c r="AO921" s="24"/>
      <c r="AP921" s="66" t="str">
        <f t="shared" si="28"/>
        <v>未入力</v>
      </c>
      <c r="AQ921" s="67"/>
      <c r="AR921" s="68"/>
      <c r="AS921" s="69" t="str">
        <f t="shared" si="27"/>
        <v>メニュー番号が未選択です。提出書類・経費が未入力です。</v>
      </c>
      <c r="AT921" s="69"/>
      <c r="AU921" s="69"/>
      <c r="AV921" s="69"/>
      <c r="AW921" s="69"/>
      <c r="AX921" s="69"/>
      <c r="AY921" s="69"/>
      <c r="AZ921" s="69"/>
      <c r="BA921" s="69"/>
      <c r="BB921" s="69"/>
      <c r="BC921" s="69"/>
    </row>
    <row r="922" spans="2:55" x14ac:dyDescent="0.45">
      <c r="B922" s="39">
        <v>880</v>
      </c>
      <c r="C922" s="53"/>
      <c r="D922" s="54"/>
      <c r="E922" s="54"/>
      <c r="F922" s="54"/>
      <c r="G922" s="55"/>
      <c r="H922" s="60" t="str">
        <f>IFERROR(VLOOKUP(C922,参照用!$A$5:$C$13,3,FALSE),"")</f>
        <v/>
      </c>
      <c r="I922" s="61"/>
      <c r="J922" s="61"/>
      <c r="K922" s="61"/>
      <c r="L922" s="61"/>
      <c r="M922" s="61"/>
      <c r="N922" s="61"/>
      <c r="O922" s="61"/>
      <c r="P922" s="61"/>
      <c r="Q922" s="61"/>
      <c r="R922" s="61"/>
      <c r="S922" s="62"/>
      <c r="T922" s="59"/>
      <c r="U922" s="59"/>
      <c r="V922" s="59"/>
      <c r="W922" s="59"/>
      <c r="X922" s="59"/>
      <c r="Y922" s="59"/>
      <c r="Z922" s="59"/>
      <c r="AA922" s="59"/>
      <c r="AB922" s="59"/>
      <c r="AC922" s="59"/>
      <c r="AD922" s="59"/>
      <c r="AE922" s="59"/>
      <c r="AF922" s="59"/>
      <c r="AG922" s="59"/>
      <c r="AH922" s="59"/>
      <c r="AI922" s="59"/>
      <c r="AJ922" s="59"/>
      <c r="AK922" s="56"/>
      <c r="AL922" s="57"/>
      <c r="AM922" s="57"/>
      <c r="AN922" s="58"/>
      <c r="AO922" s="24"/>
      <c r="AP922" s="66" t="str">
        <f t="shared" si="28"/>
        <v>未入力</v>
      </c>
      <c r="AQ922" s="67"/>
      <c r="AR922" s="68"/>
      <c r="AS922" s="69" t="str">
        <f t="shared" si="27"/>
        <v>メニュー番号が未選択です。提出書類・経費が未入力です。</v>
      </c>
      <c r="AT922" s="69"/>
      <c r="AU922" s="69"/>
      <c r="AV922" s="69"/>
      <c r="AW922" s="69"/>
      <c r="AX922" s="69"/>
      <c r="AY922" s="69"/>
      <c r="AZ922" s="69"/>
      <c r="BA922" s="69"/>
      <c r="BB922" s="69"/>
      <c r="BC922" s="69"/>
    </row>
    <row r="923" spans="2:55" x14ac:dyDescent="0.45">
      <c r="B923" s="39">
        <v>881</v>
      </c>
      <c r="C923" s="53"/>
      <c r="D923" s="54"/>
      <c r="E923" s="54"/>
      <c r="F923" s="54"/>
      <c r="G923" s="55"/>
      <c r="H923" s="60" t="str">
        <f>IFERROR(VLOOKUP(C923,参照用!$A$5:$C$13,3,FALSE),"")</f>
        <v/>
      </c>
      <c r="I923" s="61"/>
      <c r="J923" s="61"/>
      <c r="K923" s="61"/>
      <c r="L923" s="61"/>
      <c r="M923" s="61"/>
      <c r="N923" s="61"/>
      <c r="O923" s="61"/>
      <c r="P923" s="61"/>
      <c r="Q923" s="61"/>
      <c r="R923" s="61"/>
      <c r="S923" s="62"/>
      <c r="T923" s="59"/>
      <c r="U923" s="59"/>
      <c r="V923" s="59"/>
      <c r="W923" s="59"/>
      <c r="X923" s="59"/>
      <c r="Y923" s="59"/>
      <c r="Z923" s="59"/>
      <c r="AA923" s="59"/>
      <c r="AB923" s="59"/>
      <c r="AC923" s="59"/>
      <c r="AD923" s="59"/>
      <c r="AE923" s="59"/>
      <c r="AF923" s="59"/>
      <c r="AG923" s="59"/>
      <c r="AH923" s="59"/>
      <c r="AI923" s="59"/>
      <c r="AJ923" s="59"/>
      <c r="AK923" s="56"/>
      <c r="AL923" s="57"/>
      <c r="AM923" s="57"/>
      <c r="AN923" s="58"/>
      <c r="AO923" s="24"/>
      <c r="AP923" s="66" t="str">
        <f t="shared" si="28"/>
        <v>未入力</v>
      </c>
      <c r="AQ923" s="67"/>
      <c r="AR923" s="68"/>
      <c r="AS923" s="69" t="str">
        <f t="shared" si="27"/>
        <v>メニュー番号が未選択です。提出書類・経費が未入力です。</v>
      </c>
      <c r="AT923" s="69"/>
      <c r="AU923" s="69"/>
      <c r="AV923" s="69"/>
      <c r="AW923" s="69"/>
      <c r="AX923" s="69"/>
      <c r="AY923" s="69"/>
      <c r="AZ923" s="69"/>
      <c r="BA923" s="69"/>
      <c r="BB923" s="69"/>
      <c r="BC923" s="69"/>
    </row>
    <row r="924" spans="2:55" x14ac:dyDescent="0.45">
      <c r="B924" s="39">
        <v>882</v>
      </c>
      <c r="C924" s="53"/>
      <c r="D924" s="54"/>
      <c r="E924" s="54"/>
      <c r="F924" s="54"/>
      <c r="G924" s="55"/>
      <c r="H924" s="60" t="str">
        <f>IFERROR(VLOOKUP(C924,参照用!$A$5:$C$13,3,FALSE),"")</f>
        <v/>
      </c>
      <c r="I924" s="61"/>
      <c r="J924" s="61"/>
      <c r="K924" s="61"/>
      <c r="L924" s="61"/>
      <c r="M924" s="61"/>
      <c r="N924" s="61"/>
      <c r="O924" s="61"/>
      <c r="P924" s="61"/>
      <c r="Q924" s="61"/>
      <c r="R924" s="61"/>
      <c r="S924" s="62"/>
      <c r="T924" s="59"/>
      <c r="U924" s="59"/>
      <c r="V924" s="59"/>
      <c r="W924" s="59"/>
      <c r="X924" s="59"/>
      <c r="Y924" s="59"/>
      <c r="Z924" s="59"/>
      <c r="AA924" s="59"/>
      <c r="AB924" s="59"/>
      <c r="AC924" s="59"/>
      <c r="AD924" s="59"/>
      <c r="AE924" s="59"/>
      <c r="AF924" s="59"/>
      <c r="AG924" s="59"/>
      <c r="AH924" s="59"/>
      <c r="AI924" s="59"/>
      <c r="AJ924" s="59"/>
      <c r="AK924" s="56"/>
      <c r="AL924" s="57"/>
      <c r="AM924" s="57"/>
      <c r="AN924" s="58"/>
      <c r="AO924" s="24"/>
      <c r="AP924" s="66" t="str">
        <f t="shared" si="28"/>
        <v>未入力</v>
      </c>
      <c r="AQ924" s="67"/>
      <c r="AR924" s="68"/>
      <c r="AS924" s="69" t="str">
        <f t="shared" si="27"/>
        <v>メニュー番号が未選択です。提出書類・経費が未入力です。</v>
      </c>
      <c r="AT924" s="69"/>
      <c r="AU924" s="69"/>
      <c r="AV924" s="69"/>
      <c r="AW924" s="69"/>
      <c r="AX924" s="69"/>
      <c r="AY924" s="69"/>
      <c r="AZ924" s="69"/>
      <c r="BA924" s="69"/>
      <c r="BB924" s="69"/>
      <c r="BC924" s="69"/>
    </row>
    <row r="925" spans="2:55" x14ac:dyDescent="0.45">
      <c r="B925" s="39">
        <v>883</v>
      </c>
      <c r="C925" s="53"/>
      <c r="D925" s="54"/>
      <c r="E925" s="54"/>
      <c r="F925" s="54"/>
      <c r="G925" s="55"/>
      <c r="H925" s="60" t="str">
        <f>IFERROR(VLOOKUP(C925,参照用!$A$5:$C$13,3,FALSE),"")</f>
        <v/>
      </c>
      <c r="I925" s="61"/>
      <c r="J925" s="61"/>
      <c r="K925" s="61"/>
      <c r="L925" s="61"/>
      <c r="M925" s="61"/>
      <c r="N925" s="61"/>
      <c r="O925" s="61"/>
      <c r="P925" s="61"/>
      <c r="Q925" s="61"/>
      <c r="R925" s="61"/>
      <c r="S925" s="62"/>
      <c r="T925" s="59"/>
      <c r="U925" s="59"/>
      <c r="V925" s="59"/>
      <c r="W925" s="59"/>
      <c r="X925" s="59"/>
      <c r="Y925" s="59"/>
      <c r="Z925" s="59"/>
      <c r="AA925" s="59"/>
      <c r="AB925" s="59"/>
      <c r="AC925" s="59"/>
      <c r="AD925" s="59"/>
      <c r="AE925" s="59"/>
      <c r="AF925" s="59"/>
      <c r="AG925" s="59"/>
      <c r="AH925" s="59"/>
      <c r="AI925" s="59"/>
      <c r="AJ925" s="59"/>
      <c r="AK925" s="56"/>
      <c r="AL925" s="57"/>
      <c r="AM925" s="57"/>
      <c r="AN925" s="58"/>
      <c r="AO925" s="24"/>
      <c r="AP925" s="66" t="str">
        <f t="shared" si="28"/>
        <v>未入力</v>
      </c>
      <c r="AQ925" s="67"/>
      <c r="AR925" s="68"/>
      <c r="AS925" s="69" t="str">
        <f t="shared" si="27"/>
        <v>メニュー番号が未選択です。提出書類・経費が未入力です。</v>
      </c>
      <c r="AT925" s="69"/>
      <c r="AU925" s="69"/>
      <c r="AV925" s="69"/>
      <c r="AW925" s="69"/>
      <c r="AX925" s="69"/>
      <c r="AY925" s="69"/>
      <c r="AZ925" s="69"/>
      <c r="BA925" s="69"/>
      <c r="BB925" s="69"/>
      <c r="BC925" s="69"/>
    </row>
    <row r="926" spans="2:55" x14ac:dyDescent="0.45">
      <c r="B926" s="39">
        <v>884</v>
      </c>
      <c r="C926" s="53"/>
      <c r="D926" s="54"/>
      <c r="E926" s="54"/>
      <c r="F926" s="54"/>
      <c r="G926" s="55"/>
      <c r="H926" s="60" t="str">
        <f>IFERROR(VLOOKUP(C926,参照用!$A$5:$C$13,3,FALSE),"")</f>
        <v/>
      </c>
      <c r="I926" s="61"/>
      <c r="J926" s="61"/>
      <c r="K926" s="61"/>
      <c r="L926" s="61"/>
      <c r="M926" s="61"/>
      <c r="N926" s="61"/>
      <c r="O926" s="61"/>
      <c r="P926" s="61"/>
      <c r="Q926" s="61"/>
      <c r="R926" s="61"/>
      <c r="S926" s="62"/>
      <c r="T926" s="59"/>
      <c r="U926" s="59"/>
      <c r="V926" s="59"/>
      <c r="W926" s="59"/>
      <c r="X926" s="59"/>
      <c r="Y926" s="59"/>
      <c r="Z926" s="59"/>
      <c r="AA926" s="59"/>
      <c r="AB926" s="59"/>
      <c r="AC926" s="59"/>
      <c r="AD926" s="59"/>
      <c r="AE926" s="59"/>
      <c r="AF926" s="59"/>
      <c r="AG926" s="59"/>
      <c r="AH926" s="59"/>
      <c r="AI926" s="59"/>
      <c r="AJ926" s="59"/>
      <c r="AK926" s="56"/>
      <c r="AL926" s="57"/>
      <c r="AM926" s="57"/>
      <c r="AN926" s="58"/>
      <c r="AO926" s="24"/>
      <c r="AP926" s="66" t="str">
        <f t="shared" si="28"/>
        <v>未入力</v>
      </c>
      <c r="AQ926" s="67"/>
      <c r="AR926" s="68"/>
      <c r="AS926" s="69" t="str">
        <f t="shared" si="27"/>
        <v>メニュー番号が未選択です。提出書類・経費が未入力です。</v>
      </c>
      <c r="AT926" s="69"/>
      <c r="AU926" s="69"/>
      <c r="AV926" s="69"/>
      <c r="AW926" s="69"/>
      <c r="AX926" s="69"/>
      <c r="AY926" s="69"/>
      <c r="AZ926" s="69"/>
      <c r="BA926" s="69"/>
      <c r="BB926" s="69"/>
      <c r="BC926" s="69"/>
    </row>
    <row r="927" spans="2:55" x14ac:dyDescent="0.45">
      <c r="B927" s="39">
        <v>885</v>
      </c>
      <c r="C927" s="53"/>
      <c r="D927" s="54"/>
      <c r="E927" s="54"/>
      <c r="F927" s="54"/>
      <c r="G927" s="55"/>
      <c r="H927" s="60" t="str">
        <f>IFERROR(VLOOKUP(C927,参照用!$A$5:$C$13,3,FALSE),"")</f>
        <v/>
      </c>
      <c r="I927" s="61"/>
      <c r="J927" s="61"/>
      <c r="K927" s="61"/>
      <c r="L927" s="61"/>
      <c r="M927" s="61"/>
      <c r="N927" s="61"/>
      <c r="O927" s="61"/>
      <c r="P927" s="61"/>
      <c r="Q927" s="61"/>
      <c r="R927" s="61"/>
      <c r="S927" s="62"/>
      <c r="T927" s="59"/>
      <c r="U927" s="59"/>
      <c r="V927" s="59"/>
      <c r="W927" s="59"/>
      <c r="X927" s="59"/>
      <c r="Y927" s="59"/>
      <c r="Z927" s="59"/>
      <c r="AA927" s="59"/>
      <c r="AB927" s="59"/>
      <c r="AC927" s="59"/>
      <c r="AD927" s="59"/>
      <c r="AE927" s="59"/>
      <c r="AF927" s="59"/>
      <c r="AG927" s="59"/>
      <c r="AH927" s="59"/>
      <c r="AI927" s="59"/>
      <c r="AJ927" s="59"/>
      <c r="AK927" s="56"/>
      <c r="AL927" s="57"/>
      <c r="AM927" s="57"/>
      <c r="AN927" s="58"/>
      <c r="AO927" s="24"/>
      <c r="AP927" s="66" t="str">
        <f t="shared" si="28"/>
        <v>未入力</v>
      </c>
      <c r="AQ927" s="67"/>
      <c r="AR927" s="68"/>
      <c r="AS927" s="69" t="str">
        <f t="shared" si="27"/>
        <v>メニュー番号が未選択です。提出書類・経費が未入力です。</v>
      </c>
      <c r="AT927" s="69"/>
      <c r="AU927" s="69"/>
      <c r="AV927" s="69"/>
      <c r="AW927" s="69"/>
      <c r="AX927" s="69"/>
      <c r="AY927" s="69"/>
      <c r="AZ927" s="69"/>
      <c r="BA927" s="69"/>
      <c r="BB927" s="69"/>
      <c r="BC927" s="69"/>
    </row>
    <row r="928" spans="2:55" x14ac:dyDescent="0.45">
      <c r="B928" s="39">
        <v>886</v>
      </c>
      <c r="C928" s="53"/>
      <c r="D928" s="54"/>
      <c r="E928" s="54"/>
      <c r="F928" s="54"/>
      <c r="G928" s="55"/>
      <c r="H928" s="60" t="str">
        <f>IFERROR(VLOOKUP(C928,参照用!$A$5:$C$13,3,FALSE),"")</f>
        <v/>
      </c>
      <c r="I928" s="61"/>
      <c r="J928" s="61"/>
      <c r="K928" s="61"/>
      <c r="L928" s="61"/>
      <c r="M928" s="61"/>
      <c r="N928" s="61"/>
      <c r="O928" s="61"/>
      <c r="P928" s="61"/>
      <c r="Q928" s="61"/>
      <c r="R928" s="61"/>
      <c r="S928" s="62"/>
      <c r="T928" s="59"/>
      <c r="U928" s="59"/>
      <c r="V928" s="59"/>
      <c r="W928" s="59"/>
      <c r="X928" s="59"/>
      <c r="Y928" s="59"/>
      <c r="Z928" s="59"/>
      <c r="AA928" s="59"/>
      <c r="AB928" s="59"/>
      <c r="AC928" s="59"/>
      <c r="AD928" s="59"/>
      <c r="AE928" s="59"/>
      <c r="AF928" s="59"/>
      <c r="AG928" s="59"/>
      <c r="AH928" s="59"/>
      <c r="AI928" s="59"/>
      <c r="AJ928" s="59"/>
      <c r="AK928" s="56"/>
      <c r="AL928" s="57"/>
      <c r="AM928" s="57"/>
      <c r="AN928" s="58"/>
      <c r="AO928" s="24"/>
      <c r="AP928" s="66" t="str">
        <f t="shared" si="28"/>
        <v>未入力</v>
      </c>
      <c r="AQ928" s="67"/>
      <c r="AR928" s="68"/>
      <c r="AS928" s="69" t="str">
        <f t="shared" si="27"/>
        <v>メニュー番号が未選択です。提出書類・経費が未入力です。</v>
      </c>
      <c r="AT928" s="69"/>
      <c r="AU928" s="69"/>
      <c r="AV928" s="69"/>
      <c r="AW928" s="69"/>
      <c r="AX928" s="69"/>
      <c r="AY928" s="69"/>
      <c r="AZ928" s="69"/>
      <c r="BA928" s="69"/>
      <c r="BB928" s="69"/>
      <c r="BC928" s="69"/>
    </row>
    <row r="929" spans="2:55" x14ac:dyDescent="0.45">
      <c r="B929" s="39">
        <v>887</v>
      </c>
      <c r="C929" s="53"/>
      <c r="D929" s="54"/>
      <c r="E929" s="54"/>
      <c r="F929" s="54"/>
      <c r="G929" s="55"/>
      <c r="H929" s="60" t="str">
        <f>IFERROR(VLOOKUP(C929,参照用!$A$5:$C$13,3,FALSE),"")</f>
        <v/>
      </c>
      <c r="I929" s="61"/>
      <c r="J929" s="61"/>
      <c r="K929" s="61"/>
      <c r="L929" s="61"/>
      <c r="M929" s="61"/>
      <c r="N929" s="61"/>
      <c r="O929" s="61"/>
      <c r="P929" s="61"/>
      <c r="Q929" s="61"/>
      <c r="R929" s="61"/>
      <c r="S929" s="62"/>
      <c r="T929" s="59"/>
      <c r="U929" s="59"/>
      <c r="V929" s="59"/>
      <c r="W929" s="59"/>
      <c r="X929" s="59"/>
      <c r="Y929" s="59"/>
      <c r="Z929" s="59"/>
      <c r="AA929" s="59"/>
      <c r="AB929" s="59"/>
      <c r="AC929" s="59"/>
      <c r="AD929" s="59"/>
      <c r="AE929" s="59"/>
      <c r="AF929" s="59"/>
      <c r="AG929" s="59"/>
      <c r="AH929" s="59"/>
      <c r="AI929" s="59"/>
      <c r="AJ929" s="59"/>
      <c r="AK929" s="56"/>
      <c r="AL929" s="57"/>
      <c r="AM929" s="57"/>
      <c r="AN929" s="58"/>
      <c r="AO929" s="24"/>
      <c r="AP929" s="66" t="str">
        <f t="shared" si="28"/>
        <v>未入力</v>
      </c>
      <c r="AQ929" s="67"/>
      <c r="AR929" s="68"/>
      <c r="AS929" s="69" t="str">
        <f t="shared" si="27"/>
        <v>メニュー番号が未選択です。提出書類・経費が未入力です。</v>
      </c>
      <c r="AT929" s="69"/>
      <c r="AU929" s="69"/>
      <c r="AV929" s="69"/>
      <c r="AW929" s="69"/>
      <c r="AX929" s="69"/>
      <c r="AY929" s="69"/>
      <c r="AZ929" s="69"/>
      <c r="BA929" s="69"/>
      <c r="BB929" s="69"/>
      <c r="BC929" s="69"/>
    </row>
    <row r="930" spans="2:55" x14ac:dyDescent="0.45">
      <c r="B930" s="39">
        <v>888</v>
      </c>
      <c r="C930" s="53"/>
      <c r="D930" s="54"/>
      <c r="E930" s="54"/>
      <c r="F930" s="54"/>
      <c r="G930" s="55"/>
      <c r="H930" s="60" t="str">
        <f>IFERROR(VLOOKUP(C930,参照用!$A$5:$C$13,3,FALSE),"")</f>
        <v/>
      </c>
      <c r="I930" s="61"/>
      <c r="J930" s="61"/>
      <c r="K930" s="61"/>
      <c r="L930" s="61"/>
      <c r="M930" s="61"/>
      <c r="N930" s="61"/>
      <c r="O930" s="61"/>
      <c r="P930" s="61"/>
      <c r="Q930" s="61"/>
      <c r="R930" s="61"/>
      <c r="S930" s="62"/>
      <c r="T930" s="59"/>
      <c r="U930" s="59"/>
      <c r="V930" s="59"/>
      <c r="W930" s="59"/>
      <c r="X930" s="59"/>
      <c r="Y930" s="59"/>
      <c r="Z930" s="59"/>
      <c r="AA930" s="59"/>
      <c r="AB930" s="59"/>
      <c r="AC930" s="59"/>
      <c r="AD930" s="59"/>
      <c r="AE930" s="59"/>
      <c r="AF930" s="59"/>
      <c r="AG930" s="59"/>
      <c r="AH930" s="59"/>
      <c r="AI930" s="59"/>
      <c r="AJ930" s="59"/>
      <c r="AK930" s="56"/>
      <c r="AL930" s="57"/>
      <c r="AM930" s="57"/>
      <c r="AN930" s="58"/>
      <c r="AO930" s="24"/>
      <c r="AP930" s="66" t="str">
        <f t="shared" si="28"/>
        <v>未入力</v>
      </c>
      <c r="AQ930" s="67"/>
      <c r="AR930" s="68"/>
      <c r="AS930" s="69" t="str">
        <f t="shared" si="27"/>
        <v>メニュー番号が未選択です。提出書類・経費が未入力です。</v>
      </c>
      <c r="AT930" s="69"/>
      <c r="AU930" s="69"/>
      <c r="AV930" s="69"/>
      <c r="AW930" s="69"/>
      <c r="AX930" s="69"/>
      <c r="AY930" s="69"/>
      <c r="AZ930" s="69"/>
      <c r="BA930" s="69"/>
      <c r="BB930" s="69"/>
      <c r="BC930" s="69"/>
    </row>
    <row r="931" spans="2:55" x14ac:dyDescent="0.45">
      <c r="B931" s="39">
        <v>889</v>
      </c>
      <c r="C931" s="53"/>
      <c r="D931" s="54"/>
      <c r="E931" s="54"/>
      <c r="F931" s="54"/>
      <c r="G931" s="55"/>
      <c r="H931" s="60" t="str">
        <f>IFERROR(VLOOKUP(C931,参照用!$A$5:$C$13,3,FALSE),"")</f>
        <v/>
      </c>
      <c r="I931" s="61"/>
      <c r="J931" s="61"/>
      <c r="K931" s="61"/>
      <c r="L931" s="61"/>
      <c r="M931" s="61"/>
      <c r="N931" s="61"/>
      <c r="O931" s="61"/>
      <c r="P931" s="61"/>
      <c r="Q931" s="61"/>
      <c r="R931" s="61"/>
      <c r="S931" s="62"/>
      <c r="T931" s="59"/>
      <c r="U931" s="59"/>
      <c r="V931" s="59"/>
      <c r="W931" s="59"/>
      <c r="X931" s="59"/>
      <c r="Y931" s="59"/>
      <c r="Z931" s="59"/>
      <c r="AA931" s="59"/>
      <c r="AB931" s="59"/>
      <c r="AC931" s="59"/>
      <c r="AD931" s="59"/>
      <c r="AE931" s="59"/>
      <c r="AF931" s="59"/>
      <c r="AG931" s="59"/>
      <c r="AH931" s="59"/>
      <c r="AI931" s="59"/>
      <c r="AJ931" s="59"/>
      <c r="AK931" s="56"/>
      <c r="AL931" s="57"/>
      <c r="AM931" s="57"/>
      <c r="AN931" s="58"/>
      <c r="AO931" s="24"/>
      <c r="AP931" s="66" t="str">
        <f t="shared" si="28"/>
        <v>未入力</v>
      </c>
      <c r="AQ931" s="67"/>
      <c r="AR931" s="68"/>
      <c r="AS931" s="69" t="str">
        <f t="shared" si="27"/>
        <v>メニュー番号が未選択です。提出書類・経費が未入力です。</v>
      </c>
      <c r="AT931" s="69"/>
      <c r="AU931" s="69"/>
      <c r="AV931" s="69"/>
      <c r="AW931" s="69"/>
      <c r="AX931" s="69"/>
      <c r="AY931" s="69"/>
      <c r="AZ931" s="69"/>
      <c r="BA931" s="69"/>
      <c r="BB931" s="69"/>
      <c r="BC931" s="69"/>
    </row>
    <row r="932" spans="2:55" x14ac:dyDescent="0.45">
      <c r="B932" s="39">
        <v>890</v>
      </c>
      <c r="C932" s="53"/>
      <c r="D932" s="54"/>
      <c r="E932" s="54"/>
      <c r="F932" s="54"/>
      <c r="G932" s="55"/>
      <c r="H932" s="60" t="str">
        <f>IFERROR(VLOOKUP(C932,参照用!$A$5:$C$13,3,FALSE),"")</f>
        <v/>
      </c>
      <c r="I932" s="61"/>
      <c r="J932" s="61"/>
      <c r="K932" s="61"/>
      <c r="L932" s="61"/>
      <c r="M932" s="61"/>
      <c r="N932" s="61"/>
      <c r="O932" s="61"/>
      <c r="P932" s="61"/>
      <c r="Q932" s="61"/>
      <c r="R932" s="61"/>
      <c r="S932" s="62"/>
      <c r="T932" s="59"/>
      <c r="U932" s="59"/>
      <c r="V932" s="59"/>
      <c r="W932" s="59"/>
      <c r="X932" s="59"/>
      <c r="Y932" s="59"/>
      <c r="Z932" s="59"/>
      <c r="AA932" s="59"/>
      <c r="AB932" s="59"/>
      <c r="AC932" s="59"/>
      <c r="AD932" s="59"/>
      <c r="AE932" s="59"/>
      <c r="AF932" s="59"/>
      <c r="AG932" s="59"/>
      <c r="AH932" s="59"/>
      <c r="AI932" s="59"/>
      <c r="AJ932" s="59"/>
      <c r="AK932" s="56"/>
      <c r="AL932" s="57"/>
      <c r="AM932" s="57"/>
      <c r="AN932" s="58"/>
      <c r="AO932" s="24"/>
      <c r="AP932" s="66" t="str">
        <f t="shared" si="28"/>
        <v>未入力</v>
      </c>
      <c r="AQ932" s="67"/>
      <c r="AR932" s="68"/>
      <c r="AS932" s="69" t="str">
        <f t="shared" si="27"/>
        <v>メニュー番号が未選択です。提出書類・経費が未入力です。</v>
      </c>
      <c r="AT932" s="69"/>
      <c r="AU932" s="69"/>
      <c r="AV932" s="69"/>
      <c r="AW932" s="69"/>
      <c r="AX932" s="69"/>
      <c r="AY932" s="69"/>
      <c r="AZ932" s="69"/>
      <c r="BA932" s="69"/>
      <c r="BB932" s="69"/>
      <c r="BC932" s="69"/>
    </row>
    <row r="933" spans="2:55" x14ac:dyDescent="0.45">
      <c r="B933" s="39">
        <v>891</v>
      </c>
      <c r="C933" s="53"/>
      <c r="D933" s="54"/>
      <c r="E933" s="54"/>
      <c r="F933" s="54"/>
      <c r="G933" s="55"/>
      <c r="H933" s="60" t="str">
        <f>IFERROR(VLOOKUP(C933,参照用!$A$5:$C$13,3,FALSE),"")</f>
        <v/>
      </c>
      <c r="I933" s="61"/>
      <c r="J933" s="61"/>
      <c r="K933" s="61"/>
      <c r="L933" s="61"/>
      <c r="M933" s="61"/>
      <c r="N933" s="61"/>
      <c r="O933" s="61"/>
      <c r="P933" s="61"/>
      <c r="Q933" s="61"/>
      <c r="R933" s="61"/>
      <c r="S933" s="62"/>
      <c r="T933" s="59"/>
      <c r="U933" s="59"/>
      <c r="V933" s="59"/>
      <c r="W933" s="59"/>
      <c r="X933" s="59"/>
      <c r="Y933" s="59"/>
      <c r="Z933" s="59"/>
      <c r="AA933" s="59"/>
      <c r="AB933" s="59"/>
      <c r="AC933" s="59"/>
      <c r="AD933" s="59"/>
      <c r="AE933" s="59"/>
      <c r="AF933" s="59"/>
      <c r="AG933" s="59"/>
      <c r="AH933" s="59"/>
      <c r="AI933" s="59"/>
      <c r="AJ933" s="59"/>
      <c r="AK933" s="56"/>
      <c r="AL933" s="57"/>
      <c r="AM933" s="57"/>
      <c r="AN933" s="58"/>
      <c r="AO933" s="24"/>
      <c r="AP933" s="66" t="str">
        <f t="shared" si="28"/>
        <v>未入力</v>
      </c>
      <c r="AQ933" s="67"/>
      <c r="AR933" s="68"/>
      <c r="AS933" s="69" t="str">
        <f t="shared" si="27"/>
        <v>メニュー番号が未選択です。提出書類・経費が未入力です。</v>
      </c>
      <c r="AT933" s="69"/>
      <c r="AU933" s="69"/>
      <c r="AV933" s="69"/>
      <c r="AW933" s="69"/>
      <c r="AX933" s="69"/>
      <c r="AY933" s="69"/>
      <c r="AZ933" s="69"/>
      <c r="BA933" s="69"/>
      <c r="BB933" s="69"/>
      <c r="BC933" s="69"/>
    </row>
    <row r="934" spans="2:55" x14ac:dyDescent="0.45">
      <c r="B934" s="39">
        <v>892</v>
      </c>
      <c r="C934" s="53"/>
      <c r="D934" s="54"/>
      <c r="E934" s="54"/>
      <c r="F934" s="54"/>
      <c r="G934" s="55"/>
      <c r="H934" s="60" t="str">
        <f>IFERROR(VLOOKUP(C934,参照用!$A$5:$C$13,3,FALSE),"")</f>
        <v/>
      </c>
      <c r="I934" s="61"/>
      <c r="J934" s="61"/>
      <c r="K934" s="61"/>
      <c r="L934" s="61"/>
      <c r="M934" s="61"/>
      <c r="N934" s="61"/>
      <c r="O934" s="61"/>
      <c r="P934" s="61"/>
      <c r="Q934" s="61"/>
      <c r="R934" s="61"/>
      <c r="S934" s="62"/>
      <c r="T934" s="59"/>
      <c r="U934" s="59"/>
      <c r="V934" s="59"/>
      <c r="W934" s="59"/>
      <c r="X934" s="59"/>
      <c r="Y934" s="59"/>
      <c r="Z934" s="59"/>
      <c r="AA934" s="59"/>
      <c r="AB934" s="59"/>
      <c r="AC934" s="59"/>
      <c r="AD934" s="59"/>
      <c r="AE934" s="59"/>
      <c r="AF934" s="59"/>
      <c r="AG934" s="59"/>
      <c r="AH934" s="59"/>
      <c r="AI934" s="59"/>
      <c r="AJ934" s="59"/>
      <c r="AK934" s="56"/>
      <c r="AL934" s="57"/>
      <c r="AM934" s="57"/>
      <c r="AN934" s="58"/>
      <c r="AO934" s="24"/>
      <c r="AP934" s="66" t="str">
        <f t="shared" si="28"/>
        <v>未入力</v>
      </c>
      <c r="AQ934" s="67"/>
      <c r="AR934" s="68"/>
      <c r="AS934" s="69" t="str">
        <f t="shared" si="27"/>
        <v>メニュー番号が未選択です。提出書類・経費が未入力です。</v>
      </c>
      <c r="AT934" s="69"/>
      <c r="AU934" s="69"/>
      <c r="AV934" s="69"/>
      <c r="AW934" s="69"/>
      <c r="AX934" s="69"/>
      <c r="AY934" s="69"/>
      <c r="AZ934" s="69"/>
      <c r="BA934" s="69"/>
      <c r="BB934" s="69"/>
      <c r="BC934" s="69"/>
    </row>
    <row r="935" spans="2:55" x14ac:dyDescent="0.45">
      <c r="B935" s="39">
        <v>893</v>
      </c>
      <c r="C935" s="53"/>
      <c r="D935" s="54"/>
      <c r="E935" s="54"/>
      <c r="F935" s="54"/>
      <c r="G935" s="55"/>
      <c r="H935" s="60" t="str">
        <f>IFERROR(VLOOKUP(C935,参照用!$A$5:$C$13,3,FALSE),"")</f>
        <v/>
      </c>
      <c r="I935" s="61"/>
      <c r="J935" s="61"/>
      <c r="K935" s="61"/>
      <c r="L935" s="61"/>
      <c r="M935" s="61"/>
      <c r="N935" s="61"/>
      <c r="O935" s="61"/>
      <c r="P935" s="61"/>
      <c r="Q935" s="61"/>
      <c r="R935" s="61"/>
      <c r="S935" s="62"/>
      <c r="T935" s="59"/>
      <c r="U935" s="59"/>
      <c r="V935" s="59"/>
      <c r="W935" s="59"/>
      <c r="X935" s="59"/>
      <c r="Y935" s="59"/>
      <c r="Z935" s="59"/>
      <c r="AA935" s="59"/>
      <c r="AB935" s="59"/>
      <c r="AC935" s="59"/>
      <c r="AD935" s="59"/>
      <c r="AE935" s="59"/>
      <c r="AF935" s="59"/>
      <c r="AG935" s="59"/>
      <c r="AH935" s="59"/>
      <c r="AI935" s="59"/>
      <c r="AJ935" s="59"/>
      <c r="AK935" s="56"/>
      <c r="AL935" s="57"/>
      <c r="AM935" s="57"/>
      <c r="AN935" s="58"/>
      <c r="AO935" s="24"/>
      <c r="AP935" s="66" t="str">
        <f t="shared" si="28"/>
        <v>未入力</v>
      </c>
      <c r="AQ935" s="67"/>
      <c r="AR935" s="68"/>
      <c r="AS935" s="69" t="str">
        <f t="shared" si="27"/>
        <v>メニュー番号が未選択です。提出書類・経費が未入力です。</v>
      </c>
      <c r="AT935" s="69"/>
      <c r="AU935" s="69"/>
      <c r="AV935" s="69"/>
      <c r="AW935" s="69"/>
      <c r="AX935" s="69"/>
      <c r="AY935" s="69"/>
      <c r="AZ935" s="69"/>
      <c r="BA935" s="69"/>
      <c r="BB935" s="69"/>
      <c r="BC935" s="69"/>
    </row>
    <row r="936" spans="2:55" x14ac:dyDescent="0.45">
      <c r="B936" s="39">
        <v>894</v>
      </c>
      <c r="C936" s="53"/>
      <c r="D936" s="54"/>
      <c r="E936" s="54"/>
      <c r="F936" s="54"/>
      <c r="G936" s="55"/>
      <c r="H936" s="60" t="str">
        <f>IFERROR(VLOOKUP(C936,参照用!$A$5:$C$13,3,FALSE),"")</f>
        <v/>
      </c>
      <c r="I936" s="61"/>
      <c r="J936" s="61"/>
      <c r="K936" s="61"/>
      <c r="L936" s="61"/>
      <c r="M936" s="61"/>
      <c r="N936" s="61"/>
      <c r="O936" s="61"/>
      <c r="P936" s="61"/>
      <c r="Q936" s="61"/>
      <c r="R936" s="61"/>
      <c r="S936" s="62"/>
      <c r="T936" s="59"/>
      <c r="U936" s="59"/>
      <c r="V936" s="59"/>
      <c r="W936" s="59"/>
      <c r="X936" s="59"/>
      <c r="Y936" s="59"/>
      <c r="Z936" s="59"/>
      <c r="AA936" s="59"/>
      <c r="AB936" s="59"/>
      <c r="AC936" s="59"/>
      <c r="AD936" s="59"/>
      <c r="AE936" s="59"/>
      <c r="AF936" s="59"/>
      <c r="AG936" s="59"/>
      <c r="AH936" s="59"/>
      <c r="AI936" s="59"/>
      <c r="AJ936" s="59"/>
      <c r="AK936" s="56"/>
      <c r="AL936" s="57"/>
      <c r="AM936" s="57"/>
      <c r="AN936" s="58"/>
      <c r="AO936" s="24"/>
      <c r="AP936" s="66" t="str">
        <f t="shared" si="28"/>
        <v>未入力</v>
      </c>
      <c r="AQ936" s="67"/>
      <c r="AR936" s="68"/>
      <c r="AS936" s="69" t="str">
        <f t="shared" si="27"/>
        <v>メニュー番号が未選択です。提出書類・経費が未入力です。</v>
      </c>
      <c r="AT936" s="69"/>
      <c r="AU936" s="69"/>
      <c r="AV936" s="69"/>
      <c r="AW936" s="69"/>
      <c r="AX936" s="69"/>
      <c r="AY936" s="69"/>
      <c r="AZ936" s="69"/>
      <c r="BA936" s="69"/>
      <c r="BB936" s="69"/>
      <c r="BC936" s="69"/>
    </row>
    <row r="937" spans="2:55" x14ac:dyDescent="0.45">
      <c r="B937" s="39">
        <v>895</v>
      </c>
      <c r="C937" s="53"/>
      <c r="D937" s="54"/>
      <c r="E937" s="54"/>
      <c r="F937" s="54"/>
      <c r="G937" s="55"/>
      <c r="H937" s="60" t="str">
        <f>IFERROR(VLOOKUP(C937,参照用!$A$5:$C$13,3,FALSE),"")</f>
        <v/>
      </c>
      <c r="I937" s="61"/>
      <c r="J937" s="61"/>
      <c r="K937" s="61"/>
      <c r="L937" s="61"/>
      <c r="M937" s="61"/>
      <c r="N937" s="61"/>
      <c r="O937" s="61"/>
      <c r="P937" s="61"/>
      <c r="Q937" s="61"/>
      <c r="R937" s="61"/>
      <c r="S937" s="62"/>
      <c r="T937" s="59"/>
      <c r="U937" s="59"/>
      <c r="V937" s="59"/>
      <c r="W937" s="59"/>
      <c r="X937" s="59"/>
      <c r="Y937" s="59"/>
      <c r="Z937" s="59"/>
      <c r="AA937" s="59"/>
      <c r="AB937" s="59"/>
      <c r="AC937" s="59"/>
      <c r="AD937" s="59"/>
      <c r="AE937" s="59"/>
      <c r="AF937" s="59"/>
      <c r="AG937" s="59"/>
      <c r="AH937" s="59"/>
      <c r="AI937" s="59"/>
      <c r="AJ937" s="59"/>
      <c r="AK937" s="56"/>
      <c r="AL937" s="57"/>
      <c r="AM937" s="57"/>
      <c r="AN937" s="58"/>
      <c r="AO937" s="24"/>
      <c r="AP937" s="66" t="str">
        <f t="shared" si="28"/>
        <v>未入力</v>
      </c>
      <c r="AQ937" s="67"/>
      <c r="AR937" s="68"/>
      <c r="AS937" s="69" t="str">
        <f t="shared" si="27"/>
        <v>メニュー番号が未選択です。提出書類・経費が未入力です。</v>
      </c>
      <c r="AT937" s="69"/>
      <c r="AU937" s="69"/>
      <c r="AV937" s="69"/>
      <c r="AW937" s="69"/>
      <c r="AX937" s="69"/>
      <c r="AY937" s="69"/>
      <c r="AZ937" s="69"/>
      <c r="BA937" s="69"/>
      <c r="BB937" s="69"/>
      <c r="BC937" s="69"/>
    </row>
    <row r="938" spans="2:55" x14ac:dyDescent="0.45">
      <c r="B938" s="39">
        <v>896</v>
      </c>
      <c r="C938" s="53"/>
      <c r="D938" s="54"/>
      <c r="E938" s="54"/>
      <c r="F938" s="54"/>
      <c r="G938" s="55"/>
      <c r="H938" s="60" t="str">
        <f>IFERROR(VLOOKUP(C938,参照用!$A$5:$C$13,3,FALSE),"")</f>
        <v/>
      </c>
      <c r="I938" s="61"/>
      <c r="J938" s="61"/>
      <c r="K938" s="61"/>
      <c r="L938" s="61"/>
      <c r="M938" s="61"/>
      <c r="N938" s="61"/>
      <c r="O938" s="61"/>
      <c r="P938" s="61"/>
      <c r="Q938" s="61"/>
      <c r="R938" s="61"/>
      <c r="S938" s="62"/>
      <c r="T938" s="59"/>
      <c r="U938" s="59"/>
      <c r="V938" s="59"/>
      <c r="W938" s="59"/>
      <c r="X938" s="59"/>
      <c r="Y938" s="59"/>
      <c r="Z938" s="59"/>
      <c r="AA938" s="59"/>
      <c r="AB938" s="59"/>
      <c r="AC938" s="59"/>
      <c r="AD938" s="59"/>
      <c r="AE938" s="59"/>
      <c r="AF938" s="59"/>
      <c r="AG938" s="59"/>
      <c r="AH938" s="59"/>
      <c r="AI938" s="59"/>
      <c r="AJ938" s="59"/>
      <c r="AK938" s="56"/>
      <c r="AL938" s="57"/>
      <c r="AM938" s="57"/>
      <c r="AN938" s="58"/>
      <c r="AO938" s="24"/>
      <c r="AP938" s="66" t="str">
        <f t="shared" si="28"/>
        <v>未入力</v>
      </c>
      <c r="AQ938" s="67"/>
      <c r="AR938" s="68"/>
      <c r="AS938" s="69" t="str">
        <f t="shared" si="27"/>
        <v>メニュー番号が未選択です。提出書類・経費が未入力です。</v>
      </c>
      <c r="AT938" s="69"/>
      <c r="AU938" s="69"/>
      <c r="AV938" s="69"/>
      <c r="AW938" s="69"/>
      <c r="AX938" s="69"/>
      <c r="AY938" s="69"/>
      <c r="AZ938" s="69"/>
      <c r="BA938" s="69"/>
      <c r="BB938" s="69"/>
      <c r="BC938" s="69"/>
    </row>
    <row r="939" spans="2:55" x14ac:dyDescent="0.45">
      <c r="B939" s="39">
        <v>897</v>
      </c>
      <c r="C939" s="53"/>
      <c r="D939" s="54"/>
      <c r="E939" s="54"/>
      <c r="F939" s="54"/>
      <c r="G939" s="55"/>
      <c r="H939" s="60" t="str">
        <f>IFERROR(VLOOKUP(C939,参照用!$A$5:$C$13,3,FALSE),"")</f>
        <v/>
      </c>
      <c r="I939" s="61"/>
      <c r="J939" s="61"/>
      <c r="K939" s="61"/>
      <c r="L939" s="61"/>
      <c r="M939" s="61"/>
      <c r="N939" s="61"/>
      <c r="O939" s="61"/>
      <c r="P939" s="61"/>
      <c r="Q939" s="61"/>
      <c r="R939" s="61"/>
      <c r="S939" s="62"/>
      <c r="T939" s="59"/>
      <c r="U939" s="59"/>
      <c r="V939" s="59"/>
      <c r="W939" s="59"/>
      <c r="X939" s="59"/>
      <c r="Y939" s="59"/>
      <c r="Z939" s="59"/>
      <c r="AA939" s="59"/>
      <c r="AB939" s="59"/>
      <c r="AC939" s="59"/>
      <c r="AD939" s="59"/>
      <c r="AE939" s="59"/>
      <c r="AF939" s="59"/>
      <c r="AG939" s="59"/>
      <c r="AH939" s="59"/>
      <c r="AI939" s="59"/>
      <c r="AJ939" s="59"/>
      <c r="AK939" s="56"/>
      <c r="AL939" s="57"/>
      <c r="AM939" s="57"/>
      <c r="AN939" s="58"/>
      <c r="AO939" s="24"/>
      <c r="AP939" s="66" t="str">
        <f t="shared" si="28"/>
        <v>未入力</v>
      </c>
      <c r="AQ939" s="67"/>
      <c r="AR939" s="68"/>
      <c r="AS939" s="69" t="str">
        <f t="shared" si="27"/>
        <v>メニュー番号が未選択です。提出書類・経費が未入力です。</v>
      </c>
      <c r="AT939" s="69"/>
      <c r="AU939" s="69"/>
      <c r="AV939" s="69"/>
      <c r="AW939" s="69"/>
      <c r="AX939" s="69"/>
      <c r="AY939" s="69"/>
      <c r="AZ939" s="69"/>
      <c r="BA939" s="69"/>
      <c r="BB939" s="69"/>
      <c r="BC939" s="69"/>
    </row>
    <row r="940" spans="2:55" x14ac:dyDescent="0.45">
      <c r="B940" s="39">
        <v>898</v>
      </c>
      <c r="C940" s="53"/>
      <c r="D940" s="54"/>
      <c r="E940" s="54"/>
      <c r="F940" s="54"/>
      <c r="G940" s="55"/>
      <c r="H940" s="60" t="str">
        <f>IFERROR(VLOOKUP(C940,参照用!$A$5:$C$13,3,FALSE),"")</f>
        <v/>
      </c>
      <c r="I940" s="61"/>
      <c r="J940" s="61"/>
      <c r="K940" s="61"/>
      <c r="L940" s="61"/>
      <c r="M940" s="61"/>
      <c r="N940" s="61"/>
      <c r="O940" s="61"/>
      <c r="P940" s="61"/>
      <c r="Q940" s="61"/>
      <c r="R940" s="61"/>
      <c r="S940" s="62"/>
      <c r="T940" s="59"/>
      <c r="U940" s="59"/>
      <c r="V940" s="59"/>
      <c r="W940" s="59"/>
      <c r="X940" s="59"/>
      <c r="Y940" s="59"/>
      <c r="Z940" s="59"/>
      <c r="AA940" s="59"/>
      <c r="AB940" s="59"/>
      <c r="AC940" s="59"/>
      <c r="AD940" s="59"/>
      <c r="AE940" s="59"/>
      <c r="AF940" s="59"/>
      <c r="AG940" s="59"/>
      <c r="AH940" s="59"/>
      <c r="AI940" s="59"/>
      <c r="AJ940" s="59"/>
      <c r="AK940" s="56"/>
      <c r="AL940" s="57"/>
      <c r="AM940" s="57"/>
      <c r="AN940" s="58"/>
      <c r="AO940" s="24"/>
      <c r="AP940" s="66" t="str">
        <f t="shared" si="28"/>
        <v>未入力</v>
      </c>
      <c r="AQ940" s="67"/>
      <c r="AR940" s="68"/>
      <c r="AS940" s="69" t="str">
        <f t="shared" ref="AS940:AS1003" si="29">IF(
  OR(ISBLANK($C940), ISBLANK($T940), ISBLANK($AK940)),
  IF(
    AND(ISBLANK($C940), NOT(ISBLANK($T940)), NOT(ISBLANK($AK940))),
    "メニュー番号が未選択です。",
    IF(
      ISBLANK($C940),
      "メニュー番号が未選択です。" &amp;
        IF(OR(ISBLANK($T940), ISBLANK($AK940)),
          _xlfn.TEXTJOIN("・", TRUE,
            IF(ISBLANK($T940), "提出書類", ""),
            IF(ISBLANK($AK940), "経費", "")
          ) &amp; "が未入力です。",
          ""
        ),
      _xlfn.TEXTJOIN("・", TRUE,
        IF(ISBLANK($T940), "提出書類", ""),
        IF(ISBLANK($AK940), "経費", "")
      ) &amp; "が未入力です。"
    )
  ),
  ""
)</f>
        <v>メニュー番号が未選択です。提出書類・経費が未入力です。</v>
      </c>
      <c r="AT940" s="69"/>
      <c r="AU940" s="69"/>
      <c r="AV940" s="69"/>
      <c r="AW940" s="69"/>
      <c r="AX940" s="69"/>
      <c r="AY940" s="69"/>
      <c r="AZ940" s="69"/>
      <c r="BA940" s="69"/>
      <c r="BB940" s="69"/>
      <c r="BC940" s="69"/>
    </row>
    <row r="941" spans="2:55" x14ac:dyDescent="0.45">
      <c r="B941" s="39">
        <v>899</v>
      </c>
      <c r="C941" s="53"/>
      <c r="D941" s="54"/>
      <c r="E941" s="54"/>
      <c r="F941" s="54"/>
      <c r="G941" s="55"/>
      <c r="H941" s="60" t="str">
        <f>IFERROR(VLOOKUP(C941,参照用!$A$5:$C$13,3,FALSE),"")</f>
        <v/>
      </c>
      <c r="I941" s="61"/>
      <c r="J941" s="61"/>
      <c r="K941" s="61"/>
      <c r="L941" s="61"/>
      <c r="M941" s="61"/>
      <c r="N941" s="61"/>
      <c r="O941" s="61"/>
      <c r="P941" s="61"/>
      <c r="Q941" s="61"/>
      <c r="R941" s="61"/>
      <c r="S941" s="62"/>
      <c r="T941" s="59"/>
      <c r="U941" s="59"/>
      <c r="V941" s="59"/>
      <c r="W941" s="59"/>
      <c r="X941" s="59"/>
      <c r="Y941" s="59"/>
      <c r="Z941" s="59"/>
      <c r="AA941" s="59"/>
      <c r="AB941" s="59"/>
      <c r="AC941" s="59"/>
      <c r="AD941" s="59"/>
      <c r="AE941" s="59"/>
      <c r="AF941" s="59"/>
      <c r="AG941" s="59"/>
      <c r="AH941" s="59"/>
      <c r="AI941" s="59"/>
      <c r="AJ941" s="59"/>
      <c r="AK941" s="56"/>
      <c r="AL941" s="57"/>
      <c r="AM941" s="57"/>
      <c r="AN941" s="58"/>
      <c r="AO941" s="24"/>
      <c r="AP941" s="66" t="str">
        <f t="shared" si="28"/>
        <v>未入力</v>
      </c>
      <c r="AQ941" s="67"/>
      <c r="AR941" s="68"/>
      <c r="AS941" s="69" t="str">
        <f t="shared" si="29"/>
        <v>メニュー番号が未選択です。提出書類・経費が未入力です。</v>
      </c>
      <c r="AT941" s="69"/>
      <c r="AU941" s="69"/>
      <c r="AV941" s="69"/>
      <c r="AW941" s="69"/>
      <c r="AX941" s="69"/>
      <c r="AY941" s="69"/>
      <c r="AZ941" s="69"/>
      <c r="BA941" s="69"/>
      <c r="BB941" s="69"/>
      <c r="BC941" s="69"/>
    </row>
    <row r="942" spans="2:55" x14ac:dyDescent="0.45">
      <c r="B942" s="39">
        <v>900</v>
      </c>
      <c r="C942" s="53"/>
      <c r="D942" s="54"/>
      <c r="E942" s="54"/>
      <c r="F942" s="54"/>
      <c r="G942" s="55"/>
      <c r="H942" s="60" t="str">
        <f>IFERROR(VLOOKUP(C942,参照用!$A$5:$C$13,3,FALSE),"")</f>
        <v/>
      </c>
      <c r="I942" s="61"/>
      <c r="J942" s="61"/>
      <c r="K942" s="61"/>
      <c r="L942" s="61"/>
      <c r="M942" s="61"/>
      <c r="N942" s="61"/>
      <c r="O942" s="61"/>
      <c r="P942" s="61"/>
      <c r="Q942" s="61"/>
      <c r="R942" s="61"/>
      <c r="S942" s="62"/>
      <c r="T942" s="59"/>
      <c r="U942" s="59"/>
      <c r="V942" s="59"/>
      <c r="W942" s="59"/>
      <c r="X942" s="59"/>
      <c r="Y942" s="59"/>
      <c r="Z942" s="59"/>
      <c r="AA942" s="59"/>
      <c r="AB942" s="59"/>
      <c r="AC942" s="59"/>
      <c r="AD942" s="59"/>
      <c r="AE942" s="59"/>
      <c r="AF942" s="59"/>
      <c r="AG942" s="59"/>
      <c r="AH942" s="59"/>
      <c r="AI942" s="59"/>
      <c r="AJ942" s="59"/>
      <c r="AK942" s="56"/>
      <c r="AL942" s="57"/>
      <c r="AM942" s="57"/>
      <c r="AN942" s="58"/>
      <c r="AO942" s="24"/>
      <c r="AP942" s="66" t="str">
        <f t="shared" si="28"/>
        <v>未入力</v>
      </c>
      <c r="AQ942" s="67"/>
      <c r="AR942" s="68"/>
      <c r="AS942" s="69" t="str">
        <f t="shared" si="29"/>
        <v>メニュー番号が未選択です。提出書類・経費が未入力です。</v>
      </c>
      <c r="AT942" s="69"/>
      <c r="AU942" s="69"/>
      <c r="AV942" s="69"/>
      <c r="AW942" s="69"/>
      <c r="AX942" s="69"/>
      <c r="AY942" s="69"/>
      <c r="AZ942" s="69"/>
      <c r="BA942" s="69"/>
      <c r="BB942" s="69"/>
      <c r="BC942" s="69"/>
    </row>
    <row r="943" spans="2:55" x14ac:dyDescent="0.45">
      <c r="B943" s="39">
        <v>901</v>
      </c>
      <c r="C943" s="53"/>
      <c r="D943" s="54"/>
      <c r="E943" s="54"/>
      <c r="F943" s="54"/>
      <c r="G943" s="55"/>
      <c r="H943" s="60" t="str">
        <f>IFERROR(VLOOKUP(C943,参照用!$A$5:$C$13,3,FALSE),"")</f>
        <v/>
      </c>
      <c r="I943" s="61"/>
      <c r="J943" s="61"/>
      <c r="K943" s="61"/>
      <c r="L943" s="61"/>
      <c r="M943" s="61"/>
      <c r="N943" s="61"/>
      <c r="O943" s="61"/>
      <c r="P943" s="61"/>
      <c r="Q943" s="61"/>
      <c r="R943" s="61"/>
      <c r="S943" s="62"/>
      <c r="T943" s="59"/>
      <c r="U943" s="59"/>
      <c r="V943" s="59"/>
      <c r="W943" s="59"/>
      <c r="X943" s="59"/>
      <c r="Y943" s="59"/>
      <c r="Z943" s="59"/>
      <c r="AA943" s="59"/>
      <c r="AB943" s="59"/>
      <c r="AC943" s="59"/>
      <c r="AD943" s="59"/>
      <c r="AE943" s="59"/>
      <c r="AF943" s="59"/>
      <c r="AG943" s="59"/>
      <c r="AH943" s="59"/>
      <c r="AI943" s="59"/>
      <c r="AJ943" s="59"/>
      <c r="AK943" s="56"/>
      <c r="AL943" s="57"/>
      <c r="AM943" s="57"/>
      <c r="AN943" s="58"/>
      <c r="AO943" s="24"/>
      <c r="AP943" s="66" t="str">
        <f t="shared" si="28"/>
        <v>未入力</v>
      </c>
      <c r="AQ943" s="67"/>
      <c r="AR943" s="68"/>
      <c r="AS943" s="69" t="str">
        <f t="shared" si="29"/>
        <v>メニュー番号が未選択です。提出書類・経費が未入力です。</v>
      </c>
      <c r="AT943" s="69"/>
      <c r="AU943" s="69"/>
      <c r="AV943" s="69"/>
      <c r="AW943" s="69"/>
      <c r="AX943" s="69"/>
      <c r="AY943" s="69"/>
      <c r="AZ943" s="69"/>
      <c r="BA943" s="69"/>
      <c r="BB943" s="69"/>
      <c r="BC943" s="69"/>
    </row>
    <row r="944" spans="2:55" x14ac:dyDescent="0.45">
      <c r="B944" s="39">
        <v>902</v>
      </c>
      <c r="C944" s="53"/>
      <c r="D944" s="54"/>
      <c r="E944" s="54"/>
      <c r="F944" s="54"/>
      <c r="G944" s="55"/>
      <c r="H944" s="60" t="str">
        <f>IFERROR(VLOOKUP(C944,参照用!$A$5:$C$13,3,FALSE),"")</f>
        <v/>
      </c>
      <c r="I944" s="61"/>
      <c r="J944" s="61"/>
      <c r="K944" s="61"/>
      <c r="L944" s="61"/>
      <c r="M944" s="61"/>
      <c r="N944" s="61"/>
      <c r="O944" s="61"/>
      <c r="P944" s="61"/>
      <c r="Q944" s="61"/>
      <c r="R944" s="61"/>
      <c r="S944" s="62"/>
      <c r="T944" s="59"/>
      <c r="U944" s="59"/>
      <c r="V944" s="59"/>
      <c r="W944" s="59"/>
      <c r="X944" s="59"/>
      <c r="Y944" s="59"/>
      <c r="Z944" s="59"/>
      <c r="AA944" s="59"/>
      <c r="AB944" s="59"/>
      <c r="AC944" s="59"/>
      <c r="AD944" s="59"/>
      <c r="AE944" s="59"/>
      <c r="AF944" s="59"/>
      <c r="AG944" s="59"/>
      <c r="AH944" s="59"/>
      <c r="AI944" s="59"/>
      <c r="AJ944" s="59"/>
      <c r="AK944" s="56"/>
      <c r="AL944" s="57"/>
      <c r="AM944" s="57"/>
      <c r="AN944" s="58"/>
      <c r="AO944" s="24"/>
      <c r="AP944" s="66" t="str">
        <f t="shared" si="28"/>
        <v>未入力</v>
      </c>
      <c r="AQ944" s="67"/>
      <c r="AR944" s="68"/>
      <c r="AS944" s="69" t="str">
        <f t="shared" si="29"/>
        <v>メニュー番号が未選択です。提出書類・経費が未入力です。</v>
      </c>
      <c r="AT944" s="69"/>
      <c r="AU944" s="69"/>
      <c r="AV944" s="69"/>
      <c r="AW944" s="69"/>
      <c r="AX944" s="69"/>
      <c r="AY944" s="69"/>
      <c r="AZ944" s="69"/>
      <c r="BA944" s="69"/>
      <c r="BB944" s="69"/>
      <c r="BC944" s="69"/>
    </row>
    <row r="945" spans="2:55" x14ac:dyDescent="0.45">
      <c r="B945" s="39">
        <v>903</v>
      </c>
      <c r="C945" s="53"/>
      <c r="D945" s="54"/>
      <c r="E945" s="54"/>
      <c r="F945" s="54"/>
      <c r="G945" s="55"/>
      <c r="H945" s="60" t="str">
        <f>IFERROR(VLOOKUP(C945,参照用!$A$5:$C$13,3,FALSE),"")</f>
        <v/>
      </c>
      <c r="I945" s="61"/>
      <c r="J945" s="61"/>
      <c r="K945" s="61"/>
      <c r="L945" s="61"/>
      <c r="M945" s="61"/>
      <c r="N945" s="61"/>
      <c r="O945" s="61"/>
      <c r="P945" s="61"/>
      <c r="Q945" s="61"/>
      <c r="R945" s="61"/>
      <c r="S945" s="62"/>
      <c r="T945" s="59"/>
      <c r="U945" s="59"/>
      <c r="V945" s="59"/>
      <c r="W945" s="59"/>
      <c r="X945" s="59"/>
      <c r="Y945" s="59"/>
      <c r="Z945" s="59"/>
      <c r="AA945" s="59"/>
      <c r="AB945" s="59"/>
      <c r="AC945" s="59"/>
      <c r="AD945" s="59"/>
      <c r="AE945" s="59"/>
      <c r="AF945" s="59"/>
      <c r="AG945" s="59"/>
      <c r="AH945" s="59"/>
      <c r="AI945" s="59"/>
      <c r="AJ945" s="59"/>
      <c r="AK945" s="56"/>
      <c r="AL945" s="57"/>
      <c r="AM945" s="57"/>
      <c r="AN945" s="58"/>
      <c r="AO945" s="24"/>
      <c r="AP945" s="66" t="str">
        <f t="shared" si="28"/>
        <v>未入力</v>
      </c>
      <c r="AQ945" s="67"/>
      <c r="AR945" s="68"/>
      <c r="AS945" s="69" t="str">
        <f t="shared" si="29"/>
        <v>メニュー番号が未選択です。提出書類・経費が未入力です。</v>
      </c>
      <c r="AT945" s="69"/>
      <c r="AU945" s="69"/>
      <c r="AV945" s="69"/>
      <c r="AW945" s="69"/>
      <c r="AX945" s="69"/>
      <c r="AY945" s="69"/>
      <c r="AZ945" s="69"/>
      <c r="BA945" s="69"/>
      <c r="BB945" s="69"/>
      <c r="BC945" s="69"/>
    </row>
    <row r="946" spans="2:55" x14ac:dyDescent="0.45">
      <c r="B946" s="39">
        <v>904</v>
      </c>
      <c r="C946" s="53"/>
      <c r="D946" s="54"/>
      <c r="E946" s="54"/>
      <c r="F946" s="54"/>
      <c r="G946" s="55"/>
      <c r="H946" s="60" t="str">
        <f>IFERROR(VLOOKUP(C946,参照用!$A$5:$C$13,3,FALSE),"")</f>
        <v/>
      </c>
      <c r="I946" s="61"/>
      <c r="J946" s="61"/>
      <c r="K946" s="61"/>
      <c r="L946" s="61"/>
      <c r="M946" s="61"/>
      <c r="N946" s="61"/>
      <c r="O946" s="61"/>
      <c r="P946" s="61"/>
      <c r="Q946" s="61"/>
      <c r="R946" s="61"/>
      <c r="S946" s="62"/>
      <c r="T946" s="59"/>
      <c r="U946" s="59"/>
      <c r="V946" s="59"/>
      <c r="W946" s="59"/>
      <c r="X946" s="59"/>
      <c r="Y946" s="59"/>
      <c r="Z946" s="59"/>
      <c r="AA946" s="59"/>
      <c r="AB946" s="59"/>
      <c r="AC946" s="59"/>
      <c r="AD946" s="59"/>
      <c r="AE946" s="59"/>
      <c r="AF946" s="59"/>
      <c r="AG946" s="59"/>
      <c r="AH946" s="59"/>
      <c r="AI946" s="59"/>
      <c r="AJ946" s="59"/>
      <c r="AK946" s="56"/>
      <c r="AL946" s="57"/>
      <c r="AM946" s="57"/>
      <c r="AN946" s="58"/>
      <c r="AO946" s="24"/>
      <c r="AP946" s="66" t="str">
        <f t="shared" si="28"/>
        <v>未入力</v>
      </c>
      <c r="AQ946" s="67"/>
      <c r="AR946" s="68"/>
      <c r="AS946" s="69" t="str">
        <f t="shared" si="29"/>
        <v>メニュー番号が未選択です。提出書類・経費が未入力です。</v>
      </c>
      <c r="AT946" s="69"/>
      <c r="AU946" s="69"/>
      <c r="AV946" s="69"/>
      <c r="AW946" s="69"/>
      <c r="AX946" s="69"/>
      <c r="AY946" s="69"/>
      <c r="AZ946" s="69"/>
      <c r="BA946" s="69"/>
      <c r="BB946" s="69"/>
      <c r="BC946" s="69"/>
    </row>
    <row r="947" spans="2:55" x14ac:dyDescent="0.45">
      <c r="B947" s="39">
        <v>905</v>
      </c>
      <c r="C947" s="53"/>
      <c r="D947" s="54"/>
      <c r="E947" s="54"/>
      <c r="F947" s="54"/>
      <c r="G947" s="55"/>
      <c r="H947" s="60" t="str">
        <f>IFERROR(VLOOKUP(C947,参照用!$A$5:$C$13,3,FALSE),"")</f>
        <v/>
      </c>
      <c r="I947" s="61"/>
      <c r="J947" s="61"/>
      <c r="K947" s="61"/>
      <c r="L947" s="61"/>
      <c r="M947" s="61"/>
      <c r="N947" s="61"/>
      <c r="O947" s="61"/>
      <c r="P947" s="61"/>
      <c r="Q947" s="61"/>
      <c r="R947" s="61"/>
      <c r="S947" s="62"/>
      <c r="T947" s="59"/>
      <c r="U947" s="59"/>
      <c r="V947" s="59"/>
      <c r="W947" s="59"/>
      <c r="X947" s="59"/>
      <c r="Y947" s="59"/>
      <c r="Z947" s="59"/>
      <c r="AA947" s="59"/>
      <c r="AB947" s="59"/>
      <c r="AC947" s="59"/>
      <c r="AD947" s="59"/>
      <c r="AE947" s="59"/>
      <c r="AF947" s="59"/>
      <c r="AG947" s="59"/>
      <c r="AH947" s="59"/>
      <c r="AI947" s="59"/>
      <c r="AJ947" s="59"/>
      <c r="AK947" s="56"/>
      <c r="AL947" s="57"/>
      <c r="AM947" s="57"/>
      <c r="AN947" s="58"/>
      <c r="AO947" s="24"/>
      <c r="AP947" s="66" t="str">
        <f t="shared" si="28"/>
        <v>未入力</v>
      </c>
      <c r="AQ947" s="67"/>
      <c r="AR947" s="68"/>
      <c r="AS947" s="69" t="str">
        <f t="shared" si="29"/>
        <v>メニュー番号が未選択です。提出書類・経費が未入力です。</v>
      </c>
      <c r="AT947" s="69"/>
      <c r="AU947" s="69"/>
      <c r="AV947" s="69"/>
      <c r="AW947" s="69"/>
      <c r="AX947" s="69"/>
      <c r="AY947" s="69"/>
      <c r="AZ947" s="69"/>
      <c r="BA947" s="69"/>
      <c r="BB947" s="69"/>
      <c r="BC947" s="69"/>
    </row>
    <row r="948" spans="2:55" x14ac:dyDescent="0.45">
      <c r="B948" s="39">
        <v>906</v>
      </c>
      <c r="C948" s="53"/>
      <c r="D948" s="54"/>
      <c r="E948" s="54"/>
      <c r="F948" s="54"/>
      <c r="G948" s="55"/>
      <c r="H948" s="60" t="str">
        <f>IFERROR(VLOOKUP(C948,参照用!$A$5:$C$13,3,FALSE),"")</f>
        <v/>
      </c>
      <c r="I948" s="61"/>
      <c r="J948" s="61"/>
      <c r="K948" s="61"/>
      <c r="L948" s="61"/>
      <c r="M948" s="61"/>
      <c r="N948" s="61"/>
      <c r="O948" s="61"/>
      <c r="P948" s="61"/>
      <c r="Q948" s="61"/>
      <c r="R948" s="61"/>
      <c r="S948" s="62"/>
      <c r="T948" s="59"/>
      <c r="U948" s="59"/>
      <c r="V948" s="59"/>
      <c r="W948" s="59"/>
      <c r="X948" s="59"/>
      <c r="Y948" s="59"/>
      <c r="Z948" s="59"/>
      <c r="AA948" s="59"/>
      <c r="AB948" s="59"/>
      <c r="AC948" s="59"/>
      <c r="AD948" s="59"/>
      <c r="AE948" s="59"/>
      <c r="AF948" s="59"/>
      <c r="AG948" s="59"/>
      <c r="AH948" s="59"/>
      <c r="AI948" s="59"/>
      <c r="AJ948" s="59"/>
      <c r="AK948" s="56"/>
      <c r="AL948" s="57"/>
      <c r="AM948" s="57"/>
      <c r="AN948" s="58"/>
      <c r="AO948" s="24"/>
      <c r="AP948" s="66" t="str">
        <f t="shared" si="28"/>
        <v>未入力</v>
      </c>
      <c r="AQ948" s="67"/>
      <c r="AR948" s="68"/>
      <c r="AS948" s="69" t="str">
        <f t="shared" si="29"/>
        <v>メニュー番号が未選択です。提出書類・経費が未入力です。</v>
      </c>
      <c r="AT948" s="69"/>
      <c r="AU948" s="69"/>
      <c r="AV948" s="69"/>
      <c r="AW948" s="69"/>
      <c r="AX948" s="69"/>
      <c r="AY948" s="69"/>
      <c r="AZ948" s="69"/>
      <c r="BA948" s="69"/>
      <c r="BB948" s="69"/>
      <c r="BC948" s="69"/>
    </row>
    <row r="949" spans="2:55" x14ac:dyDescent="0.45">
      <c r="B949" s="39">
        <v>907</v>
      </c>
      <c r="C949" s="53"/>
      <c r="D949" s="54"/>
      <c r="E949" s="54"/>
      <c r="F949" s="54"/>
      <c r="G949" s="55"/>
      <c r="H949" s="60" t="str">
        <f>IFERROR(VLOOKUP(C949,参照用!$A$5:$C$13,3,FALSE),"")</f>
        <v/>
      </c>
      <c r="I949" s="61"/>
      <c r="J949" s="61"/>
      <c r="K949" s="61"/>
      <c r="L949" s="61"/>
      <c r="M949" s="61"/>
      <c r="N949" s="61"/>
      <c r="O949" s="61"/>
      <c r="P949" s="61"/>
      <c r="Q949" s="61"/>
      <c r="R949" s="61"/>
      <c r="S949" s="62"/>
      <c r="T949" s="59"/>
      <c r="U949" s="59"/>
      <c r="V949" s="59"/>
      <c r="W949" s="59"/>
      <c r="X949" s="59"/>
      <c r="Y949" s="59"/>
      <c r="Z949" s="59"/>
      <c r="AA949" s="59"/>
      <c r="AB949" s="59"/>
      <c r="AC949" s="59"/>
      <c r="AD949" s="59"/>
      <c r="AE949" s="59"/>
      <c r="AF949" s="59"/>
      <c r="AG949" s="59"/>
      <c r="AH949" s="59"/>
      <c r="AI949" s="59"/>
      <c r="AJ949" s="59"/>
      <c r="AK949" s="56"/>
      <c r="AL949" s="57"/>
      <c r="AM949" s="57"/>
      <c r="AN949" s="58"/>
      <c r="AO949" s="24"/>
      <c r="AP949" s="66" t="str">
        <f t="shared" si="28"/>
        <v>未入力</v>
      </c>
      <c r="AQ949" s="67"/>
      <c r="AR949" s="68"/>
      <c r="AS949" s="69" t="str">
        <f t="shared" si="29"/>
        <v>メニュー番号が未選択です。提出書類・経費が未入力です。</v>
      </c>
      <c r="AT949" s="69"/>
      <c r="AU949" s="69"/>
      <c r="AV949" s="69"/>
      <c r="AW949" s="69"/>
      <c r="AX949" s="69"/>
      <c r="AY949" s="69"/>
      <c r="AZ949" s="69"/>
      <c r="BA949" s="69"/>
      <c r="BB949" s="69"/>
      <c r="BC949" s="69"/>
    </row>
    <row r="950" spans="2:55" x14ac:dyDescent="0.45">
      <c r="B950" s="39">
        <v>908</v>
      </c>
      <c r="C950" s="53"/>
      <c r="D950" s="54"/>
      <c r="E950" s="54"/>
      <c r="F950" s="54"/>
      <c r="G950" s="55"/>
      <c r="H950" s="60" t="str">
        <f>IFERROR(VLOOKUP(C950,参照用!$A$5:$C$13,3,FALSE),"")</f>
        <v/>
      </c>
      <c r="I950" s="61"/>
      <c r="J950" s="61"/>
      <c r="K950" s="61"/>
      <c r="L950" s="61"/>
      <c r="M950" s="61"/>
      <c r="N950" s="61"/>
      <c r="O950" s="61"/>
      <c r="P950" s="61"/>
      <c r="Q950" s="61"/>
      <c r="R950" s="61"/>
      <c r="S950" s="62"/>
      <c r="T950" s="59"/>
      <c r="U950" s="59"/>
      <c r="V950" s="59"/>
      <c r="W950" s="59"/>
      <c r="X950" s="59"/>
      <c r="Y950" s="59"/>
      <c r="Z950" s="59"/>
      <c r="AA950" s="59"/>
      <c r="AB950" s="59"/>
      <c r="AC950" s="59"/>
      <c r="AD950" s="59"/>
      <c r="AE950" s="59"/>
      <c r="AF950" s="59"/>
      <c r="AG950" s="59"/>
      <c r="AH950" s="59"/>
      <c r="AI950" s="59"/>
      <c r="AJ950" s="59"/>
      <c r="AK950" s="56"/>
      <c r="AL950" s="57"/>
      <c r="AM950" s="57"/>
      <c r="AN950" s="58"/>
      <c r="AO950" s="24"/>
      <c r="AP950" s="66" t="str">
        <f t="shared" si="28"/>
        <v>未入力</v>
      </c>
      <c r="AQ950" s="67"/>
      <c r="AR950" s="68"/>
      <c r="AS950" s="69" t="str">
        <f t="shared" si="29"/>
        <v>メニュー番号が未選択です。提出書類・経費が未入力です。</v>
      </c>
      <c r="AT950" s="69"/>
      <c r="AU950" s="69"/>
      <c r="AV950" s="69"/>
      <c r="AW950" s="69"/>
      <c r="AX950" s="69"/>
      <c r="AY950" s="69"/>
      <c r="AZ950" s="69"/>
      <c r="BA950" s="69"/>
      <c r="BB950" s="69"/>
      <c r="BC950" s="69"/>
    </row>
    <row r="951" spans="2:55" x14ac:dyDescent="0.45">
      <c r="B951" s="39">
        <v>909</v>
      </c>
      <c r="C951" s="53"/>
      <c r="D951" s="54"/>
      <c r="E951" s="54"/>
      <c r="F951" s="54"/>
      <c r="G951" s="55"/>
      <c r="H951" s="60" t="str">
        <f>IFERROR(VLOOKUP(C951,参照用!$A$5:$C$13,3,FALSE),"")</f>
        <v/>
      </c>
      <c r="I951" s="61"/>
      <c r="J951" s="61"/>
      <c r="K951" s="61"/>
      <c r="L951" s="61"/>
      <c r="M951" s="61"/>
      <c r="N951" s="61"/>
      <c r="O951" s="61"/>
      <c r="P951" s="61"/>
      <c r="Q951" s="61"/>
      <c r="R951" s="61"/>
      <c r="S951" s="62"/>
      <c r="T951" s="59"/>
      <c r="U951" s="59"/>
      <c r="V951" s="59"/>
      <c r="W951" s="59"/>
      <c r="X951" s="59"/>
      <c r="Y951" s="59"/>
      <c r="Z951" s="59"/>
      <c r="AA951" s="59"/>
      <c r="AB951" s="59"/>
      <c r="AC951" s="59"/>
      <c r="AD951" s="59"/>
      <c r="AE951" s="59"/>
      <c r="AF951" s="59"/>
      <c r="AG951" s="59"/>
      <c r="AH951" s="59"/>
      <c r="AI951" s="59"/>
      <c r="AJ951" s="59"/>
      <c r="AK951" s="56"/>
      <c r="AL951" s="57"/>
      <c r="AM951" s="57"/>
      <c r="AN951" s="58"/>
      <c r="AO951" s="24"/>
      <c r="AP951" s="66" t="str">
        <f t="shared" si="28"/>
        <v>未入力</v>
      </c>
      <c r="AQ951" s="67"/>
      <c r="AR951" s="68"/>
      <c r="AS951" s="69" t="str">
        <f t="shared" si="29"/>
        <v>メニュー番号が未選択です。提出書類・経費が未入力です。</v>
      </c>
      <c r="AT951" s="69"/>
      <c r="AU951" s="69"/>
      <c r="AV951" s="69"/>
      <c r="AW951" s="69"/>
      <c r="AX951" s="69"/>
      <c r="AY951" s="69"/>
      <c r="AZ951" s="69"/>
      <c r="BA951" s="69"/>
      <c r="BB951" s="69"/>
      <c r="BC951" s="69"/>
    </row>
    <row r="952" spans="2:55" x14ac:dyDescent="0.45">
      <c r="B952" s="39">
        <v>910</v>
      </c>
      <c r="C952" s="53"/>
      <c r="D952" s="54"/>
      <c r="E952" s="54"/>
      <c r="F952" s="54"/>
      <c r="G952" s="55"/>
      <c r="H952" s="60" t="str">
        <f>IFERROR(VLOOKUP(C952,参照用!$A$5:$C$13,3,FALSE),"")</f>
        <v/>
      </c>
      <c r="I952" s="61"/>
      <c r="J952" s="61"/>
      <c r="K952" s="61"/>
      <c r="L952" s="61"/>
      <c r="M952" s="61"/>
      <c r="N952" s="61"/>
      <c r="O952" s="61"/>
      <c r="P952" s="61"/>
      <c r="Q952" s="61"/>
      <c r="R952" s="61"/>
      <c r="S952" s="62"/>
      <c r="T952" s="59"/>
      <c r="U952" s="59"/>
      <c r="V952" s="59"/>
      <c r="W952" s="59"/>
      <c r="X952" s="59"/>
      <c r="Y952" s="59"/>
      <c r="Z952" s="59"/>
      <c r="AA952" s="59"/>
      <c r="AB952" s="59"/>
      <c r="AC952" s="59"/>
      <c r="AD952" s="59"/>
      <c r="AE952" s="59"/>
      <c r="AF952" s="59"/>
      <c r="AG952" s="59"/>
      <c r="AH952" s="59"/>
      <c r="AI952" s="59"/>
      <c r="AJ952" s="59"/>
      <c r="AK952" s="56"/>
      <c r="AL952" s="57"/>
      <c r="AM952" s="57"/>
      <c r="AN952" s="58"/>
      <c r="AO952" s="24"/>
      <c r="AP952" s="66" t="str">
        <f t="shared" si="28"/>
        <v>未入力</v>
      </c>
      <c r="AQ952" s="67"/>
      <c r="AR952" s="68"/>
      <c r="AS952" s="69" t="str">
        <f t="shared" si="29"/>
        <v>メニュー番号が未選択です。提出書類・経費が未入力です。</v>
      </c>
      <c r="AT952" s="69"/>
      <c r="AU952" s="69"/>
      <c r="AV952" s="69"/>
      <c r="AW952" s="69"/>
      <c r="AX952" s="69"/>
      <c r="AY952" s="69"/>
      <c r="AZ952" s="69"/>
      <c r="BA952" s="69"/>
      <c r="BB952" s="69"/>
      <c r="BC952" s="69"/>
    </row>
    <row r="953" spans="2:55" x14ac:dyDescent="0.45">
      <c r="B953" s="39">
        <v>911</v>
      </c>
      <c r="C953" s="53"/>
      <c r="D953" s="54"/>
      <c r="E953" s="54"/>
      <c r="F953" s="54"/>
      <c r="G953" s="55"/>
      <c r="H953" s="60" t="str">
        <f>IFERROR(VLOOKUP(C953,参照用!$A$5:$C$13,3,FALSE),"")</f>
        <v/>
      </c>
      <c r="I953" s="61"/>
      <c r="J953" s="61"/>
      <c r="K953" s="61"/>
      <c r="L953" s="61"/>
      <c r="M953" s="61"/>
      <c r="N953" s="61"/>
      <c r="O953" s="61"/>
      <c r="P953" s="61"/>
      <c r="Q953" s="61"/>
      <c r="R953" s="61"/>
      <c r="S953" s="62"/>
      <c r="T953" s="59"/>
      <c r="U953" s="59"/>
      <c r="V953" s="59"/>
      <c r="W953" s="59"/>
      <c r="X953" s="59"/>
      <c r="Y953" s="59"/>
      <c r="Z953" s="59"/>
      <c r="AA953" s="59"/>
      <c r="AB953" s="59"/>
      <c r="AC953" s="59"/>
      <c r="AD953" s="59"/>
      <c r="AE953" s="59"/>
      <c r="AF953" s="59"/>
      <c r="AG953" s="59"/>
      <c r="AH953" s="59"/>
      <c r="AI953" s="59"/>
      <c r="AJ953" s="59"/>
      <c r="AK953" s="56"/>
      <c r="AL953" s="57"/>
      <c r="AM953" s="57"/>
      <c r="AN953" s="58"/>
      <c r="AO953" s="24"/>
      <c r="AP953" s="66" t="str">
        <f t="shared" si="28"/>
        <v>未入力</v>
      </c>
      <c r="AQ953" s="67"/>
      <c r="AR953" s="68"/>
      <c r="AS953" s="69" t="str">
        <f t="shared" si="29"/>
        <v>メニュー番号が未選択です。提出書類・経費が未入力です。</v>
      </c>
      <c r="AT953" s="69"/>
      <c r="AU953" s="69"/>
      <c r="AV953" s="69"/>
      <c r="AW953" s="69"/>
      <c r="AX953" s="69"/>
      <c r="AY953" s="69"/>
      <c r="AZ953" s="69"/>
      <c r="BA953" s="69"/>
      <c r="BB953" s="69"/>
      <c r="BC953" s="69"/>
    </row>
    <row r="954" spans="2:55" x14ac:dyDescent="0.45">
      <c r="B954" s="39">
        <v>912</v>
      </c>
      <c r="C954" s="53"/>
      <c r="D954" s="54"/>
      <c r="E954" s="54"/>
      <c r="F954" s="54"/>
      <c r="G954" s="55"/>
      <c r="H954" s="60" t="str">
        <f>IFERROR(VLOOKUP(C954,参照用!$A$5:$C$13,3,FALSE),"")</f>
        <v/>
      </c>
      <c r="I954" s="61"/>
      <c r="J954" s="61"/>
      <c r="K954" s="61"/>
      <c r="L954" s="61"/>
      <c r="M954" s="61"/>
      <c r="N954" s="61"/>
      <c r="O954" s="61"/>
      <c r="P954" s="61"/>
      <c r="Q954" s="61"/>
      <c r="R954" s="61"/>
      <c r="S954" s="62"/>
      <c r="T954" s="59"/>
      <c r="U954" s="59"/>
      <c r="V954" s="59"/>
      <c r="W954" s="59"/>
      <c r="X954" s="59"/>
      <c r="Y954" s="59"/>
      <c r="Z954" s="59"/>
      <c r="AA954" s="59"/>
      <c r="AB954" s="59"/>
      <c r="AC954" s="59"/>
      <c r="AD954" s="59"/>
      <c r="AE954" s="59"/>
      <c r="AF954" s="59"/>
      <c r="AG954" s="59"/>
      <c r="AH954" s="59"/>
      <c r="AI954" s="59"/>
      <c r="AJ954" s="59"/>
      <c r="AK954" s="56"/>
      <c r="AL954" s="57"/>
      <c r="AM954" s="57"/>
      <c r="AN954" s="58"/>
      <c r="AO954" s="24"/>
      <c r="AP954" s="66" t="str">
        <f t="shared" si="28"/>
        <v>未入力</v>
      </c>
      <c r="AQ954" s="67"/>
      <c r="AR954" s="68"/>
      <c r="AS954" s="69" t="str">
        <f t="shared" si="29"/>
        <v>メニュー番号が未選択です。提出書類・経費が未入力です。</v>
      </c>
      <c r="AT954" s="69"/>
      <c r="AU954" s="69"/>
      <c r="AV954" s="69"/>
      <c r="AW954" s="69"/>
      <c r="AX954" s="69"/>
      <c r="AY954" s="69"/>
      <c r="AZ954" s="69"/>
      <c r="BA954" s="69"/>
      <c r="BB954" s="69"/>
      <c r="BC954" s="69"/>
    </row>
    <row r="955" spans="2:55" x14ac:dyDescent="0.45">
      <c r="B955" s="39">
        <v>913</v>
      </c>
      <c r="C955" s="53"/>
      <c r="D955" s="54"/>
      <c r="E955" s="54"/>
      <c r="F955" s="54"/>
      <c r="G955" s="55"/>
      <c r="H955" s="60" t="str">
        <f>IFERROR(VLOOKUP(C955,参照用!$A$5:$C$13,3,FALSE),"")</f>
        <v/>
      </c>
      <c r="I955" s="61"/>
      <c r="J955" s="61"/>
      <c r="K955" s="61"/>
      <c r="L955" s="61"/>
      <c r="M955" s="61"/>
      <c r="N955" s="61"/>
      <c r="O955" s="61"/>
      <c r="P955" s="61"/>
      <c r="Q955" s="61"/>
      <c r="R955" s="61"/>
      <c r="S955" s="62"/>
      <c r="T955" s="59"/>
      <c r="U955" s="59"/>
      <c r="V955" s="59"/>
      <c r="W955" s="59"/>
      <c r="X955" s="59"/>
      <c r="Y955" s="59"/>
      <c r="Z955" s="59"/>
      <c r="AA955" s="59"/>
      <c r="AB955" s="59"/>
      <c r="AC955" s="59"/>
      <c r="AD955" s="59"/>
      <c r="AE955" s="59"/>
      <c r="AF955" s="59"/>
      <c r="AG955" s="59"/>
      <c r="AH955" s="59"/>
      <c r="AI955" s="59"/>
      <c r="AJ955" s="59"/>
      <c r="AK955" s="56"/>
      <c r="AL955" s="57"/>
      <c r="AM955" s="57"/>
      <c r="AN955" s="58"/>
      <c r="AO955" s="24"/>
      <c r="AP955" s="66" t="str">
        <f t="shared" si="28"/>
        <v>未入力</v>
      </c>
      <c r="AQ955" s="67"/>
      <c r="AR955" s="68"/>
      <c r="AS955" s="69" t="str">
        <f t="shared" si="29"/>
        <v>メニュー番号が未選択です。提出書類・経費が未入力です。</v>
      </c>
      <c r="AT955" s="69"/>
      <c r="AU955" s="69"/>
      <c r="AV955" s="69"/>
      <c r="AW955" s="69"/>
      <c r="AX955" s="69"/>
      <c r="AY955" s="69"/>
      <c r="AZ955" s="69"/>
      <c r="BA955" s="69"/>
      <c r="BB955" s="69"/>
      <c r="BC955" s="69"/>
    </row>
    <row r="956" spans="2:55" x14ac:dyDescent="0.45">
      <c r="B956" s="39">
        <v>914</v>
      </c>
      <c r="C956" s="53"/>
      <c r="D956" s="54"/>
      <c r="E956" s="54"/>
      <c r="F956" s="54"/>
      <c r="G956" s="55"/>
      <c r="H956" s="60" t="str">
        <f>IFERROR(VLOOKUP(C956,参照用!$A$5:$C$13,3,FALSE),"")</f>
        <v/>
      </c>
      <c r="I956" s="61"/>
      <c r="J956" s="61"/>
      <c r="K956" s="61"/>
      <c r="L956" s="61"/>
      <c r="M956" s="61"/>
      <c r="N956" s="61"/>
      <c r="O956" s="61"/>
      <c r="P956" s="61"/>
      <c r="Q956" s="61"/>
      <c r="R956" s="61"/>
      <c r="S956" s="62"/>
      <c r="T956" s="59"/>
      <c r="U956" s="59"/>
      <c r="V956" s="59"/>
      <c r="W956" s="59"/>
      <c r="X956" s="59"/>
      <c r="Y956" s="59"/>
      <c r="Z956" s="59"/>
      <c r="AA956" s="59"/>
      <c r="AB956" s="59"/>
      <c r="AC956" s="59"/>
      <c r="AD956" s="59"/>
      <c r="AE956" s="59"/>
      <c r="AF956" s="59"/>
      <c r="AG956" s="59"/>
      <c r="AH956" s="59"/>
      <c r="AI956" s="59"/>
      <c r="AJ956" s="59"/>
      <c r="AK956" s="56"/>
      <c r="AL956" s="57"/>
      <c r="AM956" s="57"/>
      <c r="AN956" s="58"/>
      <c r="AO956" s="24"/>
      <c r="AP956" s="66" t="str">
        <f t="shared" si="28"/>
        <v>未入力</v>
      </c>
      <c r="AQ956" s="67"/>
      <c r="AR956" s="68"/>
      <c r="AS956" s="69" t="str">
        <f t="shared" si="29"/>
        <v>メニュー番号が未選択です。提出書類・経費が未入力です。</v>
      </c>
      <c r="AT956" s="69"/>
      <c r="AU956" s="69"/>
      <c r="AV956" s="69"/>
      <c r="AW956" s="69"/>
      <c r="AX956" s="69"/>
      <c r="AY956" s="69"/>
      <c r="AZ956" s="69"/>
      <c r="BA956" s="69"/>
      <c r="BB956" s="69"/>
      <c r="BC956" s="69"/>
    </row>
    <row r="957" spans="2:55" x14ac:dyDescent="0.45">
      <c r="B957" s="39">
        <v>915</v>
      </c>
      <c r="C957" s="53"/>
      <c r="D957" s="54"/>
      <c r="E957" s="54"/>
      <c r="F957" s="54"/>
      <c r="G957" s="55"/>
      <c r="H957" s="60" t="str">
        <f>IFERROR(VLOOKUP(C957,参照用!$A$5:$C$13,3,FALSE),"")</f>
        <v/>
      </c>
      <c r="I957" s="61"/>
      <c r="J957" s="61"/>
      <c r="K957" s="61"/>
      <c r="L957" s="61"/>
      <c r="M957" s="61"/>
      <c r="N957" s="61"/>
      <c r="O957" s="61"/>
      <c r="P957" s="61"/>
      <c r="Q957" s="61"/>
      <c r="R957" s="61"/>
      <c r="S957" s="62"/>
      <c r="T957" s="59"/>
      <c r="U957" s="59"/>
      <c r="V957" s="59"/>
      <c r="W957" s="59"/>
      <c r="X957" s="59"/>
      <c r="Y957" s="59"/>
      <c r="Z957" s="59"/>
      <c r="AA957" s="59"/>
      <c r="AB957" s="59"/>
      <c r="AC957" s="59"/>
      <c r="AD957" s="59"/>
      <c r="AE957" s="59"/>
      <c r="AF957" s="59"/>
      <c r="AG957" s="59"/>
      <c r="AH957" s="59"/>
      <c r="AI957" s="59"/>
      <c r="AJ957" s="59"/>
      <c r="AK957" s="56"/>
      <c r="AL957" s="57"/>
      <c r="AM957" s="57"/>
      <c r="AN957" s="58"/>
      <c r="AO957" s="24"/>
      <c r="AP957" s="66" t="str">
        <f t="shared" si="28"/>
        <v>未入力</v>
      </c>
      <c r="AQ957" s="67"/>
      <c r="AR957" s="68"/>
      <c r="AS957" s="69" t="str">
        <f t="shared" si="29"/>
        <v>メニュー番号が未選択です。提出書類・経費が未入力です。</v>
      </c>
      <c r="AT957" s="69"/>
      <c r="AU957" s="69"/>
      <c r="AV957" s="69"/>
      <c r="AW957" s="69"/>
      <c r="AX957" s="69"/>
      <c r="AY957" s="69"/>
      <c r="AZ957" s="69"/>
      <c r="BA957" s="69"/>
      <c r="BB957" s="69"/>
      <c r="BC957" s="69"/>
    </row>
    <row r="958" spans="2:55" x14ac:dyDescent="0.45">
      <c r="B958" s="39">
        <v>916</v>
      </c>
      <c r="C958" s="53"/>
      <c r="D958" s="54"/>
      <c r="E958" s="54"/>
      <c r="F958" s="54"/>
      <c r="G958" s="55"/>
      <c r="H958" s="60" t="str">
        <f>IFERROR(VLOOKUP(C958,参照用!$A$5:$C$13,3,FALSE),"")</f>
        <v/>
      </c>
      <c r="I958" s="61"/>
      <c r="J958" s="61"/>
      <c r="K958" s="61"/>
      <c r="L958" s="61"/>
      <c r="M958" s="61"/>
      <c r="N958" s="61"/>
      <c r="O958" s="61"/>
      <c r="P958" s="61"/>
      <c r="Q958" s="61"/>
      <c r="R958" s="61"/>
      <c r="S958" s="62"/>
      <c r="T958" s="59"/>
      <c r="U958" s="59"/>
      <c r="V958" s="59"/>
      <c r="W958" s="59"/>
      <c r="X958" s="59"/>
      <c r="Y958" s="59"/>
      <c r="Z958" s="59"/>
      <c r="AA958" s="59"/>
      <c r="AB958" s="59"/>
      <c r="AC958" s="59"/>
      <c r="AD958" s="59"/>
      <c r="AE958" s="59"/>
      <c r="AF958" s="59"/>
      <c r="AG958" s="59"/>
      <c r="AH958" s="59"/>
      <c r="AI958" s="59"/>
      <c r="AJ958" s="59"/>
      <c r="AK958" s="56"/>
      <c r="AL958" s="57"/>
      <c r="AM958" s="57"/>
      <c r="AN958" s="58"/>
      <c r="AO958" s="24"/>
      <c r="AP958" s="66" t="str">
        <f t="shared" si="28"/>
        <v>未入力</v>
      </c>
      <c r="AQ958" s="67"/>
      <c r="AR958" s="68"/>
      <c r="AS958" s="69" t="str">
        <f t="shared" si="29"/>
        <v>メニュー番号が未選択です。提出書類・経費が未入力です。</v>
      </c>
      <c r="AT958" s="69"/>
      <c r="AU958" s="69"/>
      <c r="AV958" s="69"/>
      <c r="AW958" s="69"/>
      <c r="AX958" s="69"/>
      <c r="AY958" s="69"/>
      <c r="AZ958" s="69"/>
      <c r="BA958" s="69"/>
      <c r="BB958" s="69"/>
      <c r="BC958" s="69"/>
    </row>
    <row r="959" spans="2:55" x14ac:dyDescent="0.45">
      <c r="B959" s="39">
        <v>917</v>
      </c>
      <c r="C959" s="53"/>
      <c r="D959" s="54"/>
      <c r="E959" s="54"/>
      <c r="F959" s="54"/>
      <c r="G959" s="55"/>
      <c r="H959" s="60" t="str">
        <f>IFERROR(VLOOKUP(C959,参照用!$A$5:$C$13,3,FALSE),"")</f>
        <v/>
      </c>
      <c r="I959" s="61"/>
      <c r="J959" s="61"/>
      <c r="K959" s="61"/>
      <c r="L959" s="61"/>
      <c r="M959" s="61"/>
      <c r="N959" s="61"/>
      <c r="O959" s="61"/>
      <c r="P959" s="61"/>
      <c r="Q959" s="61"/>
      <c r="R959" s="61"/>
      <c r="S959" s="62"/>
      <c r="T959" s="59"/>
      <c r="U959" s="59"/>
      <c r="V959" s="59"/>
      <c r="W959" s="59"/>
      <c r="X959" s="59"/>
      <c r="Y959" s="59"/>
      <c r="Z959" s="59"/>
      <c r="AA959" s="59"/>
      <c r="AB959" s="59"/>
      <c r="AC959" s="59"/>
      <c r="AD959" s="59"/>
      <c r="AE959" s="59"/>
      <c r="AF959" s="59"/>
      <c r="AG959" s="59"/>
      <c r="AH959" s="59"/>
      <c r="AI959" s="59"/>
      <c r="AJ959" s="59"/>
      <c r="AK959" s="56"/>
      <c r="AL959" s="57"/>
      <c r="AM959" s="57"/>
      <c r="AN959" s="58"/>
      <c r="AO959" s="24"/>
      <c r="AP959" s="66" t="str">
        <f t="shared" si="28"/>
        <v>未入力</v>
      </c>
      <c r="AQ959" s="67"/>
      <c r="AR959" s="68"/>
      <c r="AS959" s="69" t="str">
        <f t="shared" si="29"/>
        <v>メニュー番号が未選択です。提出書類・経費が未入力です。</v>
      </c>
      <c r="AT959" s="69"/>
      <c r="AU959" s="69"/>
      <c r="AV959" s="69"/>
      <c r="AW959" s="69"/>
      <c r="AX959" s="69"/>
      <c r="AY959" s="69"/>
      <c r="AZ959" s="69"/>
      <c r="BA959" s="69"/>
      <c r="BB959" s="69"/>
      <c r="BC959" s="69"/>
    </row>
    <row r="960" spans="2:55" x14ac:dyDescent="0.45">
      <c r="B960" s="39">
        <v>918</v>
      </c>
      <c r="C960" s="53"/>
      <c r="D960" s="54"/>
      <c r="E960" s="54"/>
      <c r="F960" s="54"/>
      <c r="G960" s="55"/>
      <c r="H960" s="60" t="str">
        <f>IFERROR(VLOOKUP(C960,参照用!$A$5:$C$13,3,FALSE),"")</f>
        <v/>
      </c>
      <c r="I960" s="61"/>
      <c r="J960" s="61"/>
      <c r="K960" s="61"/>
      <c r="L960" s="61"/>
      <c r="M960" s="61"/>
      <c r="N960" s="61"/>
      <c r="O960" s="61"/>
      <c r="P960" s="61"/>
      <c r="Q960" s="61"/>
      <c r="R960" s="61"/>
      <c r="S960" s="62"/>
      <c r="T960" s="59"/>
      <c r="U960" s="59"/>
      <c r="V960" s="59"/>
      <c r="W960" s="59"/>
      <c r="X960" s="59"/>
      <c r="Y960" s="59"/>
      <c r="Z960" s="59"/>
      <c r="AA960" s="59"/>
      <c r="AB960" s="59"/>
      <c r="AC960" s="59"/>
      <c r="AD960" s="59"/>
      <c r="AE960" s="59"/>
      <c r="AF960" s="59"/>
      <c r="AG960" s="59"/>
      <c r="AH960" s="59"/>
      <c r="AI960" s="59"/>
      <c r="AJ960" s="59"/>
      <c r="AK960" s="56"/>
      <c r="AL960" s="57"/>
      <c r="AM960" s="57"/>
      <c r="AN960" s="58"/>
      <c r="AO960" s="24"/>
      <c r="AP960" s="66" t="str">
        <f t="shared" si="28"/>
        <v>未入力</v>
      </c>
      <c r="AQ960" s="67"/>
      <c r="AR960" s="68"/>
      <c r="AS960" s="69" t="str">
        <f t="shared" si="29"/>
        <v>メニュー番号が未選択です。提出書類・経費が未入力です。</v>
      </c>
      <c r="AT960" s="69"/>
      <c r="AU960" s="69"/>
      <c r="AV960" s="69"/>
      <c r="AW960" s="69"/>
      <c r="AX960" s="69"/>
      <c r="AY960" s="69"/>
      <c r="AZ960" s="69"/>
      <c r="BA960" s="69"/>
      <c r="BB960" s="69"/>
      <c r="BC960" s="69"/>
    </row>
    <row r="961" spans="2:55" x14ac:dyDescent="0.45">
      <c r="B961" s="39">
        <v>919</v>
      </c>
      <c r="C961" s="53"/>
      <c r="D961" s="54"/>
      <c r="E961" s="54"/>
      <c r="F961" s="54"/>
      <c r="G961" s="55"/>
      <c r="H961" s="60" t="str">
        <f>IFERROR(VLOOKUP(C961,参照用!$A$5:$C$13,3,FALSE),"")</f>
        <v/>
      </c>
      <c r="I961" s="61"/>
      <c r="J961" s="61"/>
      <c r="K961" s="61"/>
      <c r="L961" s="61"/>
      <c r="M961" s="61"/>
      <c r="N961" s="61"/>
      <c r="O961" s="61"/>
      <c r="P961" s="61"/>
      <c r="Q961" s="61"/>
      <c r="R961" s="61"/>
      <c r="S961" s="62"/>
      <c r="T961" s="59"/>
      <c r="U961" s="59"/>
      <c r="V961" s="59"/>
      <c r="W961" s="59"/>
      <c r="X961" s="59"/>
      <c r="Y961" s="59"/>
      <c r="Z961" s="59"/>
      <c r="AA961" s="59"/>
      <c r="AB961" s="59"/>
      <c r="AC961" s="59"/>
      <c r="AD961" s="59"/>
      <c r="AE961" s="59"/>
      <c r="AF961" s="59"/>
      <c r="AG961" s="59"/>
      <c r="AH961" s="59"/>
      <c r="AI961" s="59"/>
      <c r="AJ961" s="59"/>
      <c r="AK961" s="56"/>
      <c r="AL961" s="57"/>
      <c r="AM961" s="57"/>
      <c r="AN961" s="58"/>
      <c r="AO961" s="24"/>
      <c r="AP961" s="66" t="str">
        <f t="shared" si="28"/>
        <v>未入力</v>
      </c>
      <c r="AQ961" s="67"/>
      <c r="AR961" s="68"/>
      <c r="AS961" s="69" t="str">
        <f t="shared" si="29"/>
        <v>メニュー番号が未選択です。提出書類・経費が未入力です。</v>
      </c>
      <c r="AT961" s="69"/>
      <c r="AU961" s="69"/>
      <c r="AV961" s="69"/>
      <c r="AW961" s="69"/>
      <c r="AX961" s="69"/>
      <c r="AY961" s="69"/>
      <c r="AZ961" s="69"/>
      <c r="BA961" s="69"/>
      <c r="BB961" s="69"/>
      <c r="BC961" s="69"/>
    </row>
    <row r="962" spans="2:55" x14ac:dyDescent="0.45">
      <c r="B962" s="39">
        <v>920</v>
      </c>
      <c r="C962" s="53"/>
      <c r="D962" s="54"/>
      <c r="E962" s="54"/>
      <c r="F962" s="54"/>
      <c r="G962" s="55"/>
      <c r="H962" s="60" t="str">
        <f>IFERROR(VLOOKUP(C962,参照用!$A$5:$C$13,3,FALSE),"")</f>
        <v/>
      </c>
      <c r="I962" s="61"/>
      <c r="J962" s="61"/>
      <c r="K962" s="61"/>
      <c r="L962" s="61"/>
      <c r="M962" s="61"/>
      <c r="N962" s="61"/>
      <c r="O962" s="61"/>
      <c r="P962" s="61"/>
      <c r="Q962" s="61"/>
      <c r="R962" s="61"/>
      <c r="S962" s="62"/>
      <c r="T962" s="59"/>
      <c r="U962" s="59"/>
      <c r="V962" s="59"/>
      <c r="W962" s="59"/>
      <c r="X962" s="59"/>
      <c r="Y962" s="59"/>
      <c r="Z962" s="59"/>
      <c r="AA962" s="59"/>
      <c r="AB962" s="59"/>
      <c r="AC962" s="59"/>
      <c r="AD962" s="59"/>
      <c r="AE962" s="59"/>
      <c r="AF962" s="59"/>
      <c r="AG962" s="59"/>
      <c r="AH962" s="59"/>
      <c r="AI962" s="59"/>
      <c r="AJ962" s="59"/>
      <c r="AK962" s="56"/>
      <c r="AL962" s="57"/>
      <c r="AM962" s="57"/>
      <c r="AN962" s="58"/>
      <c r="AO962" s="24"/>
      <c r="AP962" s="66" t="str">
        <f t="shared" si="28"/>
        <v>未入力</v>
      </c>
      <c r="AQ962" s="67"/>
      <c r="AR962" s="68"/>
      <c r="AS962" s="69" t="str">
        <f t="shared" si="29"/>
        <v>メニュー番号が未選択です。提出書類・経費が未入力です。</v>
      </c>
      <c r="AT962" s="69"/>
      <c r="AU962" s="69"/>
      <c r="AV962" s="69"/>
      <c r="AW962" s="69"/>
      <c r="AX962" s="69"/>
      <c r="AY962" s="69"/>
      <c r="AZ962" s="69"/>
      <c r="BA962" s="69"/>
      <c r="BB962" s="69"/>
      <c r="BC962" s="69"/>
    </row>
    <row r="963" spans="2:55" x14ac:dyDescent="0.45">
      <c r="B963" s="39">
        <v>921</v>
      </c>
      <c r="C963" s="53"/>
      <c r="D963" s="54"/>
      <c r="E963" s="54"/>
      <c r="F963" s="54"/>
      <c r="G963" s="55"/>
      <c r="H963" s="60" t="str">
        <f>IFERROR(VLOOKUP(C963,参照用!$A$5:$C$13,3,FALSE),"")</f>
        <v/>
      </c>
      <c r="I963" s="61"/>
      <c r="J963" s="61"/>
      <c r="K963" s="61"/>
      <c r="L963" s="61"/>
      <c r="M963" s="61"/>
      <c r="N963" s="61"/>
      <c r="O963" s="61"/>
      <c r="P963" s="61"/>
      <c r="Q963" s="61"/>
      <c r="R963" s="61"/>
      <c r="S963" s="62"/>
      <c r="T963" s="59"/>
      <c r="U963" s="59"/>
      <c r="V963" s="59"/>
      <c r="W963" s="59"/>
      <c r="X963" s="59"/>
      <c r="Y963" s="59"/>
      <c r="Z963" s="59"/>
      <c r="AA963" s="59"/>
      <c r="AB963" s="59"/>
      <c r="AC963" s="59"/>
      <c r="AD963" s="59"/>
      <c r="AE963" s="59"/>
      <c r="AF963" s="59"/>
      <c r="AG963" s="59"/>
      <c r="AH963" s="59"/>
      <c r="AI963" s="59"/>
      <c r="AJ963" s="59"/>
      <c r="AK963" s="56"/>
      <c r="AL963" s="57"/>
      <c r="AM963" s="57"/>
      <c r="AN963" s="58"/>
      <c r="AO963" s="24"/>
      <c r="AP963" s="66" t="str">
        <f t="shared" si="28"/>
        <v>未入力</v>
      </c>
      <c r="AQ963" s="67"/>
      <c r="AR963" s="68"/>
      <c r="AS963" s="69" t="str">
        <f t="shared" si="29"/>
        <v>メニュー番号が未選択です。提出書類・経費が未入力です。</v>
      </c>
      <c r="AT963" s="69"/>
      <c r="AU963" s="69"/>
      <c r="AV963" s="69"/>
      <c r="AW963" s="69"/>
      <c r="AX963" s="69"/>
      <c r="AY963" s="69"/>
      <c r="AZ963" s="69"/>
      <c r="BA963" s="69"/>
      <c r="BB963" s="69"/>
      <c r="BC963" s="69"/>
    </row>
    <row r="964" spans="2:55" x14ac:dyDescent="0.45">
      <c r="B964" s="39">
        <v>922</v>
      </c>
      <c r="C964" s="53"/>
      <c r="D964" s="54"/>
      <c r="E964" s="54"/>
      <c r="F964" s="54"/>
      <c r="G964" s="55"/>
      <c r="H964" s="60" t="str">
        <f>IFERROR(VLOOKUP(C964,参照用!$A$5:$C$13,3,FALSE),"")</f>
        <v/>
      </c>
      <c r="I964" s="61"/>
      <c r="J964" s="61"/>
      <c r="K964" s="61"/>
      <c r="L964" s="61"/>
      <c r="M964" s="61"/>
      <c r="N964" s="61"/>
      <c r="O964" s="61"/>
      <c r="P964" s="61"/>
      <c r="Q964" s="61"/>
      <c r="R964" s="61"/>
      <c r="S964" s="62"/>
      <c r="T964" s="59"/>
      <c r="U964" s="59"/>
      <c r="V964" s="59"/>
      <c r="W964" s="59"/>
      <c r="X964" s="59"/>
      <c r="Y964" s="59"/>
      <c r="Z964" s="59"/>
      <c r="AA964" s="59"/>
      <c r="AB964" s="59"/>
      <c r="AC964" s="59"/>
      <c r="AD964" s="59"/>
      <c r="AE964" s="59"/>
      <c r="AF964" s="59"/>
      <c r="AG964" s="59"/>
      <c r="AH964" s="59"/>
      <c r="AI964" s="59"/>
      <c r="AJ964" s="59"/>
      <c r="AK964" s="56"/>
      <c r="AL964" s="57"/>
      <c r="AM964" s="57"/>
      <c r="AN964" s="58"/>
      <c r="AO964" s="24"/>
      <c r="AP964" s="66" t="str">
        <f t="shared" si="28"/>
        <v>未入力</v>
      </c>
      <c r="AQ964" s="67"/>
      <c r="AR964" s="68"/>
      <c r="AS964" s="69" t="str">
        <f t="shared" si="29"/>
        <v>メニュー番号が未選択です。提出書類・経費が未入力です。</v>
      </c>
      <c r="AT964" s="69"/>
      <c r="AU964" s="69"/>
      <c r="AV964" s="69"/>
      <c r="AW964" s="69"/>
      <c r="AX964" s="69"/>
      <c r="AY964" s="69"/>
      <c r="AZ964" s="69"/>
      <c r="BA964" s="69"/>
      <c r="BB964" s="69"/>
      <c r="BC964" s="69"/>
    </row>
    <row r="965" spans="2:55" x14ac:dyDescent="0.45">
      <c r="B965" s="39">
        <v>923</v>
      </c>
      <c r="C965" s="53"/>
      <c r="D965" s="54"/>
      <c r="E965" s="54"/>
      <c r="F965" s="54"/>
      <c r="G965" s="55"/>
      <c r="H965" s="60" t="str">
        <f>IFERROR(VLOOKUP(C965,参照用!$A$5:$C$13,3,FALSE),"")</f>
        <v/>
      </c>
      <c r="I965" s="61"/>
      <c r="J965" s="61"/>
      <c r="K965" s="61"/>
      <c r="L965" s="61"/>
      <c r="M965" s="61"/>
      <c r="N965" s="61"/>
      <c r="O965" s="61"/>
      <c r="P965" s="61"/>
      <c r="Q965" s="61"/>
      <c r="R965" s="61"/>
      <c r="S965" s="62"/>
      <c r="T965" s="59"/>
      <c r="U965" s="59"/>
      <c r="V965" s="59"/>
      <c r="W965" s="59"/>
      <c r="X965" s="59"/>
      <c r="Y965" s="59"/>
      <c r="Z965" s="59"/>
      <c r="AA965" s="59"/>
      <c r="AB965" s="59"/>
      <c r="AC965" s="59"/>
      <c r="AD965" s="59"/>
      <c r="AE965" s="59"/>
      <c r="AF965" s="59"/>
      <c r="AG965" s="59"/>
      <c r="AH965" s="59"/>
      <c r="AI965" s="59"/>
      <c r="AJ965" s="59"/>
      <c r="AK965" s="56"/>
      <c r="AL965" s="57"/>
      <c r="AM965" s="57"/>
      <c r="AN965" s="58"/>
      <c r="AO965" s="24"/>
      <c r="AP965" s="66" t="str">
        <f t="shared" si="28"/>
        <v>未入力</v>
      </c>
      <c r="AQ965" s="67"/>
      <c r="AR965" s="68"/>
      <c r="AS965" s="69" t="str">
        <f t="shared" si="29"/>
        <v>メニュー番号が未選択です。提出書類・経費が未入力です。</v>
      </c>
      <c r="AT965" s="69"/>
      <c r="AU965" s="69"/>
      <c r="AV965" s="69"/>
      <c r="AW965" s="69"/>
      <c r="AX965" s="69"/>
      <c r="AY965" s="69"/>
      <c r="AZ965" s="69"/>
      <c r="BA965" s="69"/>
      <c r="BB965" s="69"/>
      <c r="BC965" s="69"/>
    </row>
    <row r="966" spans="2:55" x14ac:dyDescent="0.45">
      <c r="B966" s="39">
        <v>924</v>
      </c>
      <c r="C966" s="53"/>
      <c r="D966" s="54"/>
      <c r="E966" s="54"/>
      <c r="F966" s="54"/>
      <c r="G966" s="55"/>
      <c r="H966" s="60" t="str">
        <f>IFERROR(VLOOKUP(C966,参照用!$A$5:$C$13,3,FALSE),"")</f>
        <v/>
      </c>
      <c r="I966" s="61"/>
      <c r="J966" s="61"/>
      <c r="K966" s="61"/>
      <c r="L966" s="61"/>
      <c r="M966" s="61"/>
      <c r="N966" s="61"/>
      <c r="O966" s="61"/>
      <c r="P966" s="61"/>
      <c r="Q966" s="61"/>
      <c r="R966" s="61"/>
      <c r="S966" s="62"/>
      <c r="T966" s="59"/>
      <c r="U966" s="59"/>
      <c r="V966" s="59"/>
      <c r="W966" s="59"/>
      <c r="X966" s="59"/>
      <c r="Y966" s="59"/>
      <c r="Z966" s="59"/>
      <c r="AA966" s="59"/>
      <c r="AB966" s="59"/>
      <c r="AC966" s="59"/>
      <c r="AD966" s="59"/>
      <c r="AE966" s="59"/>
      <c r="AF966" s="59"/>
      <c r="AG966" s="59"/>
      <c r="AH966" s="59"/>
      <c r="AI966" s="59"/>
      <c r="AJ966" s="59"/>
      <c r="AK966" s="56"/>
      <c r="AL966" s="57"/>
      <c r="AM966" s="57"/>
      <c r="AN966" s="58"/>
      <c r="AO966" s="24"/>
      <c r="AP966" s="66" t="str">
        <f t="shared" si="28"/>
        <v>未入力</v>
      </c>
      <c r="AQ966" s="67"/>
      <c r="AR966" s="68"/>
      <c r="AS966" s="69" t="str">
        <f t="shared" si="29"/>
        <v>メニュー番号が未選択です。提出書類・経費が未入力です。</v>
      </c>
      <c r="AT966" s="69"/>
      <c r="AU966" s="69"/>
      <c r="AV966" s="69"/>
      <c r="AW966" s="69"/>
      <c r="AX966" s="69"/>
      <c r="AY966" s="69"/>
      <c r="AZ966" s="69"/>
      <c r="BA966" s="69"/>
      <c r="BB966" s="69"/>
      <c r="BC966" s="69"/>
    </row>
    <row r="967" spans="2:55" x14ac:dyDescent="0.45">
      <c r="B967" s="39">
        <v>925</v>
      </c>
      <c r="C967" s="53"/>
      <c r="D967" s="54"/>
      <c r="E967" s="54"/>
      <c r="F967" s="54"/>
      <c r="G967" s="55"/>
      <c r="H967" s="60" t="str">
        <f>IFERROR(VLOOKUP(C967,参照用!$A$5:$C$13,3,FALSE),"")</f>
        <v/>
      </c>
      <c r="I967" s="61"/>
      <c r="J967" s="61"/>
      <c r="K967" s="61"/>
      <c r="L967" s="61"/>
      <c r="M967" s="61"/>
      <c r="N967" s="61"/>
      <c r="O967" s="61"/>
      <c r="P967" s="61"/>
      <c r="Q967" s="61"/>
      <c r="R967" s="61"/>
      <c r="S967" s="62"/>
      <c r="T967" s="59"/>
      <c r="U967" s="59"/>
      <c r="V967" s="59"/>
      <c r="W967" s="59"/>
      <c r="X967" s="59"/>
      <c r="Y967" s="59"/>
      <c r="Z967" s="59"/>
      <c r="AA967" s="59"/>
      <c r="AB967" s="59"/>
      <c r="AC967" s="59"/>
      <c r="AD967" s="59"/>
      <c r="AE967" s="59"/>
      <c r="AF967" s="59"/>
      <c r="AG967" s="59"/>
      <c r="AH967" s="59"/>
      <c r="AI967" s="59"/>
      <c r="AJ967" s="59"/>
      <c r="AK967" s="56"/>
      <c r="AL967" s="57"/>
      <c r="AM967" s="57"/>
      <c r="AN967" s="58"/>
      <c r="AO967" s="24"/>
      <c r="AP967" s="66" t="str">
        <f t="shared" si="28"/>
        <v>未入力</v>
      </c>
      <c r="AQ967" s="67"/>
      <c r="AR967" s="68"/>
      <c r="AS967" s="69" t="str">
        <f t="shared" si="29"/>
        <v>メニュー番号が未選択です。提出書類・経費が未入力です。</v>
      </c>
      <c r="AT967" s="69"/>
      <c r="AU967" s="69"/>
      <c r="AV967" s="69"/>
      <c r="AW967" s="69"/>
      <c r="AX967" s="69"/>
      <c r="AY967" s="69"/>
      <c r="AZ967" s="69"/>
      <c r="BA967" s="69"/>
      <c r="BB967" s="69"/>
      <c r="BC967" s="69"/>
    </row>
    <row r="968" spans="2:55" x14ac:dyDescent="0.45">
      <c r="B968" s="39">
        <v>926</v>
      </c>
      <c r="C968" s="53"/>
      <c r="D968" s="54"/>
      <c r="E968" s="54"/>
      <c r="F968" s="54"/>
      <c r="G968" s="55"/>
      <c r="H968" s="60" t="str">
        <f>IFERROR(VLOOKUP(C968,参照用!$A$5:$C$13,3,FALSE),"")</f>
        <v/>
      </c>
      <c r="I968" s="61"/>
      <c r="J968" s="61"/>
      <c r="K968" s="61"/>
      <c r="L968" s="61"/>
      <c r="M968" s="61"/>
      <c r="N968" s="61"/>
      <c r="O968" s="61"/>
      <c r="P968" s="61"/>
      <c r="Q968" s="61"/>
      <c r="R968" s="61"/>
      <c r="S968" s="62"/>
      <c r="T968" s="59"/>
      <c r="U968" s="59"/>
      <c r="V968" s="59"/>
      <c r="W968" s="59"/>
      <c r="X968" s="59"/>
      <c r="Y968" s="59"/>
      <c r="Z968" s="59"/>
      <c r="AA968" s="59"/>
      <c r="AB968" s="59"/>
      <c r="AC968" s="59"/>
      <c r="AD968" s="59"/>
      <c r="AE968" s="59"/>
      <c r="AF968" s="59"/>
      <c r="AG968" s="59"/>
      <c r="AH968" s="59"/>
      <c r="AI968" s="59"/>
      <c r="AJ968" s="59"/>
      <c r="AK968" s="56"/>
      <c r="AL968" s="57"/>
      <c r="AM968" s="57"/>
      <c r="AN968" s="58"/>
      <c r="AO968" s="24"/>
      <c r="AP968" s="66" t="str">
        <f t="shared" si="28"/>
        <v>未入力</v>
      </c>
      <c r="AQ968" s="67"/>
      <c r="AR968" s="68"/>
      <c r="AS968" s="69" t="str">
        <f t="shared" si="29"/>
        <v>メニュー番号が未選択です。提出書類・経費が未入力です。</v>
      </c>
      <c r="AT968" s="69"/>
      <c r="AU968" s="69"/>
      <c r="AV968" s="69"/>
      <c r="AW968" s="69"/>
      <c r="AX968" s="69"/>
      <c r="AY968" s="69"/>
      <c r="AZ968" s="69"/>
      <c r="BA968" s="69"/>
      <c r="BB968" s="69"/>
      <c r="BC968" s="69"/>
    </row>
    <row r="969" spans="2:55" x14ac:dyDescent="0.45">
      <c r="B969" s="39">
        <v>927</v>
      </c>
      <c r="C969" s="53"/>
      <c r="D969" s="54"/>
      <c r="E969" s="54"/>
      <c r="F969" s="54"/>
      <c r="G969" s="55"/>
      <c r="H969" s="60" t="str">
        <f>IFERROR(VLOOKUP(C969,参照用!$A$5:$C$13,3,FALSE),"")</f>
        <v/>
      </c>
      <c r="I969" s="61"/>
      <c r="J969" s="61"/>
      <c r="K969" s="61"/>
      <c r="L969" s="61"/>
      <c r="M969" s="61"/>
      <c r="N969" s="61"/>
      <c r="O969" s="61"/>
      <c r="P969" s="61"/>
      <c r="Q969" s="61"/>
      <c r="R969" s="61"/>
      <c r="S969" s="62"/>
      <c r="T969" s="59"/>
      <c r="U969" s="59"/>
      <c r="V969" s="59"/>
      <c r="W969" s="59"/>
      <c r="X969" s="59"/>
      <c r="Y969" s="59"/>
      <c r="Z969" s="59"/>
      <c r="AA969" s="59"/>
      <c r="AB969" s="59"/>
      <c r="AC969" s="59"/>
      <c r="AD969" s="59"/>
      <c r="AE969" s="59"/>
      <c r="AF969" s="59"/>
      <c r="AG969" s="59"/>
      <c r="AH969" s="59"/>
      <c r="AI969" s="59"/>
      <c r="AJ969" s="59"/>
      <c r="AK969" s="56"/>
      <c r="AL969" s="57"/>
      <c r="AM969" s="57"/>
      <c r="AN969" s="58"/>
      <c r="AO969" s="24"/>
      <c r="AP969" s="66" t="str">
        <f t="shared" ref="AP969:AP1032" si="30">IF(
    AND(ISBLANK($C969), ISBLANK($T969), ISBLANK($AK969)),
    "未入力",
    IF(
        OR(ISBLANK($C969), ISBLANK($T969), ISBLANK($AK969)),
        "NG",
        "OK"
    )
)</f>
        <v>未入力</v>
      </c>
      <c r="AQ969" s="67"/>
      <c r="AR969" s="68"/>
      <c r="AS969" s="69" t="str">
        <f t="shared" si="29"/>
        <v>メニュー番号が未選択です。提出書類・経費が未入力です。</v>
      </c>
      <c r="AT969" s="69"/>
      <c r="AU969" s="69"/>
      <c r="AV969" s="69"/>
      <c r="AW969" s="69"/>
      <c r="AX969" s="69"/>
      <c r="AY969" s="69"/>
      <c r="AZ969" s="69"/>
      <c r="BA969" s="69"/>
      <c r="BB969" s="69"/>
      <c r="BC969" s="69"/>
    </row>
    <row r="970" spans="2:55" x14ac:dyDescent="0.45">
      <c r="B970" s="39">
        <v>928</v>
      </c>
      <c r="C970" s="53"/>
      <c r="D970" s="54"/>
      <c r="E970" s="54"/>
      <c r="F970" s="54"/>
      <c r="G970" s="55"/>
      <c r="H970" s="60" t="str">
        <f>IFERROR(VLOOKUP(C970,参照用!$A$5:$C$13,3,FALSE),"")</f>
        <v/>
      </c>
      <c r="I970" s="61"/>
      <c r="J970" s="61"/>
      <c r="K970" s="61"/>
      <c r="L970" s="61"/>
      <c r="M970" s="61"/>
      <c r="N970" s="61"/>
      <c r="O970" s="61"/>
      <c r="P970" s="61"/>
      <c r="Q970" s="61"/>
      <c r="R970" s="61"/>
      <c r="S970" s="62"/>
      <c r="T970" s="59"/>
      <c r="U970" s="59"/>
      <c r="V970" s="59"/>
      <c r="W970" s="59"/>
      <c r="X970" s="59"/>
      <c r="Y970" s="59"/>
      <c r="Z970" s="59"/>
      <c r="AA970" s="59"/>
      <c r="AB970" s="59"/>
      <c r="AC970" s="59"/>
      <c r="AD970" s="59"/>
      <c r="AE970" s="59"/>
      <c r="AF970" s="59"/>
      <c r="AG970" s="59"/>
      <c r="AH970" s="59"/>
      <c r="AI970" s="59"/>
      <c r="AJ970" s="59"/>
      <c r="AK970" s="56"/>
      <c r="AL970" s="57"/>
      <c r="AM970" s="57"/>
      <c r="AN970" s="58"/>
      <c r="AO970" s="24"/>
      <c r="AP970" s="66" t="str">
        <f t="shared" si="30"/>
        <v>未入力</v>
      </c>
      <c r="AQ970" s="67"/>
      <c r="AR970" s="68"/>
      <c r="AS970" s="69" t="str">
        <f t="shared" si="29"/>
        <v>メニュー番号が未選択です。提出書類・経費が未入力です。</v>
      </c>
      <c r="AT970" s="69"/>
      <c r="AU970" s="69"/>
      <c r="AV970" s="69"/>
      <c r="AW970" s="69"/>
      <c r="AX970" s="69"/>
      <c r="AY970" s="69"/>
      <c r="AZ970" s="69"/>
      <c r="BA970" s="69"/>
      <c r="BB970" s="69"/>
      <c r="BC970" s="69"/>
    </row>
    <row r="971" spans="2:55" x14ac:dyDescent="0.45">
      <c r="B971" s="39">
        <v>929</v>
      </c>
      <c r="C971" s="53"/>
      <c r="D971" s="54"/>
      <c r="E971" s="54"/>
      <c r="F971" s="54"/>
      <c r="G971" s="55"/>
      <c r="H971" s="60" t="str">
        <f>IFERROR(VLOOKUP(C971,参照用!$A$5:$C$13,3,FALSE),"")</f>
        <v/>
      </c>
      <c r="I971" s="61"/>
      <c r="J971" s="61"/>
      <c r="K971" s="61"/>
      <c r="L971" s="61"/>
      <c r="M971" s="61"/>
      <c r="N971" s="61"/>
      <c r="O971" s="61"/>
      <c r="P971" s="61"/>
      <c r="Q971" s="61"/>
      <c r="R971" s="61"/>
      <c r="S971" s="62"/>
      <c r="T971" s="59"/>
      <c r="U971" s="59"/>
      <c r="V971" s="59"/>
      <c r="W971" s="59"/>
      <c r="X971" s="59"/>
      <c r="Y971" s="59"/>
      <c r="Z971" s="59"/>
      <c r="AA971" s="59"/>
      <c r="AB971" s="59"/>
      <c r="AC971" s="59"/>
      <c r="AD971" s="59"/>
      <c r="AE971" s="59"/>
      <c r="AF971" s="59"/>
      <c r="AG971" s="59"/>
      <c r="AH971" s="59"/>
      <c r="AI971" s="59"/>
      <c r="AJ971" s="59"/>
      <c r="AK971" s="56"/>
      <c r="AL971" s="57"/>
      <c r="AM971" s="57"/>
      <c r="AN971" s="58"/>
      <c r="AO971" s="24"/>
      <c r="AP971" s="66" t="str">
        <f t="shared" si="30"/>
        <v>未入力</v>
      </c>
      <c r="AQ971" s="67"/>
      <c r="AR971" s="68"/>
      <c r="AS971" s="69" t="str">
        <f t="shared" si="29"/>
        <v>メニュー番号が未選択です。提出書類・経費が未入力です。</v>
      </c>
      <c r="AT971" s="69"/>
      <c r="AU971" s="69"/>
      <c r="AV971" s="69"/>
      <c r="AW971" s="69"/>
      <c r="AX971" s="69"/>
      <c r="AY971" s="69"/>
      <c r="AZ971" s="69"/>
      <c r="BA971" s="69"/>
      <c r="BB971" s="69"/>
      <c r="BC971" s="69"/>
    </row>
    <row r="972" spans="2:55" x14ac:dyDescent="0.45">
      <c r="B972" s="39">
        <v>930</v>
      </c>
      <c r="C972" s="53"/>
      <c r="D972" s="54"/>
      <c r="E972" s="54"/>
      <c r="F972" s="54"/>
      <c r="G972" s="55"/>
      <c r="H972" s="60" t="str">
        <f>IFERROR(VLOOKUP(C972,参照用!$A$5:$C$13,3,FALSE),"")</f>
        <v/>
      </c>
      <c r="I972" s="61"/>
      <c r="J972" s="61"/>
      <c r="K972" s="61"/>
      <c r="L972" s="61"/>
      <c r="M972" s="61"/>
      <c r="N972" s="61"/>
      <c r="O972" s="61"/>
      <c r="P972" s="61"/>
      <c r="Q972" s="61"/>
      <c r="R972" s="61"/>
      <c r="S972" s="62"/>
      <c r="T972" s="59"/>
      <c r="U972" s="59"/>
      <c r="V972" s="59"/>
      <c r="W972" s="59"/>
      <c r="X972" s="59"/>
      <c r="Y972" s="59"/>
      <c r="Z972" s="59"/>
      <c r="AA972" s="59"/>
      <c r="AB972" s="59"/>
      <c r="AC972" s="59"/>
      <c r="AD972" s="59"/>
      <c r="AE972" s="59"/>
      <c r="AF972" s="59"/>
      <c r="AG972" s="59"/>
      <c r="AH972" s="59"/>
      <c r="AI972" s="59"/>
      <c r="AJ972" s="59"/>
      <c r="AK972" s="56"/>
      <c r="AL972" s="57"/>
      <c r="AM972" s="57"/>
      <c r="AN972" s="58"/>
      <c r="AO972" s="24"/>
      <c r="AP972" s="66" t="str">
        <f t="shared" si="30"/>
        <v>未入力</v>
      </c>
      <c r="AQ972" s="67"/>
      <c r="AR972" s="68"/>
      <c r="AS972" s="69" t="str">
        <f t="shared" si="29"/>
        <v>メニュー番号が未選択です。提出書類・経費が未入力です。</v>
      </c>
      <c r="AT972" s="69"/>
      <c r="AU972" s="69"/>
      <c r="AV972" s="69"/>
      <c r="AW972" s="69"/>
      <c r="AX972" s="69"/>
      <c r="AY972" s="69"/>
      <c r="AZ972" s="69"/>
      <c r="BA972" s="69"/>
      <c r="BB972" s="69"/>
      <c r="BC972" s="69"/>
    </row>
    <row r="973" spans="2:55" x14ac:dyDescent="0.45">
      <c r="B973" s="39">
        <v>931</v>
      </c>
      <c r="C973" s="53"/>
      <c r="D973" s="54"/>
      <c r="E973" s="54"/>
      <c r="F973" s="54"/>
      <c r="G973" s="55"/>
      <c r="H973" s="60" t="str">
        <f>IFERROR(VLOOKUP(C973,参照用!$A$5:$C$13,3,FALSE),"")</f>
        <v/>
      </c>
      <c r="I973" s="61"/>
      <c r="J973" s="61"/>
      <c r="K973" s="61"/>
      <c r="L973" s="61"/>
      <c r="M973" s="61"/>
      <c r="N973" s="61"/>
      <c r="O973" s="61"/>
      <c r="P973" s="61"/>
      <c r="Q973" s="61"/>
      <c r="R973" s="61"/>
      <c r="S973" s="62"/>
      <c r="T973" s="59"/>
      <c r="U973" s="59"/>
      <c r="V973" s="59"/>
      <c r="W973" s="59"/>
      <c r="X973" s="59"/>
      <c r="Y973" s="59"/>
      <c r="Z973" s="59"/>
      <c r="AA973" s="59"/>
      <c r="AB973" s="59"/>
      <c r="AC973" s="59"/>
      <c r="AD973" s="59"/>
      <c r="AE973" s="59"/>
      <c r="AF973" s="59"/>
      <c r="AG973" s="59"/>
      <c r="AH973" s="59"/>
      <c r="AI973" s="59"/>
      <c r="AJ973" s="59"/>
      <c r="AK973" s="56"/>
      <c r="AL973" s="57"/>
      <c r="AM973" s="57"/>
      <c r="AN973" s="58"/>
      <c r="AO973" s="24"/>
      <c r="AP973" s="66" t="str">
        <f t="shared" si="30"/>
        <v>未入力</v>
      </c>
      <c r="AQ973" s="67"/>
      <c r="AR973" s="68"/>
      <c r="AS973" s="69" t="str">
        <f t="shared" si="29"/>
        <v>メニュー番号が未選択です。提出書類・経費が未入力です。</v>
      </c>
      <c r="AT973" s="69"/>
      <c r="AU973" s="69"/>
      <c r="AV973" s="69"/>
      <c r="AW973" s="69"/>
      <c r="AX973" s="69"/>
      <c r="AY973" s="69"/>
      <c r="AZ973" s="69"/>
      <c r="BA973" s="69"/>
      <c r="BB973" s="69"/>
      <c r="BC973" s="69"/>
    </row>
    <row r="974" spans="2:55" x14ac:dyDescent="0.45">
      <c r="B974" s="39">
        <v>932</v>
      </c>
      <c r="C974" s="53"/>
      <c r="D974" s="54"/>
      <c r="E974" s="54"/>
      <c r="F974" s="54"/>
      <c r="G974" s="55"/>
      <c r="H974" s="60" t="str">
        <f>IFERROR(VLOOKUP(C974,参照用!$A$5:$C$13,3,FALSE),"")</f>
        <v/>
      </c>
      <c r="I974" s="61"/>
      <c r="J974" s="61"/>
      <c r="K974" s="61"/>
      <c r="L974" s="61"/>
      <c r="M974" s="61"/>
      <c r="N974" s="61"/>
      <c r="O974" s="61"/>
      <c r="P974" s="61"/>
      <c r="Q974" s="61"/>
      <c r="R974" s="61"/>
      <c r="S974" s="62"/>
      <c r="T974" s="59"/>
      <c r="U974" s="59"/>
      <c r="V974" s="59"/>
      <c r="W974" s="59"/>
      <c r="X974" s="59"/>
      <c r="Y974" s="59"/>
      <c r="Z974" s="59"/>
      <c r="AA974" s="59"/>
      <c r="AB974" s="59"/>
      <c r="AC974" s="59"/>
      <c r="AD974" s="59"/>
      <c r="AE974" s="59"/>
      <c r="AF974" s="59"/>
      <c r="AG974" s="59"/>
      <c r="AH974" s="59"/>
      <c r="AI974" s="59"/>
      <c r="AJ974" s="59"/>
      <c r="AK974" s="56"/>
      <c r="AL974" s="57"/>
      <c r="AM974" s="57"/>
      <c r="AN974" s="58"/>
      <c r="AO974" s="24"/>
      <c r="AP974" s="66" t="str">
        <f t="shared" si="30"/>
        <v>未入力</v>
      </c>
      <c r="AQ974" s="67"/>
      <c r="AR974" s="68"/>
      <c r="AS974" s="69" t="str">
        <f t="shared" si="29"/>
        <v>メニュー番号が未選択です。提出書類・経費が未入力です。</v>
      </c>
      <c r="AT974" s="69"/>
      <c r="AU974" s="69"/>
      <c r="AV974" s="69"/>
      <c r="AW974" s="69"/>
      <c r="AX974" s="69"/>
      <c r="AY974" s="69"/>
      <c r="AZ974" s="69"/>
      <c r="BA974" s="69"/>
      <c r="BB974" s="69"/>
      <c r="BC974" s="69"/>
    </row>
    <row r="975" spans="2:55" x14ac:dyDescent="0.45">
      <c r="B975" s="39">
        <v>933</v>
      </c>
      <c r="C975" s="53"/>
      <c r="D975" s="54"/>
      <c r="E975" s="54"/>
      <c r="F975" s="54"/>
      <c r="G975" s="55"/>
      <c r="H975" s="60" t="str">
        <f>IFERROR(VLOOKUP(C975,参照用!$A$5:$C$13,3,FALSE),"")</f>
        <v/>
      </c>
      <c r="I975" s="61"/>
      <c r="J975" s="61"/>
      <c r="K975" s="61"/>
      <c r="L975" s="61"/>
      <c r="M975" s="61"/>
      <c r="N975" s="61"/>
      <c r="O975" s="61"/>
      <c r="P975" s="61"/>
      <c r="Q975" s="61"/>
      <c r="R975" s="61"/>
      <c r="S975" s="62"/>
      <c r="T975" s="59"/>
      <c r="U975" s="59"/>
      <c r="V975" s="59"/>
      <c r="W975" s="59"/>
      <c r="X975" s="59"/>
      <c r="Y975" s="59"/>
      <c r="Z975" s="59"/>
      <c r="AA975" s="59"/>
      <c r="AB975" s="59"/>
      <c r="AC975" s="59"/>
      <c r="AD975" s="59"/>
      <c r="AE975" s="59"/>
      <c r="AF975" s="59"/>
      <c r="AG975" s="59"/>
      <c r="AH975" s="59"/>
      <c r="AI975" s="59"/>
      <c r="AJ975" s="59"/>
      <c r="AK975" s="56"/>
      <c r="AL975" s="57"/>
      <c r="AM975" s="57"/>
      <c r="AN975" s="58"/>
      <c r="AO975" s="24"/>
      <c r="AP975" s="66" t="str">
        <f t="shared" si="30"/>
        <v>未入力</v>
      </c>
      <c r="AQ975" s="67"/>
      <c r="AR975" s="68"/>
      <c r="AS975" s="69" t="str">
        <f t="shared" si="29"/>
        <v>メニュー番号が未選択です。提出書類・経費が未入力です。</v>
      </c>
      <c r="AT975" s="69"/>
      <c r="AU975" s="69"/>
      <c r="AV975" s="69"/>
      <c r="AW975" s="69"/>
      <c r="AX975" s="69"/>
      <c r="AY975" s="69"/>
      <c r="AZ975" s="69"/>
      <c r="BA975" s="69"/>
      <c r="BB975" s="69"/>
      <c r="BC975" s="69"/>
    </row>
    <row r="976" spans="2:55" x14ac:dyDescent="0.45">
      <c r="B976" s="39">
        <v>934</v>
      </c>
      <c r="C976" s="53"/>
      <c r="D976" s="54"/>
      <c r="E976" s="54"/>
      <c r="F976" s="54"/>
      <c r="G976" s="55"/>
      <c r="H976" s="60" t="str">
        <f>IFERROR(VLOOKUP(C976,参照用!$A$5:$C$13,3,FALSE),"")</f>
        <v/>
      </c>
      <c r="I976" s="61"/>
      <c r="J976" s="61"/>
      <c r="K976" s="61"/>
      <c r="L976" s="61"/>
      <c r="M976" s="61"/>
      <c r="N976" s="61"/>
      <c r="O976" s="61"/>
      <c r="P976" s="61"/>
      <c r="Q976" s="61"/>
      <c r="R976" s="61"/>
      <c r="S976" s="62"/>
      <c r="T976" s="59"/>
      <c r="U976" s="59"/>
      <c r="V976" s="59"/>
      <c r="W976" s="59"/>
      <c r="X976" s="59"/>
      <c r="Y976" s="59"/>
      <c r="Z976" s="59"/>
      <c r="AA976" s="59"/>
      <c r="AB976" s="59"/>
      <c r="AC976" s="59"/>
      <c r="AD976" s="59"/>
      <c r="AE976" s="59"/>
      <c r="AF976" s="59"/>
      <c r="AG976" s="59"/>
      <c r="AH976" s="59"/>
      <c r="AI976" s="59"/>
      <c r="AJ976" s="59"/>
      <c r="AK976" s="56"/>
      <c r="AL976" s="57"/>
      <c r="AM976" s="57"/>
      <c r="AN976" s="58"/>
      <c r="AO976" s="24"/>
      <c r="AP976" s="66" t="str">
        <f t="shared" si="30"/>
        <v>未入力</v>
      </c>
      <c r="AQ976" s="67"/>
      <c r="AR976" s="68"/>
      <c r="AS976" s="69" t="str">
        <f t="shared" si="29"/>
        <v>メニュー番号が未選択です。提出書類・経費が未入力です。</v>
      </c>
      <c r="AT976" s="69"/>
      <c r="AU976" s="69"/>
      <c r="AV976" s="69"/>
      <c r="AW976" s="69"/>
      <c r="AX976" s="69"/>
      <c r="AY976" s="69"/>
      <c r="AZ976" s="69"/>
      <c r="BA976" s="69"/>
      <c r="BB976" s="69"/>
      <c r="BC976" s="69"/>
    </row>
    <row r="977" spans="2:55" x14ac:dyDescent="0.45">
      <c r="B977" s="39">
        <v>935</v>
      </c>
      <c r="C977" s="53"/>
      <c r="D977" s="54"/>
      <c r="E977" s="54"/>
      <c r="F977" s="54"/>
      <c r="G977" s="55"/>
      <c r="H977" s="60" t="str">
        <f>IFERROR(VLOOKUP(C977,参照用!$A$5:$C$13,3,FALSE),"")</f>
        <v/>
      </c>
      <c r="I977" s="61"/>
      <c r="J977" s="61"/>
      <c r="K977" s="61"/>
      <c r="L977" s="61"/>
      <c r="M977" s="61"/>
      <c r="N977" s="61"/>
      <c r="O977" s="61"/>
      <c r="P977" s="61"/>
      <c r="Q977" s="61"/>
      <c r="R977" s="61"/>
      <c r="S977" s="62"/>
      <c r="T977" s="59"/>
      <c r="U977" s="59"/>
      <c r="V977" s="59"/>
      <c r="W977" s="59"/>
      <c r="X977" s="59"/>
      <c r="Y977" s="59"/>
      <c r="Z977" s="59"/>
      <c r="AA977" s="59"/>
      <c r="AB977" s="59"/>
      <c r="AC977" s="59"/>
      <c r="AD977" s="59"/>
      <c r="AE977" s="59"/>
      <c r="AF977" s="59"/>
      <c r="AG977" s="59"/>
      <c r="AH977" s="59"/>
      <c r="AI977" s="59"/>
      <c r="AJ977" s="59"/>
      <c r="AK977" s="56"/>
      <c r="AL977" s="57"/>
      <c r="AM977" s="57"/>
      <c r="AN977" s="58"/>
      <c r="AO977" s="24"/>
      <c r="AP977" s="66" t="str">
        <f t="shared" si="30"/>
        <v>未入力</v>
      </c>
      <c r="AQ977" s="67"/>
      <c r="AR977" s="68"/>
      <c r="AS977" s="69" t="str">
        <f t="shared" si="29"/>
        <v>メニュー番号が未選択です。提出書類・経費が未入力です。</v>
      </c>
      <c r="AT977" s="69"/>
      <c r="AU977" s="69"/>
      <c r="AV977" s="69"/>
      <c r="AW977" s="69"/>
      <c r="AX977" s="69"/>
      <c r="AY977" s="69"/>
      <c r="AZ977" s="69"/>
      <c r="BA977" s="69"/>
      <c r="BB977" s="69"/>
      <c r="BC977" s="69"/>
    </row>
    <row r="978" spans="2:55" x14ac:dyDescent="0.45">
      <c r="B978" s="39">
        <v>936</v>
      </c>
      <c r="C978" s="53"/>
      <c r="D978" s="54"/>
      <c r="E978" s="54"/>
      <c r="F978" s="54"/>
      <c r="G978" s="55"/>
      <c r="H978" s="60" t="str">
        <f>IFERROR(VLOOKUP(C978,参照用!$A$5:$C$13,3,FALSE),"")</f>
        <v/>
      </c>
      <c r="I978" s="61"/>
      <c r="J978" s="61"/>
      <c r="K978" s="61"/>
      <c r="L978" s="61"/>
      <c r="M978" s="61"/>
      <c r="N978" s="61"/>
      <c r="O978" s="61"/>
      <c r="P978" s="61"/>
      <c r="Q978" s="61"/>
      <c r="R978" s="61"/>
      <c r="S978" s="62"/>
      <c r="T978" s="59"/>
      <c r="U978" s="59"/>
      <c r="V978" s="59"/>
      <c r="W978" s="59"/>
      <c r="X978" s="59"/>
      <c r="Y978" s="59"/>
      <c r="Z978" s="59"/>
      <c r="AA978" s="59"/>
      <c r="AB978" s="59"/>
      <c r="AC978" s="59"/>
      <c r="AD978" s="59"/>
      <c r="AE978" s="59"/>
      <c r="AF978" s="59"/>
      <c r="AG978" s="59"/>
      <c r="AH978" s="59"/>
      <c r="AI978" s="59"/>
      <c r="AJ978" s="59"/>
      <c r="AK978" s="56"/>
      <c r="AL978" s="57"/>
      <c r="AM978" s="57"/>
      <c r="AN978" s="58"/>
      <c r="AO978" s="24"/>
      <c r="AP978" s="66" t="str">
        <f t="shared" si="30"/>
        <v>未入力</v>
      </c>
      <c r="AQ978" s="67"/>
      <c r="AR978" s="68"/>
      <c r="AS978" s="69" t="str">
        <f t="shared" si="29"/>
        <v>メニュー番号が未選択です。提出書類・経費が未入力です。</v>
      </c>
      <c r="AT978" s="69"/>
      <c r="AU978" s="69"/>
      <c r="AV978" s="69"/>
      <c r="AW978" s="69"/>
      <c r="AX978" s="69"/>
      <c r="AY978" s="69"/>
      <c r="AZ978" s="69"/>
      <c r="BA978" s="69"/>
      <c r="BB978" s="69"/>
      <c r="BC978" s="69"/>
    </row>
    <row r="979" spans="2:55" x14ac:dyDescent="0.45">
      <c r="B979" s="39">
        <v>937</v>
      </c>
      <c r="C979" s="53"/>
      <c r="D979" s="54"/>
      <c r="E979" s="54"/>
      <c r="F979" s="54"/>
      <c r="G979" s="55"/>
      <c r="H979" s="60" t="str">
        <f>IFERROR(VLOOKUP(C979,参照用!$A$5:$C$13,3,FALSE),"")</f>
        <v/>
      </c>
      <c r="I979" s="61"/>
      <c r="J979" s="61"/>
      <c r="K979" s="61"/>
      <c r="L979" s="61"/>
      <c r="M979" s="61"/>
      <c r="N979" s="61"/>
      <c r="O979" s="61"/>
      <c r="P979" s="61"/>
      <c r="Q979" s="61"/>
      <c r="R979" s="61"/>
      <c r="S979" s="62"/>
      <c r="T979" s="59"/>
      <c r="U979" s="59"/>
      <c r="V979" s="59"/>
      <c r="W979" s="59"/>
      <c r="X979" s="59"/>
      <c r="Y979" s="59"/>
      <c r="Z979" s="59"/>
      <c r="AA979" s="59"/>
      <c r="AB979" s="59"/>
      <c r="AC979" s="59"/>
      <c r="AD979" s="59"/>
      <c r="AE979" s="59"/>
      <c r="AF979" s="59"/>
      <c r="AG979" s="59"/>
      <c r="AH979" s="59"/>
      <c r="AI979" s="59"/>
      <c r="AJ979" s="59"/>
      <c r="AK979" s="56"/>
      <c r="AL979" s="57"/>
      <c r="AM979" s="57"/>
      <c r="AN979" s="58"/>
      <c r="AO979" s="24"/>
      <c r="AP979" s="66" t="str">
        <f t="shared" si="30"/>
        <v>未入力</v>
      </c>
      <c r="AQ979" s="67"/>
      <c r="AR979" s="68"/>
      <c r="AS979" s="69" t="str">
        <f t="shared" si="29"/>
        <v>メニュー番号が未選択です。提出書類・経費が未入力です。</v>
      </c>
      <c r="AT979" s="69"/>
      <c r="AU979" s="69"/>
      <c r="AV979" s="69"/>
      <c r="AW979" s="69"/>
      <c r="AX979" s="69"/>
      <c r="AY979" s="69"/>
      <c r="AZ979" s="69"/>
      <c r="BA979" s="69"/>
      <c r="BB979" s="69"/>
      <c r="BC979" s="69"/>
    </row>
    <row r="980" spans="2:55" x14ac:dyDescent="0.45">
      <c r="B980" s="39">
        <v>938</v>
      </c>
      <c r="C980" s="53"/>
      <c r="D980" s="54"/>
      <c r="E980" s="54"/>
      <c r="F980" s="54"/>
      <c r="G980" s="55"/>
      <c r="H980" s="60" t="str">
        <f>IFERROR(VLOOKUP(C980,参照用!$A$5:$C$13,3,FALSE),"")</f>
        <v/>
      </c>
      <c r="I980" s="61"/>
      <c r="J980" s="61"/>
      <c r="K980" s="61"/>
      <c r="L980" s="61"/>
      <c r="M980" s="61"/>
      <c r="N980" s="61"/>
      <c r="O980" s="61"/>
      <c r="P980" s="61"/>
      <c r="Q980" s="61"/>
      <c r="R980" s="61"/>
      <c r="S980" s="62"/>
      <c r="T980" s="59"/>
      <c r="U980" s="59"/>
      <c r="V980" s="59"/>
      <c r="W980" s="59"/>
      <c r="X980" s="59"/>
      <c r="Y980" s="59"/>
      <c r="Z980" s="59"/>
      <c r="AA980" s="59"/>
      <c r="AB980" s="59"/>
      <c r="AC980" s="59"/>
      <c r="AD980" s="59"/>
      <c r="AE980" s="59"/>
      <c r="AF980" s="59"/>
      <c r="AG980" s="59"/>
      <c r="AH980" s="59"/>
      <c r="AI980" s="59"/>
      <c r="AJ980" s="59"/>
      <c r="AK980" s="56"/>
      <c r="AL980" s="57"/>
      <c r="AM980" s="57"/>
      <c r="AN980" s="58"/>
      <c r="AO980" s="24"/>
      <c r="AP980" s="66" t="str">
        <f t="shared" si="30"/>
        <v>未入力</v>
      </c>
      <c r="AQ980" s="67"/>
      <c r="AR980" s="68"/>
      <c r="AS980" s="69" t="str">
        <f t="shared" si="29"/>
        <v>メニュー番号が未選択です。提出書類・経費が未入力です。</v>
      </c>
      <c r="AT980" s="69"/>
      <c r="AU980" s="69"/>
      <c r="AV980" s="69"/>
      <c r="AW980" s="69"/>
      <c r="AX980" s="69"/>
      <c r="AY980" s="69"/>
      <c r="AZ980" s="69"/>
      <c r="BA980" s="69"/>
      <c r="BB980" s="69"/>
      <c r="BC980" s="69"/>
    </row>
    <row r="981" spans="2:55" x14ac:dyDescent="0.45">
      <c r="B981" s="39">
        <v>939</v>
      </c>
      <c r="C981" s="53"/>
      <c r="D981" s="54"/>
      <c r="E981" s="54"/>
      <c r="F981" s="54"/>
      <c r="G981" s="55"/>
      <c r="H981" s="60" t="str">
        <f>IFERROR(VLOOKUP(C981,参照用!$A$5:$C$13,3,FALSE),"")</f>
        <v/>
      </c>
      <c r="I981" s="61"/>
      <c r="J981" s="61"/>
      <c r="K981" s="61"/>
      <c r="L981" s="61"/>
      <c r="M981" s="61"/>
      <c r="N981" s="61"/>
      <c r="O981" s="61"/>
      <c r="P981" s="61"/>
      <c r="Q981" s="61"/>
      <c r="R981" s="61"/>
      <c r="S981" s="62"/>
      <c r="T981" s="59"/>
      <c r="U981" s="59"/>
      <c r="V981" s="59"/>
      <c r="W981" s="59"/>
      <c r="X981" s="59"/>
      <c r="Y981" s="59"/>
      <c r="Z981" s="59"/>
      <c r="AA981" s="59"/>
      <c r="AB981" s="59"/>
      <c r="AC981" s="59"/>
      <c r="AD981" s="59"/>
      <c r="AE981" s="59"/>
      <c r="AF981" s="59"/>
      <c r="AG981" s="59"/>
      <c r="AH981" s="59"/>
      <c r="AI981" s="59"/>
      <c r="AJ981" s="59"/>
      <c r="AK981" s="56"/>
      <c r="AL981" s="57"/>
      <c r="AM981" s="57"/>
      <c r="AN981" s="58"/>
      <c r="AO981" s="24"/>
      <c r="AP981" s="66" t="str">
        <f t="shared" si="30"/>
        <v>未入力</v>
      </c>
      <c r="AQ981" s="67"/>
      <c r="AR981" s="68"/>
      <c r="AS981" s="69" t="str">
        <f t="shared" si="29"/>
        <v>メニュー番号が未選択です。提出書類・経費が未入力です。</v>
      </c>
      <c r="AT981" s="69"/>
      <c r="AU981" s="69"/>
      <c r="AV981" s="69"/>
      <c r="AW981" s="69"/>
      <c r="AX981" s="69"/>
      <c r="AY981" s="69"/>
      <c r="AZ981" s="69"/>
      <c r="BA981" s="69"/>
      <c r="BB981" s="69"/>
      <c r="BC981" s="69"/>
    </row>
    <row r="982" spans="2:55" x14ac:dyDescent="0.45">
      <c r="B982" s="39">
        <v>940</v>
      </c>
      <c r="C982" s="53"/>
      <c r="D982" s="54"/>
      <c r="E982" s="54"/>
      <c r="F982" s="54"/>
      <c r="G982" s="55"/>
      <c r="H982" s="60" t="str">
        <f>IFERROR(VLOOKUP(C982,参照用!$A$5:$C$13,3,FALSE),"")</f>
        <v/>
      </c>
      <c r="I982" s="61"/>
      <c r="J982" s="61"/>
      <c r="K982" s="61"/>
      <c r="L982" s="61"/>
      <c r="M982" s="61"/>
      <c r="N982" s="61"/>
      <c r="O982" s="61"/>
      <c r="P982" s="61"/>
      <c r="Q982" s="61"/>
      <c r="R982" s="61"/>
      <c r="S982" s="62"/>
      <c r="T982" s="59"/>
      <c r="U982" s="59"/>
      <c r="V982" s="59"/>
      <c r="W982" s="59"/>
      <c r="X982" s="59"/>
      <c r="Y982" s="59"/>
      <c r="Z982" s="59"/>
      <c r="AA982" s="59"/>
      <c r="AB982" s="59"/>
      <c r="AC982" s="59"/>
      <c r="AD982" s="59"/>
      <c r="AE982" s="59"/>
      <c r="AF982" s="59"/>
      <c r="AG982" s="59"/>
      <c r="AH982" s="59"/>
      <c r="AI982" s="59"/>
      <c r="AJ982" s="59"/>
      <c r="AK982" s="56"/>
      <c r="AL982" s="57"/>
      <c r="AM982" s="57"/>
      <c r="AN982" s="58"/>
      <c r="AO982" s="24"/>
      <c r="AP982" s="66" t="str">
        <f t="shared" si="30"/>
        <v>未入力</v>
      </c>
      <c r="AQ982" s="67"/>
      <c r="AR982" s="68"/>
      <c r="AS982" s="69" t="str">
        <f t="shared" si="29"/>
        <v>メニュー番号が未選択です。提出書類・経費が未入力です。</v>
      </c>
      <c r="AT982" s="69"/>
      <c r="AU982" s="69"/>
      <c r="AV982" s="69"/>
      <c r="AW982" s="69"/>
      <c r="AX982" s="69"/>
      <c r="AY982" s="69"/>
      <c r="AZ982" s="69"/>
      <c r="BA982" s="69"/>
      <c r="BB982" s="69"/>
      <c r="BC982" s="69"/>
    </row>
    <row r="983" spans="2:55" x14ac:dyDescent="0.45">
      <c r="B983" s="39">
        <v>941</v>
      </c>
      <c r="C983" s="53"/>
      <c r="D983" s="54"/>
      <c r="E983" s="54"/>
      <c r="F983" s="54"/>
      <c r="G983" s="55"/>
      <c r="H983" s="60" t="str">
        <f>IFERROR(VLOOKUP(C983,参照用!$A$5:$C$13,3,FALSE),"")</f>
        <v/>
      </c>
      <c r="I983" s="61"/>
      <c r="J983" s="61"/>
      <c r="K983" s="61"/>
      <c r="L983" s="61"/>
      <c r="M983" s="61"/>
      <c r="N983" s="61"/>
      <c r="O983" s="61"/>
      <c r="P983" s="61"/>
      <c r="Q983" s="61"/>
      <c r="R983" s="61"/>
      <c r="S983" s="62"/>
      <c r="T983" s="59"/>
      <c r="U983" s="59"/>
      <c r="V983" s="59"/>
      <c r="W983" s="59"/>
      <c r="X983" s="59"/>
      <c r="Y983" s="59"/>
      <c r="Z983" s="59"/>
      <c r="AA983" s="59"/>
      <c r="AB983" s="59"/>
      <c r="AC983" s="59"/>
      <c r="AD983" s="59"/>
      <c r="AE983" s="59"/>
      <c r="AF983" s="59"/>
      <c r="AG983" s="59"/>
      <c r="AH983" s="59"/>
      <c r="AI983" s="59"/>
      <c r="AJ983" s="59"/>
      <c r="AK983" s="56"/>
      <c r="AL983" s="57"/>
      <c r="AM983" s="57"/>
      <c r="AN983" s="58"/>
      <c r="AO983" s="24"/>
      <c r="AP983" s="66" t="str">
        <f t="shared" si="30"/>
        <v>未入力</v>
      </c>
      <c r="AQ983" s="67"/>
      <c r="AR983" s="68"/>
      <c r="AS983" s="69" t="str">
        <f t="shared" si="29"/>
        <v>メニュー番号が未選択です。提出書類・経費が未入力です。</v>
      </c>
      <c r="AT983" s="69"/>
      <c r="AU983" s="69"/>
      <c r="AV983" s="69"/>
      <c r="AW983" s="69"/>
      <c r="AX983" s="69"/>
      <c r="AY983" s="69"/>
      <c r="AZ983" s="69"/>
      <c r="BA983" s="69"/>
      <c r="BB983" s="69"/>
      <c r="BC983" s="69"/>
    </row>
    <row r="984" spans="2:55" x14ac:dyDescent="0.45">
      <c r="B984" s="39">
        <v>942</v>
      </c>
      <c r="C984" s="53"/>
      <c r="D984" s="54"/>
      <c r="E984" s="54"/>
      <c r="F984" s="54"/>
      <c r="G984" s="55"/>
      <c r="H984" s="60" t="str">
        <f>IFERROR(VLOOKUP(C984,参照用!$A$5:$C$13,3,FALSE),"")</f>
        <v/>
      </c>
      <c r="I984" s="61"/>
      <c r="J984" s="61"/>
      <c r="K984" s="61"/>
      <c r="L984" s="61"/>
      <c r="M984" s="61"/>
      <c r="N984" s="61"/>
      <c r="O984" s="61"/>
      <c r="P984" s="61"/>
      <c r="Q984" s="61"/>
      <c r="R984" s="61"/>
      <c r="S984" s="62"/>
      <c r="T984" s="59"/>
      <c r="U984" s="59"/>
      <c r="V984" s="59"/>
      <c r="W984" s="59"/>
      <c r="X984" s="59"/>
      <c r="Y984" s="59"/>
      <c r="Z984" s="59"/>
      <c r="AA984" s="59"/>
      <c r="AB984" s="59"/>
      <c r="AC984" s="59"/>
      <c r="AD984" s="59"/>
      <c r="AE984" s="59"/>
      <c r="AF984" s="59"/>
      <c r="AG984" s="59"/>
      <c r="AH984" s="59"/>
      <c r="AI984" s="59"/>
      <c r="AJ984" s="59"/>
      <c r="AK984" s="56"/>
      <c r="AL984" s="57"/>
      <c r="AM984" s="57"/>
      <c r="AN984" s="58"/>
      <c r="AO984" s="24"/>
      <c r="AP984" s="66" t="str">
        <f t="shared" si="30"/>
        <v>未入力</v>
      </c>
      <c r="AQ984" s="67"/>
      <c r="AR984" s="68"/>
      <c r="AS984" s="69" t="str">
        <f t="shared" si="29"/>
        <v>メニュー番号が未選択です。提出書類・経費が未入力です。</v>
      </c>
      <c r="AT984" s="69"/>
      <c r="AU984" s="69"/>
      <c r="AV984" s="69"/>
      <c r="AW984" s="69"/>
      <c r="AX984" s="69"/>
      <c r="AY984" s="69"/>
      <c r="AZ984" s="69"/>
      <c r="BA984" s="69"/>
      <c r="BB984" s="69"/>
      <c r="BC984" s="69"/>
    </row>
    <row r="985" spans="2:55" x14ac:dyDescent="0.45">
      <c r="B985" s="39">
        <v>943</v>
      </c>
      <c r="C985" s="53"/>
      <c r="D985" s="54"/>
      <c r="E985" s="54"/>
      <c r="F985" s="54"/>
      <c r="G985" s="55"/>
      <c r="H985" s="60" t="str">
        <f>IFERROR(VLOOKUP(C985,参照用!$A$5:$C$13,3,FALSE),"")</f>
        <v/>
      </c>
      <c r="I985" s="61"/>
      <c r="J985" s="61"/>
      <c r="K985" s="61"/>
      <c r="L985" s="61"/>
      <c r="M985" s="61"/>
      <c r="N985" s="61"/>
      <c r="O985" s="61"/>
      <c r="P985" s="61"/>
      <c r="Q985" s="61"/>
      <c r="R985" s="61"/>
      <c r="S985" s="62"/>
      <c r="T985" s="59"/>
      <c r="U985" s="59"/>
      <c r="V985" s="59"/>
      <c r="W985" s="59"/>
      <c r="X985" s="59"/>
      <c r="Y985" s="59"/>
      <c r="Z985" s="59"/>
      <c r="AA985" s="59"/>
      <c r="AB985" s="59"/>
      <c r="AC985" s="59"/>
      <c r="AD985" s="59"/>
      <c r="AE985" s="59"/>
      <c r="AF985" s="59"/>
      <c r="AG985" s="59"/>
      <c r="AH985" s="59"/>
      <c r="AI985" s="59"/>
      <c r="AJ985" s="59"/>
      <c r="AK985" s="56"/>
      <c r="AL985" s="57"/>
      <c r="AM985" s="57"/>
      <c r="AN985" s="58"/>
      <c r="AO985" s="24"/>
      <c r="AP985" s="66" t="str">
        <f t="shared" si="30"/>
        <v>未入力</v>
      </c>
      <c r="AQ985" s="67"/>
      <c r="AR985" s="68"/>
      <c r="AS985" s="69" t="str">
        <f t="shared" si="29"/>
        <v>メニュー番号が未選択です。提出書類・経費が未入力です。</v>
      </c>
      <c r="AT985" s="69"/>
      <c r="AU985" s="69"/>
      <c r="AV985" s="69"/>
      <c r="AW985" s="69"/>
      <c r="AX985" s="69"/>
      <c r="AY985" s="69"/>
      <c r="AZ985" s="69"/>
      <c r="BA985" s="69"/>
      <c r="BB985" s="69"/>
      <c r="BC985" s="69"/>
    </row>
    <row r="986" spans="2:55" x14ac:dyDescent="0.45">
      <c r="B986" s="39">
        <v>944</v>
      </c>
      <c r="C986" s="53"/>
      <c r="D986" s="54"/>
      <c r="E986" s="54"/>
      <c r="F986" s="54"/>
      <c r="G986" s="55"/>
      <c r="H986" s="60" t="str">
        <f>IFERROR(VLOOKUP(C986,参照用!$A$5:$C$13,3,FALSE),"")</f>
        <v/>
      </c>
      <c r="I986" s="61"/>
      <c r="J986" s="61"/>
      <c r="K986" s="61"/>
      <c r="L986" s="61"/>
      <c r="M986" s="61"/>
      <c r="N986" s="61"/>
      <c r="O986" s="61"/>
      <c r="P986" s="61"/>
      <c r="Q986" s="61"/>
      <c r="R986" s="61"/>
      <c r="S986" s="62"/>
      <c r="T986" s="59"/>
      <c r="U986" s="59"/>
      <c r="V986" s="59"/>
      <c r="W986" s="59"/>
      <c r="X986" s="59"/>
      <c r="Y986" s="59"/>
      <c r="Z986" s="59"/>
      <c r="AA986" s="59"/>
      <c r="AB986" s="59"/>
      <c r="AC986" s="59"/>
      <c r="AD986" s="59"/>
      <c r="AE986" s="59"/>
      <c r="AF986" s="59"/>
      <c r="AG986" s="59"/>
      <c r="AH986" s="59"/>
      <c r="AI986" s="59"/>
      <c r="AJ986" s="59"/>
      <c r="AK986" s="56"/>
      <c r="AL986" s="57"/>
      <c r="AM986" s="57"/>
      <c r="AN986" s="58"/>
      <c r="AO986" s="24"/>
      <c r="AP986" s="66" t="str">
        <f t="shared" si="30"/>
        <v>未入力</v>
      </c>
      <c r="AQ986" s="67"/>
      <c r="AR986" s="68"/>
      <c r="AS986" s="69" t="str">
        <f t="shared" si="29"/>
        <v>メニュー番号が未選択です。提出書類・経費が未入力です。</v>
      </c>
      <c r="AT986" s="69"/>
      <c r="AU986" s="69"/>
      <c r="AV986" s="69"/>
      <c r="AW986" s="69"/>
      <c r="AX986" s="69"/>
      <c r="AY986" s="69"/>
      <c r="AZ986" s="69"/>
      <c r="BA986" s="69"/>
      <c r="BB986" s="69"/>
      <c r="BC986" s="69"/>
    </row>
    <row r="987" spans="2:55" x14ac:dyDescent="0.45">
      <c r="B987" s="39">
        <v>945</v>
      </c>
      <c r="C987" s="53"/>
      <c r="D987" s="54"/>
      <c r="E987" s="54"/>
      <c r="F987" s="54"/>
      <c r="G987" s="55"/>
      <c r="H987" s="60" t="str">
        <f>IFERROR(VLOOKUP(C987,参照用!$A$5:$C$13,3,FALSE),"")</f>
        <v/>
      </c>
      <c r="I987" s="61"/>
      <c r="J987" s="61"/>
      <c r="K987" s="61"/>
      <c r="L987" s="61"/>
      <c r="M987" s="61"/>
      <c r="N987" s="61"/>
      <c r="O987" s="61"/>
      <c r="P987" s="61"/>
      <c r="Q987" s="61"/>
      <c r="R987" s="61"/>
      <c r="S987" s="62"/>
      <c r="T987" s="59"/>
      <c r="U987" s="59"/>
      <c r="V987" s="59"/>
      <c r="W987" s="59"/>
      <c r="X987" s="59"/>
      <c r="Y987" s="59"/>
      <c r="Z987" s="59"/>
      <c r="AA987" s="59"/>
      <c r="AB987" s="59"/>
      <c r="AC987" s="59"/>
      <c r="AD987" s="59"/>
      <c r="AE987" s="59"/>
      <c r="AF987" s="59"/>
      <c r="AG987" s="59"/>
      <c r="AH987" s="59"/>
      <c r="AI987" s="59"/>
      <c r="AJ987" s="59"/>
      <c r="AK987" s="56"/>
      <c r="AL987" s="57"/>
      <c r="AM987" s="57"/>
      <c r="AN987" s="58"/>
      <c r="AO987" s="24"/>
      <c r="AP987" s="66" t="str">
        <f t="shared" si="30"/>
        <v>未入力</v>
      </c>
      <c r="AQ987" s="67"/>
      <c r="AR987" s="68"/>
      <c r="AS987" s="69" t="str">
        <f t="shared" si="29"/>
        <v>メニュー番号が未選択です。提出書類・経費が未入力です。</v>
      </c>
      <c r="AT987" s="69"/>
      <c r="AU987" s="69"/>
      <c r="AV987" s="69"/>
      <c r="AW987" s="69"/>
      <c r="AX987" s="69"/>
      <c r="AY987" s="69"/>
      <c r="AZ987" s="69"/>
      <c r="BA987" s="69"/>
      <c r="BB987" s="69"/>
      <c r="BC987" s="69"/>
    </row>
    <row r="988" spans="2:55" x14ac:dyDescent="0.45">
      <c r="B988" s="39">
        <v>946</v>
      </c>
      <c r="C988" s="53"/>
      <c r="D988" s="54"/>
      <c r="E988" s="54"/>
      <c r="F988" s="54"/>
      <c r="G988" s="55"/>
      <c r="H988" s="60" t="str">
        <f>IFERROR(VLOOKUP(C988,参照用!$A$5:$C$13,3,FALSE),"")</f>
        <v/>
      </c>
      <c r="I988" s="61"/>
      <c r="J988" s="61"/>
      <c r="K988" s="61"/>
      <c r="L988" s="61"/>
      <c r="M988" s="61"/>
      <c r="N988" s="61"/>
      <c r="O988" s="61"/>
      <c r="P988" s="61"/>
      <c r="Q988" s="61"/>
      <c r="R988" s="61"/>
      <c r="S988" s="62"/>
      <c r="T988" s="59"/>
      <c r="U988" s="59"/>
      <c r="V988" s="59"/>
      <c r="W988" s="59"/>
      <c r="X988" s="59"/>
      <c r="Y988" s="59"/>
      <c r="Z988" s="59"/>
      <c r="AA988" s="59"/>
      <c r="AB988" s="59"/>
      <c r="AC988" s="59"/>
      <c r="AD988" s="59"/>
      <c r="AE988" s="59"/>
      <c r="AF988" s="59"/>
      <c r="AG988" s="59"/>
      <c r="AH988" s="59"/>
      <c r="AI988" s="59"/>
      <c r="AJ988" s="59"/>
      <c r="AK988" s="56"/>
      <c r="AL988" s="57"/>
      <c r="AM988" s="57"/>
      <c r="AN988" s="58"/>
      <c r="AO988" s="24"/>
      <c r="AP988" s="66" t="str">
        <f t="shared" si="30"/>
        <v>未入力</v>
      </c>
      <c r="AQ988" s="67"/>
      <c r="AR988" s="68"/>
      <c r="AS988" s="69" t="str">
        <f t="shared" si="29"/>
        <v>メニュー番号が未選択です。提出書類・経費が未入力です。</v>
      </c>
      <c r="AT988" s="69"/>
      <c r="AU988" s="69"/>
      <c r="AV988" s="69"/>
      <c r="AW988" s="69"/>
      <c r="AX988" s="69"/>
      <c r="AY988" s="69"/>
      <c r="AZ988" s="69"/>
      <c r="BA988" s="69"/>
      <c r="BB988" s="69"/>
      <c r="BC988" s="69"/>
    </row>
    <row r="989" spans="2:55" x14ac:dyDescent="0.45">
      <c r="B989" s="39">
        <v>947</v>
      </c>
      <c r="C989" s="53"/>
      <c r="D989" s="54"/>
      <c r="E989" s="54"/>
      <c r="F989" s="54"/>
      <c r="G989" s="55"/>
      <c r="H989" s="60" t="str">
        <f>IFERROR(VLOOKUP(C989,参照用!$A$5:$C$13,3,FALSE),"")</f>
        <v/>
      </c>
      <c r="I989" s="61"/>
      <c r="J989" s="61"/>
      <c r="K989" s="61"/>
      <c r="L989" s="61"/>
      <c r="M989" s="61"/>
      <c r="N989" s="61"/>
      <c r="O989" s="61"/>
      <c r="P989" s="61"/>
      <c r="Q989" s="61"/>
      <c r="R989" s="61"/>
      <c r="S989" s="62"/>
      <c r="T989" s="59"/>
      <c r="U989" s="59"/>
      <c r="V989" s="59"/>
      <c r="W989" s="59"/>
      <c r="X989" s="59"/>
      <c r="Y989" s="59"/>
      <c r="Z989" s="59"/>
      <c r="AA989" s="59"/>
      <c r="AB989" s="59"/>
      <c r="AC989" s="59"/>
      <c r="AD989" s="59"/>
      <c r="AE989" s="59"/>
      <c r="AF989" s="59"/>
      <c r="AG989" s="59"/>
      <c r="AH989" s="59"/>
      <c r="AI989" s="59"/>
      <c r="AJ989" s="59"/>
      <c r="AK989" s="56"/>
      <c r="AL989" s="57"/>
      <c r="AM989" s="57"/>
      <c r="AN989" s="58"/>
      <c r="AO989" s="24"/>
      <c r="AP989" s="66" t="str">
        <f t="shared" si="30"/>
        <v>未入力</v>
      </c>
      <c r="AQ989" s="67"/>
      <c r="AR989" s="68"/>
      <c r="AS989" s="69" t="str">
        <f t="shared" si="29"/>
        <v>メニュー番号が未選択です。提出書類・経費が未入力です。</v>
      </c>
      <c r="AT989" s="69"/>
      <c r="AU989" s="69"/>
      <c r="AV989" s="69"/>
      <c r="AW989" s="69"/>
      <c r="AX989" s="69"/>
      <c r="AY989" s="69"/>
      <c r="AZ989" s="69"/>
      <c r="BA989" s="69"/>
      <c r="BB989" s="69"/>
      <c r="BC989" s="69"/>
    </row>
    <row r="990" spans="2:55" x14ac:dyDescent="0.45">
      <c r="B990" s="39">
        <v>948</v>
      </c>
      <c r="C990" s="53"/>
      <c r="D990" s="54"/>
      <c r="E990" s="54"/>
      <c r="F990" s="54"/>
      <c r="G990" s="55"/>
      <c r="H990" s="60" t="str">
        <f>IFERROR(VLOOKUP(C990,参照用!$A$5:$C$13,3,FALSE),"")</f>
        <v/>
      </c>
      <c r="I990" s="61"/>
      <c r="J990" s="61"/>
      <c r="K990" s="61"/>
      <c r="L990" s="61"/>
      <c r="M990" s="61"/>
      <c r="N990" s="61"/>
      <c r="O990" s="61"/>
      <c r="P990" s="61"/>
      <c r="Q990" s="61"/>
      <c r="R990" s="61"/>
      <c r="S990" s="62"/>
      <c r="T990" s="59"/>
      <c r="U990" s="59"/>
      <c r="V990" s="59"/>
      <c r="W990" s="59"/>
      <c r="X990" s="59"/>
      <c r="Y990" s="59"/>
      <c r="Z990" s="59"/>
      <c r="AA990" s="59"/>
      <c r="AB990" s="59"/>
      <c r="AC990" s="59"/>
      <c r="AD990" s="59"/>
      <c r="AE990" s="59"/>
      <c r="AF990" s="59"/>
      <c r="AG990" s="59"/>
      <c r="AH990" s="59"/>
      <c r="AI990" s="59"/>
      <c r="AJ990" s="59"/>
      <c r="AK990" s="56"/>
      <c r="AL990" s="57"/>
      <c r="AM990" s="57"/>
      <c r="AN990" s="58"/>
      <c r="AO990" s="24"/>
      <c r="AP990" s="66" t="str">
        <f t="shared" si="30"/>
        <v>未入力</v>
      </c>
      <c r="AQ990" s="67"/>
      <c r="AR990" s="68"/>
      <c r="AS990" s="69" t="str">
        <f t="shared" si="29"/>
        <v>メニュー番号が未選択です。提出書類・経費が未入力です。</v>
      </c>
      <c r="AT990" s="69"/>
      <c r="AU990" s="69"/>
      <c r="AV990" s="69"/>
      <c r="AW990" s="69"/>
      <c r="AX990" s="69"/>
      <c r="AY990" s="69"/>
      <c r="AZ990" s="69"/>
      <c r="BA990" s="69"/>
      <c r="BB990" s="69"/>
      <c r="BC990" s="69"/>
    </row>
    <row r="991" spans="2:55" x14ac:dyDescent="0.45">
      <c r="B991" s="39">
        <v>949</v>
      </c>
      <c r="C991" s="53"/>
      <c r="D991" s="54"/>
      <c r="E991" s="54"/>
      <c r="F991" s="54"/>
      <c r="G991" s="55"/>
      <c r="H991" s="60" t="str">
        <f>IFERROR(VLOOKUP(C991,参照用!$A$5:$C$13,3,FALSE),"")</f>
        <v/>
      </c>
      <c r="I991" s="61"/>
      <c r="J991" s="61"/>
      <c r="K991" s="61"/>
      <c r="L991" s="61"/>
      <c r="M991" s="61"/>
      <c r="N991" s="61"/>
      <c r="O991" s="61"/>
      <c r="P991" s="61"/>
      <c r="Q991" s="61"/>
      <c r="R991" s="61"/>
      <c r="S991" s="62"/>
      <c r="T991" s="59"/>
      <c r="U991" s="59"/>
      <c r="V991" s="59"/>
      <c r="W991" s="59"/>
      <c r="X991" s="59"/>
      <c r="Y991" s="59"/>
      <c r="Z991" s="59"/>
      <c r="AA991" s="59"/>
      <c r="AB991" s="59"/>
      <c r="AC991" s="59"/>
      <c r="AD991" s="59"/>
      <c r="AE991" s="59"/>
      <c r="AF991" s="59"/>
      <c r="AG991" s="59"/>
      <c r="AH991" s="59"/>
      <c r="AI991" s="59"/>
      <c r="AJ991" s="59"/>
      <c r="AK991" s="56"/>
      <c r="AL991" s="57"/>
      <c r="AM991" s="57"/>
      <c r="AN991" s="58"/>
      <c r="AO991" s="24"/>
      <c r="AP991" s="66" t="str">
        <f t="shared" si="30"/>
        <v>未入力</v>
      </c>
      <c r="AQ991" s="67"/>
      <c r="AR991" s="68"/>
      <c r="AS991" s="69" t="str">
        <f t="shared" si="29"/>
        <v>メニュー番号が未選択です。提出書類・経費が未入力です。</v>
      </c>
      <c r="AT991" s="69"/>
      <c r="AU991" s="69"/>
      <c r="AV991" s="69"/>
      <c r="AW991" s="69"/>
      <c r="AX991" s="69"/>
      <c r="AY991" s="69"/>
      <c r="AZ991" s="69"/>
      <c r="BA991" s="69"/>
      <c r="BB991" s="69"/>
      <c r="BC991" s="69"/>
    </row>
    <row r="992" spans="2:55" x14ac:dyDescent="0.45">
      <c r="B992" s="39">
        <v>950</v>
      </c>
      <c r="C992" s="53"/>
      <c r="D992" s="54"/>
      <c r="E992" s="54"/>
      <c r="F992" s="54"/>
      <c r="G992" s="55"/>
      <c r="H992" s="60" t="str">
        <f>IFERROR(VLOOKUP(C992,参照用!$A$5:$C$13,3,FALSE),"")</f>
        <v/>
      </c>
      <c r="I992" s="61"/>
      <c r="J992" s="61"/>
      <c r="K992" s="61"/>
      <c r="L992" s="61"/>
      <c r="M992" s="61"/>
      <c r="N992" s="61"/>
      <c r="O992" s="61"/>
      <c r="P992" s="61"/>
      <c r="Q992" s="61"/>
      <c r="R992" s="61"/>
      <c r="S992" s="62"/>
      <c r="T992" s="59"/>
      <c r="U992" s="59"/>
      <c r="V992" s="59"/>
      <c r="W992" s="59"/>
      <c r="X992" s="59"/>
      <c r="Y992" s="59"/>
      <c r="Z992" s="59"/>
      <c r="AA992" s="59"/>
      <c r="AB992" s="59"/>
      <c r="AC992" s="59"/>
      <c r="AD992" s="59"/>
      <c r="AE992" s="59"/>
      <c r="AF992" s="59"/>
      <c r="AG992" s="59"/>
      <c r="AH992" s="59"/>
      <c r="AI992" s="59"/>
      <c r="AJ992" s="59"/>
      <c r="AK992" s="56"/>
      <c r="AL992" s="57"/>
      <c r="AM992" s="57"/>
      <c r="AN992" s="58"/>
      <c r="AO992" s="24"/>
      <c r="AP992" s="66" t="str">
        <f t="shared" si="30"/>
        <v>未入力</v>
      </c>
      <c r="AQ992" s="67"/>
      <c r="AR992" s="68"/>
      <c r="AS992" s="69" t="str">
        <f t="shared" si="29"/>
        <v>メニュー番号が未選択です。提出書類・経費が未入力です。</v>
      </c>
      <c r="AT992" s="69"/>
      <c r="AU992" s="69"/>
      <c r="AV992" s="69"/>
      <c r="AW992" s="69"/>
      <c r="AX992" s="69"/>
      <c r="AY992" s="69"/>
      <c r="AZ992" s="69"/>
      <c r="BA992" s="69"/>
      <c r="BB992" s="69"/>
      <c r="BC992" s="69"/>
    </row>
    <row r="993" spans="2:55" x14ac:dyDescent="0.45">
      <c r="B993" s="39">
        <v>951</v>
      </c>
      <c r="C993" s="53"/>
      <c r="D993" s="54"/>
      <c r="E993" s="54"/>
      <c r="F993" s="54"/>
      <c r="G993" s="55"/>
      <c r="H993" s="60" t="str">
        <f>IFERROR(VLOOKUP(C993,参照用!$A$5:$C$13,3,FALSE),"")</f>
        <v/>
      </c>
      <c r="I993" s="61"/>
      <c r="J993" s="61"/>
      <c r="K993" s="61"/>
      <c r="L993" s="61"/>
      <c r="M993" s="61"/>
      <c r="N993" s="61"/>
      <c r="O993" s="61"/>
      <c r="P993" s="61"/>
      <c r="Q993" s="61"/>
      <c r="R993" s="61"/>
      <c r="S993" s="62"/>
      <c r="T993" s="59"/>
      <c r="U993" s="59"/>
      <c r="V993" s="59"/>
      <c r="W993" s="59"/>
      <c r="X993" s="59"/>
      <c r="Y993" s="59"/>
      <c r="Z993" s="59"/>
      <c r="AA993" s="59"/>
      <c r="AB993" s="59"/>
      <c r="AC993" s="59"/>
      <c r="AD993" s="59"/>
      <c r="AE993" s="59"/>
      <c r="AF993" s="59"/>
      <c r="AG993" s="59"/>
      <c r="AH993" s="59"/>
      <c r="AI993" s="59"/>
      <c r="AJ993" s="59"/>
      <c r="AK993" s="56"/>
      <c r="AL993" s="57"/>
      <c r="AM993" s="57"/>
      <c r="AN993" s="58"/>
      <c r="AO993" s="24"/>
      <c r="AP993" s="66" t="str">
        <f t="shared" si="30"/>
        <v>未入力</v>
      </c>
      <c r="AQ993" s="67"/>
      <c r="AR993" s="68"/>
      <c r="AS993" s="69" t="str">
        <f t="shared" si="29"/>
        <v>メニュー番号が未選択です。提出書類・経費が未入力です。</v>
      </c>
      <c r="AT993" s="69"/>
      <c r="AU993" s="69"/>
      <c r="AV993" s="69"/>
      <c r="AW993" s="69"/>
      <c r="AX993" s="69"/>
      <c r="AY993" s="69"/>
      <c r="AZ993" s="69"/>
      <c r="BA993" s="69"/>
      <c r="BB993" s="69"/>
      <c r="BC993" s="69"/>
    </row>
    <row r="994" spans="2:55" x14ac:dyDescent="0.45">
      <c r="B994" s="39">
        <v>952</v>
      </c>
      <c r="C994" s="53"/>
      <c r="D994" s="54"/>
      <c r="E994" s="54"/>
      <c r="F994" s="54"/>
      <c r="G994" s="55"/>
      <c r="H994" s="60" t="str">
        <f>IFERROR(VLOOKUP(C994,参照用!$A$5:$C$13,3,FALSE),"")</f>
        <v/>
      </c>
      <c r="I994" s="61"/>
      <c r="J994" s="61"/>
      <c r="K994" s="61"/>
      <c r="L994" s="61"/>
      <c r="M994" s="61"/>
      <c r="N994" s="61"/>
      <c r="O994" s="61"/>
      <c r="P994" s="61"/>
      <c r="Q994" s="61"/>
      <c r="R994" s="61"/>
      <c r="S994" s="62"/>
      <c r="T994" s="59"/>
      <c r="U994" s="59"/>
      <c r="V994" s="59"/>
      <c r="W994" s="59"/>
      <c r="X994" s="59"/>
      <c r="Y994" s="59"/>
      <c r="Z994" s="59"/>
      <c r="AA994" s="59"/>
      <c r="AB994" s="59"/>
      <c r="AC994" s="59"/>
      <c r="AD994" s="59"/>
      <c r="AE994" s="59"/>
      <c r="AF994" s="59"/>
      <c r="AG994" s="59"/>
      <c r="AH994" s="59"/>
      <c r="AI994" s="59"/>
      <c r="AJ994" s="59"/>
      <c r="AK994" s="56"/>
      <c r="AL994" s="57"/>
      <c r="AM994" s="57"/>
      <c r="AN994" s="58"/>
      <c r="AO994" s="24"/>
      <c r="AP994" s="66" t="str">
        <f t="shared" si="30"/>
        <v>未入力</v>
      </c>
      <c r="AQ994" s="67"/>
      <c r="AR994" s="68"/>
      <c r="AS994" s="69" t="str">
        <f t="shared" si="29"/>
        <v>メニュー番号が未選択です。提出書類・経費が未入力です。</v>
      </c>
      <c r="AT994" s="69"/>
      <c r="AU994" s="69"/>
      <c r="AV994" s="69"/>
      <c r="AW994" s="69"/>
      <c r="AX994" s="69"/>
      <c r="AY994" s="69"/>
      <c r="AZ994" s="69"/>
      <c r="BA994" s="69"/>
      <c r="BB994" s="69"/>
      <c r="BC994" s="69"/>
    </row>
    <row r="995" spans="2:55" x14ac:dyDescent="0.45">
      <c r="B995" s="39">
        <v>953</v>
      </c>
      <c r="C995" s="53"/>
      <c r="D995" s="54"/>
      <c r="E995" s="54"/>
      <c r="F995" s="54"/>
      <c r="G995" s="55"/>
      <c r="H995" s="60" t="str">
        <f>IFERROR(VLOOKUP(C995,参照用!$A$5:$C$13,3,FALSE),"")</f>
        <v/>
      </c>
      <c r="I995" s="61"/>
      <c r="J995" s="61"/>
      <c r="K995" s="61"/>
      <c r="L995" s="61"/>
      <c r="M995" s="61"/>
      <c r="N995" s="61"/>
      <c r="O995" s="61"/>
      <c r="P995" s="61"/>
      <c r="Q995" s="61"/>
      <c r="R995" s="61"/>
      <c r="S995" s="62"/>
      <c r="T995" s="59"/>
      <c r="U995" s="59"/>
      <c r="V995" s="59"/>
      <c r="W995" s="59"/>
      <c r="X995" s="59"/>
      <c r="Y995" s="59"/>
      <c r="Z995" s="59"/>
      <c r="AA995" s="59"/>
      <c r="AB995" s="59"/>
      <c r="AC995" s="59"/>
      <c r="AD995" s="59"/>
      <c r="AE995" s="59"/>
      <c r="AF995" s="59"/>
      <c r="AG995" s="59"/>
      <c r="AH995" s="59"/>
      <c r="AI995" s="59"/>
      <c r="AJ995" s="59"/>
      <c r="AK995" s="56"/>
      <c r="AL995" s="57"/>
      <c r="AM995" s="57"/>
      <c r="AN995" s="58"/>
      <c r="AO995" s="24"/>
      <c r="AP995" s="66" t="str">
        <f t="shared" si="30"/>
        <v>未入力</v>
      </c>
      <c r="AQ995" s="67"/>
      <c r="AR995" s="68"/>
      <c r="AS995" s="69" t="str">
        <f t="shared" si="29"/>
        <v>メニュー番号が未選択です。提出書類・経費が未入力です。</v>
      </c>
      <c r="AT995" s="69"/>
      <c r="AU995" s="69"/>
      <c r="AV995" s="69"/>
      <c r="AW995" s="69"/>
      <c r="AX995" s="69"/>
      <c r="AY995" s="69"/>
      <c r="AZ995" s="69"/>
      <c r="BA995" s="69"/>
      <c r="BB995" s="69"/>
      <c r="BC995" s="69"/>
    </row>
    <row r="996" spans="2:55" x14ac:dyDescent="0.45">
      <c r="B996" s="39">
        <v>954</v>
      </c>
      <c r="C996" s="53"/>
      <c r="D996" s="54"/>
      <c r="E996" s="54"/>
      <c r="F996" s="54"/>
      <c r="G996" s="55"/>
      <c r="H996" s="60" t="str">
        <f>IFERROR(VLOOKUP(C996,参照用!$A$5:$C$13,3,FALSE),"")</f>
        <v/>
      </c>
      <c r="I996" s="61"/>
      <c r="J996" s="61"/>
      <c r="K996" s="61"/>
      <c r="L996" s="61"/>
      <c r="M996" s="61"/>
      <c r="N996" s="61"/>
      <c r="O996" s="61"/>
      <c r="P996" s="61"/>
      <c r="Q996" s="61"/>
      <c r="R996" s="61"/>
      <c r="S996" s="62"/>
      <c r="T996" s="59"/>
      <c r="U996" s="59"/>
      <c r="V996" s="59"/>
      <c r="W996" s="59"/>
      <c r="X996" s="59"/>
      <c r="Y996" s="59"/>
      <c r="Z996" s="59"/>
      <c r="AA996" s="59"/>
      <c r="AB996" s="59"/>
      <c r="AC996" s="59"/>
      <c r="AD996" s="59"/>
      <c r="AE996" s="59"/>
      <c r="AF996" s="59"/>
      <c r="AG996" s="59"/>
      <c r="AH996" s="59"/>
      <c r="AI996" s="59"/>
      <c r="AJ996" s="59"/>
      <c r="AK996" s="56"/>
      <c r="AL996" s="57"/>
      <c r="AM996" s="57"/>
      <c r="AN996" s="58"/>
      <c r="AO996" s="24"/>
      <c r="AP996" s="66" t="str">
        <f t="shared" si="30"/>
        <v>未入力</v>
      </c>
      <c r="AQ996" s="67"/>
      <c r="AR996" s="68"/>
      <c r="AS996" s="69" t="str">
        <f t="shared" si="29"/>
        <v>メニュー番号が未選択です。提出書類・経費が未入力です。</v>
      </c>
      <c r="AT996" s="69"/>
      <c r="AU996" s="69"/>
      <c r="AV996" s="69"/>
      <c r="AW996" s="69"/>
      <c r="AX996" s="69"/>
      <c r="AY996" s="69"/>
      <c r="AZ996" s="69"/>
      <c r="BA996" s="69"/>
      <c r="BB996" s="69"/>
      <c r="BC996" s="69"/>
    </row>
    <row r="997" spans="2:55" x14ac:dyDescent="0.45">
      <c r="B997" s="39">
        <v>955</v>
      </c>
      <c r="C997" s="53"/>
      <c r="D997" s="54"/>
      <c r="E997" s="54"/>
      <c r="F997" s="54"/>
      <c r="G997" s="55"/>
      <c r="H997" s="60" t="str">
        <f>IFERROR(VLOOKUP(C997,参照用!$A$5:$C$13,3,FALSE),"")</f>
        <v/>
      </c>
      <c r="I997" s="61"/>
      <c r="J997" s="61"/>
      <c r="K997" s="61"/>
      <c r="L997" s="61"/>
      <c r="M997" s="61"/>
      <c r="N997" s="61"/>
      <c r="O997" s="61"/>
      <c r="P997" s="61"/>
      <c r="Q997" s="61"/>
      <c r="R997" s="61"/>
      <c r="S997" s="62"/>
      <c r="T997" s="59"/>
      <c r="U997" s="59"/>
      <c r="V997" s="59"/>
      <c r="W997" s="59"/>
      <c r="X997" s="59"/>
      <c r="Y997" s="59"/>
      <c r="Z997" s="59"/>
      <c r="AA997" s="59"/>
      <c r="AB997" s="59"/>
      <c r="AC997" s="59"/>
      <c r="AD997" s="59"/>
      <c r="AE997" s="59"/>
      <c r="AF997" s="59"/>
      <c r="AG997" s="59"/>
      <c r="AH997" s="59"/>
      <c r="AI997" s="59"/>
      <c r="AJ997" s="59"/>
      <c r="AK997" s="56"/>
      <c r="AL997" s="57"/>
      <c r="AM997" s="57"/>
      <c r="AN997" s="58"/>
      <c r="AO997" s="24"/>
      <c r="AP997" s="66" t="str">
        <f t="shared" si="30"/>
        <v>未入力</v>
      </c>
      <c r="AQ997" s="67"/>
      <c r="AR997" s="68"/>
      <c r="AS997" s="69" t="str">
        <f t="shared" si="29"/>
        <v>メニュー番号が未選択です。提出書類・経費が未入力です。</v>
      </c>
      <c r="AT997" s="69"/>
      <c r="AU997" s="69"/>
      <c r="AV997" s="69"/>
      <c r="AW997" s="69"/>
      <c r="AX997" s="69"/>
      <c r="AY997" s="69"/>
      <c r="AZ997" s="69"/>
      <c r="BA997" s="69"/>
      <c r="BB997" s="69"/>
      <c r="BC997" s="69"/>
    </row>
    <row r="998" spans="2:55" x14ac:dyDescent="0.45">
      <c r="B998" s="39">
        <v>956</v>
      </c>
      <c r="C998" s="53"/>
      <c r="D998" s="54"/>
      <c r="E998" s="54"/>
      <c r="F998" s="54"/>
      <c r="G998" s="55"/>
      <c r="H998" s="60" t="str">
        <f>IFERROR(VLOOKUP(C998,参照用!$A$5:$C$13,3,FALSE),"")</f>
        <v/>
      </c>
      <c r="I998" s="61"/>
      <c r="J998" s="61"/>
      <c r="K998" s="61"/>
      <c r="L998" s="61"/>
      <c r="M998" s="61"/>
      <c r="N998" s="61"/>
      <c r="O998" s="61"/>
      <c r="P998" s="61"/>
      <c r="Q998" s="61"/>
      <c r="R998" s="61"/>
      <c r="S998" s="62"/>
      <c r="T998" s="59"/>
      <c r="U998" s="59"/>
      <c r="V998" s="59"/>
      <c r="W998" s="59"/>
      <c r="X998" s="59"/>
      <c r="Y998" s="59"/>
      <c r="Z998" s="59"/>
      <c r="AA998" s="59"/>
      <c r="AB998" s="59"/>
      <c r="AC998" s="59"/>
      <c r="AD998" s="59"/>
      <c r="AE998" s="59"/>
      <c r="AF998" s="59"/>
      <c r="AG998" s="59"/>
      <c r="AH998" s="59"/>
      <c r="AI998" s="59"/>
      <c r="AJ998" s="59"/>
      <c r="AK998" s="56"/>
      <c r="AL998" s="57"/>
      <c r="AM998" s="57"/>
      <c r="AN998" s="58"/>
      <c r="AO998" s="24"/>
      <c r="AP998" s="66" t="str">
        <f t="shared" si="30"/>
        <v>未入力</v>
      </c>
      <c r="AQ998" s="67"/>
      <c r="AR998" s="68"/>
      <c r="AS998" s="69" t="str">
        <f t="shared" si="29"/>
        <v>メニュー番号が未選択です。提出書類・経費が未入力です。</v>
      </c>
      <c r="AT998" s="69"/>
      <c r="AU998" s="69"/>
      <c r="AV998" s="69"/>
      <c r="AW998" s="69"/>
      <c r="AX998" s="69"/>
      <c r="AY998" s="69"/>
      <c r="AZ998" s="69"/>
      <c r="BA998" s="69"/>
      <c r="BB998" s="69"/>
      <c r="BC998" s="69"/>
    </row>
    <row r="999" spans="2:55" x14ac:dyDescent="0.45">
      <c r="B999" s="39">
        <v>957</v>
      </c>
      <c r="C999" s="53"/>
      <c r="D999" s="54"/>
      <c r="E999" s="54"/>
      <c r="F999" s="54"/>
      <c r="G999" s="55"/>
      <c r="H999" s="60" t="str">
        <f>IFERROR(VLOOKUP(C999,参照用!$A$5:$C$13,3,FALSE),"")</f>
        <v/>
      </c>
      <c r="I999" s="61"/>
      <c r="J999" s="61"/>
      <c r="K999" s="61"/>
      <c r="L999" s="61"/>
      <c r="M999" s="61"/>
      <c r="N999" s="61"/>
      <c r="O999" s="61"/>
      <c r="P999" s="61"/>
      <c r="Q999" s="61"/>
      <c r="R999" s="61"/>
      <c r="S999" s="62"/>
      <c r="T999" s="59"/>
      <c r="U999" s="59"/>
      <c r="V999" s="59"/>
      <c r="W999" s="59"/>
      <c r="X999" s="59"/>
      <c r="Y999" s="59"/>
      <c r="Z999" s="59"/>
      <c r="AA999" s="59"/>
      <c r="AB999" s="59"/>
      <c r="AC999" s="59"/>
      <c r="AD999" s="59"/>
      <c r="AE999" s="59"/>
      <c r="AF999" s="59"/>
      <c r="AG999" s="59"/>
      <c r="AH999" s="59"/>
      <c r="AI999" s="59"/>
      <c r="AJ999" s="59"/>
      <c r="AK999" s="56"/>
      <c r="AL999" s="57"/>
      <c r="AM999" s="57"/>
      <c r="AN999" s="58"/>
      <c r="AO999" s="24"/>
      <c r="AP999" s="66" t="str">
        <f t="shared" si="30"/>
        <v>未入力</v>
      </c>
      <c r="AQ999" s="67"/>
      <c r="AR999" s="68"/>
      <c r="AS999" s="69" t="str">
        <f t="shared" si="29"/>
        <v>メニュー番号が未選択です。提出書類・経費が未入力です。</v>
      </c>
      <c r="AT999" s="69"/>
      <c r="AU999" s="69"/>
      <c r="AV999" s="69"/>
      <c r="AW999" s="69"/>
      <c r="AX999" s="69"/>
      <c r="AY999" s="69"/>
      <c r="AZ999" s="69"/>
      <c r="BA999" s="69"/>
      <c r="BB999" s="69"/>
      <c r="BC999" s="69"/>
    </row>
    <row r="1000" spans="2:55" x14ac:dyDescent="0.45">
      <c r="B1000" s="39">
        <v>958</v>
      </c>
      <c r="C1000" s="53"/>
      <c r="D1000" s="54"/>
      <c r="E1000" s="54"/>
      <c r="F1000" s="54"/>
      <c r="G1000" s="55"/>
      <c r="H1000" s="60" t="str">
        <f>IFERROR(VLOOKUP(C1000,参照用!$A$5:$C$13,3,FALSE),"")</f>
        <v/>
      </c>
      <c r="I1000" s="61"/>
      <c r="J1000" s="61"/>
      <c r="K1000" s="61"/>
      <c r="L1000" s="61"/>
      <c r="M1000" s="61"/>
      <c r="N1000" s="61"/>
      <c r="O1000" s="61"/>
      <c r="P1000" s="61"/>
      <c r="Q1000" s="61"/>
      <c r="R1000" s="61"/>
      <c r="S1000" s="62"/>
      <c r="T1000" s="59"/>
      <c r="U1000" s="59"/>
      <c r="V1000" s="59"/>
      <c r="W1000" s="59"/>
      <c r="X1000" s="59"/>
      <c r="Y1000" s="59"/>
      <c r="Z1000" s="59"/>
      <c r="AA1000" s="59"/>
      <c r="AB1000" s="59"/>
      <c r="AC1000" s="59"/>
      <c r="AD1000" s="59"/>
      <c r="AE1000" s="59"/>
      <c r="AF1000" s="59"/>
      <c r="AG1000" s="59"/>
      <c r="AH1000" s="59"/>
      <c r="AI1000" s="59"/>
      <c r="AJ1000" s="59"/>
      <c r="AK1000" s="56"/>
      <c r="AL1000" s="57"/>
      <c r="AM1000" s="57"/>
      <c r="AN1000" s="58"/>
      <c r="AO1000" s="24"/>
      <c r="AP1000" s="66" t="str">
        <f t="shared" si="30"/>
        <v>未入力</v>
      </c>
      <c r="AQ1000" s="67"/>
      <c r="AR1000" s="68"/>
      <c r="AS1000" s="69" t="str">
        <f t="shared" si="29"/>
        <v>メニュー番号が未選択です。提出書類・経費が未入力です。</v>
      </c>
      <c r="AT1000" s="69"/>
      <c r="AU1000" s="69"/>
      <c r="AV1000" s="69"/>
      <c r="AW1000" s="69"/>
      <c r="AX1000" s="69"/>
      <c r="AY1000" s="69"/>
      <c r="AZ1000" s="69"/>
      <c r="BA1000" s="69"/>
      <c r="BB1000" s="69"/>
      <c r="BC1000" s="69"/>
    </row>
    <row r="1001" spans="2:55" x14ac:dyDescent="0.45">
      <c r="B1001" s="39">
        <v>959</v>
      </c>
      <c r="C1001" s="53"/>
      <c r="D1001" s="54"/>
      <c r="E1001" s="54"/>
      <c r="F1001" s="54"/>
      <c r="G1001" s="55"/>
      <c r="H1001" s="60" t="str">
        <f>IFERROR(VLOOKUP(C1001,参照用!$A$5:$C$13,3,FALSE),"")</f>
        <v/>
      </c>
      <c r="I1001" s="61"/>
      <c r="J1001" s="61"/>
      <c r="K1001" s="61"/>
      <c r="L1001" s="61"/>
      <c r="M1001" s="61"/>
      <c r="N1001" s="61"/>
      <c r="O1001" s="61"/>
      <c r="P1001" s="61"/>
      <c r="Q1001" s="61"/>
      <c r="R1001" s="61"/>
      <c r="S1001" s="62"/>
      <c r="T1001" s="59"/>
      <c r="U1001" s="59"/>
      <c r="V1001" s="59"/>
      <c r="W1001" s="59"/>
      <c r="X1001" s="59"/>
      <c r="Y1001" s="59"/>
      <c r="Z1001" s="59"/>
      <c r="AA1001" s="59"/>
      <c r="AB1001" s="59"/>
      <c r="AC1001" s="59"/>
      <c r="AD1001" s="59"/>
      <c r="AE1001" s="59"/>
      <c r="AF1001" s="59"/>
      <c r="AG1001" s="59"/>
      <c r="AH1001" s="59"/>
      <c r="AI1001" s="59"/>
      <c r="AJ1001" s="59"/>
      <c r="AK1001" s="56"/>
      <c r="AL1001" s="57"/>
      <c r="AM1001" s="57"/>
      <c r="AN1001" s="58"/>
      <c r="AO1001" s="24"/>
      <c r="AP1001" s="66" t="str">
        <f t="shared" si="30"/>
        <v>未入力</v>
      </c>
      <c r="AQ1001" s="67"/>
      <c r="AR1001" s="68"/>
      <c r="AS1001" s="69" t="str">
        <f t="shared" si="29"/>
        <v>メニュー番号が未選択です。提出書類・経費が未入力です。</v>
      </c>
      <c r="AT1001" s="69"/>
      <c r="AU1001" s="69"/>
      <c r="AV1001" s="69"/>
      <c r="AW1001" s="69"/>
      <c r="AX1001" s="69"/>
      <c r="AY1001" s="69"/>
      <c r="AZ1001" s="69"/>
      <c r="BA1001" s="69"/>
      <c r="BB1001" s="69"/>
      <c r="BC1001" s="69"/>
    </row>
    <row r="1002" spans="2:55" x14ac:dyDescent="0.45">
      <c r="B1002" s="39">
        <v>960</v>
      </c>
      <c r="C1002" s="53"/>
      <c r="D1002" s="54"/>
      <c r="E1002" s="54"/>
      <c r="F1002" s="54"/>
      <c r="G1002" s="55"/>
      <c r="H1002" s="60" t="str">
        <f>IFERROR(VLOOKUP(C1002,参照用!$A$5:$C$13,3,FALSE),"")</f>
        <v/>
      </c>
      <c r="I1002" s="61"/>
      <c r="J1002" s="61"/>
      <c r="K1002" s="61"/>
      <c r="L1002" s="61"/>
      <c r="M1002" s="61"/>
      <c r="N1002" s="61"/>
      <c r="O1002" s="61"/>
      <c r="P1002" s="61"/>
      <c r="Q1002" s="61"/>
      <c r="R1002" s="61"/>
      <c r="S1002" s="62"/>
      <c r="T1002" s="59"/>
      <c r="U1002" s="59"/>
      <c r="V1002" s="59"/>
      <c r="W1002" s="59"/>
      <c r="X1002" s="59"/>
      <c r="Y1002" s="59"/>
      <c r="Z1002" s="59"/>
      <c r="AA1002" s="59"/>
      <c r="AB1002" s="59"/>
      <c r="AC1002" s="59"/>
      <c r="AD1002" s="59"/>
      <c r="AE1002" s="59"/>
      <c r="AF1002" s="59"/>
      <c r="AG1002" s="59"/>
      <c r="AH1002" s="59"/>
      <c r="AI1002" s="59"/>
      <c r="AJ1002" s="59"/>
      <c r="AK1002" s="56"/>
      <c r="AL1002" s="57"/>
      <c r="AM1002" s="57"/>
      <c r="AN1002" s="58"/>
      <c r="AO1002" s="24"/>
      <c r="AP1002" s="66" t="str">
        <f t="shared" si="30"/>
        <v>未入力</v>
      </c>
      <c r="AQ1002" s="67"/>
      <c r="AR1002" s="68"/>
      <c r="AS1002" s="69" t="str">
        <f t="shared" si="29"/>
        <v>メニュー番号が未選択です。提出書類・経費が未入力です。</v>
      </c>
      <c r="AT1002" s="69"/>
      <c r="AU1002" s="69"/>
      <c r="AV1002" s="69"/>
      <c r="AW1002" s="69"/>
      <c r="AX1002" s="69"/>
      <c r="AY1002" s="69"/>
      <c r="AZ1002" s="69"/>
      <c r="BA1002" s="69"/>
      <c r="BB1002" s="69"/>
      <c r="BC1002" s="69"/>
    </row>
    <row r="1003" spans="2:55" x14ac:dyDescent="0.45">
      <c r="B1003" s="39">
        <v>961</v>
      </c>
      <c r="C1003" s="53"/>
      <c r="D1003" s="54"/>
      <c r="E1003" s="54"/>
      <c r="F1003" s="54"/>
      <c r="G1003" s="55"/>
      <c r="H1003" s="60" t="str">
        <f>IFERROR(VLOOKUP(C1003,参照用!$A$5:$C$13,3,FALSE),"")</f>
        <v/>
      </c>
      <c r="I1003" s="61"/>
      <c r="J1003" s="61"/>
      <c r="K1003" s="61"/>
      <c r="L1003" s="61"/>
      <c r="M1003" s="61"/>
      <c r="N1003" s="61"/>
      <c r="O1003" s="61"/>
      <c r="P1003" s="61"/>
      <c r="Q1003" s="61"/>
      <c r="R1003" s="61"/>
      <c r="S1003" s="62"/>
      <c r="T1003" s="59"/>
      <c r="U1003" s="59"/>
      <c r="V1003" s="59"/>
      <c r="W1003" s="59"/>
      <c r="X1003" s="59"/>
      <c r="Y1003" s="59"/>
      <c r="Z1003" s="59"/>
      <c r="AA1003" s="59"/>
      <c r="AB1003" s="59"/>
      <c r="AC1003" s="59"/>
      <c r="AD1003" s="59"/>
      <c r="AE1003" s="59"/>
      <c r="AF1003" s="59"/>
      <c r="AG1003" s="59"/>
      <c r="AH1003" s="59"/>
      <c r="AI1003" s="59"/>
      <c r="AJ1003" s="59"/>
      <c r="AK1003" s="56"/>
      <c r="AL1003" s="57"/>
      <c r="AM1003" s="57"/>
      <c r="AN1003" s="58"/>
      <c r="AO1003" s="24"/>
      <c r="AP1003" s="66" t="str">
        <f t="shared" si="30"/>
        <v>未入力</v>
      </c>
      <c r="AQ1003" s="67"/>
      <c r="AR1003" s="68"/>
      <c r="AS1003" s="69" t="str">
        <f t="shared" si="29"/>
        <v>メニュー番号が未選択です。提出書類・経費が未入力です。</v>
      </c>
      <c r="AT1003" s="69"/>
      <c r="AU1003" s="69"/>
      <c r="AV1003" s="69"/>
      <c r="AW1003" s="69"/>
      <c r="AX1003" s="69"/>
      <c r="AY1003" s="69"/>
      <c r="AZ1003" s="69"/>
      <c r="BA1003" s="69"/>
      <c r="BB1003" s="69"/>
      <c r="BC1003" s="69"/>
    </row>
    <row r="1004" spans="2:55" x14ac:dyDescent="0.45">
      <c r="B1004" s="39">
        <v>962</v>
      </c>
      <c r="C1004" s="53"/>
      <c r="D1004" s="54"/>
      <c r="E1004" s="54"/>
      <c r="F1004" s="54"/>
      <c r="G1004" s="55"/>
      <c r="H1004" s="60" t="str">
        <f>IFERROR(VLOOKUP(C1004,参照用!$A$5:$C$13,3,FALSE),"")</f>
        <v/>
      </c>
      <c r="I1004" s="61"/>
      <c r="J1004" s="61"/>
      <c r="K1004" s="61"/>
      <c r="L1004" s="61"/>
      <c r="M1004" s="61"/>
      <c r="N1004" s="61"/>
      <c r="O1004" s="61"/>
      <c r="P1004" s="61"/>
      <c r="Q1004" s="61"/>
      <c r="R1004" s="61"/>
      <c r="S1004" s="62"/>
      <c r="T1004" s="59"/>
      <c r="U1004" s="59"/>
      <c r="V1004" s="59"/>
      <c r="W1004" s="59"/>
      <c r="X1004" s="59"/>
      <c r="Y1004" s="59"/>
      <c r="Z1004" s="59"/>
      <c r="AA1004" s="59"/>
      <c r="AB1004" s="59"/>
      <c r="AC1004" s="59"/>
      <c r="AD1004" s="59"/>
      <c r="AE1004" s="59"/>
      <c r="AF1004" s="59"/>
      <c r="AG1004" s="59"/>
      <c r="AH1004" s="59"/>
      <c r="AI1004" s="59"/>
      <c r="AJ1004" s="59"/>
      <c r="AK1004" s="56"/>
      <c r="AL1004" s="57"/>
      <c r="AM1004" s="57"/>
      <c r="AN1004" s="58"/>
      <c r="AO1004" s="24"/>
      <c r="AP1004" s="66" t="str">
        <f t="shared" si="30"/>
        <v>未入力</v>
      </c>
      <c r="AQ1004" s="67"/>
      <c r="AR1004" s="68"/>
      <c r="AS1004" s="69" t="str">
        <f t="shared" ref="AS1004:AS1042" si="31">IF(
  OR(ISBLANK($C1004), ISBLANK($T1004), ISBLANK($AK1004)),
  IF(
    AND(ISBLANK($C1004), NOT(ISBLANK($T1004)), NOT(ISBLANK($AK1004))),
    "メニュー番号が未選択です。",
    IF(
      ISBLANK($C1004),
      "メニュー番号が未選択です。" &amp;
        IF(OR(ISBLANK($T1004), ISBLANK($AK1004)),
          _xlfn.TEXTJOIN("・", TRUE,
            IF(ISBLANK($T1004), "提出書類", ""),
            IF(ISBLANK($AK1004), "経費", "")
          ) &amp; "が未入力です。",
          ""
        ),
      _xlfn.TEXTJOIN("・", TRUE,
        IF(ISBLANK($T1004), "提出書類", ""),
        IF(ISBLANK($AK1004), "経費", "")
      ) &amp; "が未入力です。"
    )
  ),
  ""
)</f>
        <v>メニュー番号が未選択です。提出書類・経費が未入力です。</v>
      </c>
      <c r="AT1004" s="69"/>
      <c r="AU1004" s="69"/>
      <c r="AV1004" s="69"/>
      <c r="AW1004" s="69"/>
      <c r="AX1004" s="69"/>
      <c r="AY1004" s="69"/>
      <c r="AZ1004" s="69"/>
      <c r="BA1004" s="69"/>
      <c r="BB1004" s="69"/>
      <c r="BC1004" s="69"/>
    </row>
    <row r="1005" spans="2:55" x14ac:dyDescent="0.45">
      <c r="B1005" s="39">
        <v>963</v>
      </c>
      <c r="C1005" s="53"/>
      <c r="D1005" s="54"/>
      <c r="E1005" s="54"/>
      <c r="F1005" s="54"/>
      <c r="G1005" s="55"/>
      <c r="H1005" s="60" t="str">
        <f>IFERROR(VLOOKUP(C1005,参照用!$A$5:$C$13,3,FALSE),"")</f>
        <v/>
      </c>
      <c r="I1005" s="61"/>
      <c r="J1005" s="61"/>
      <c r="K1005" s="61"/>
      <c r="L1005" s="61"/>
      <c r="M1005" s="61"/>
      <c r="N1005" s="61"/>
      <c r="O1005" s="61"/>
      <c r="P1005" s="61"/>
      <c r="Q1005" s="61"/>
      <c r="R1005" s="61"/>
      <c r="S1005" s="62"/>
      <c r="T1005" s="59"/>
      <c r="U1005" s="59"/>
      <c r="V1005" s="59"/>
      <c r="W1005" s="59"/>
      <c r="X1005" s="59"/>
      <c r="Y1005" s="59"/>
      <c r="Z1005" s="59"/>
      <c r="AA1005" s="59"/>
      <c r="AB1005" s="59"/>
      <c r="AC1005" s="59"/>
      <c r="AD1005" s="59"/>
      <c r="AE1005" s="59"/>
      <c r="AF1005" s="59"/>
      <c r="AG1005" s="59"/>
      <c r="AH1005" s="59"/>
      <c r="AI1005" s="59"/>
      <c r="AJ1005" s="59"/>
      <c r="AK1005" s="56"/>
      <c r="AL1005" s="57"/>
      <c r="AM1005" s="57"/>
      <c r="AN1005" s="58"/>
      <c r="AO1005" s="24"/>
      <c r="AP1005" s="66" t="str">
        <f t="shared" si="30"/>
        <v>未入力</v>
      </c>
      <c r="AQ1005" s="67"/>
      <c r="AR1005" s="68"/>
      <c r="AS1005" s="69" t="str">
        <f t="shared" si="31"/>
        <v>メニュー番号が未選択です。提出書類・経費が未入力です。</v>
      </c>
      <c r="AT1005" s="69"/>
      <c r="AU1005" s="69"/>
      <c r="AV1005" s="69"/>
      <c r="AW1005" s="69"/>
      <c r="AX1005" s="69"/>
      <c r="AY1005" s="69"/>
      <c r="AZ1005" s="69"/>
      <c r="BA1005" s="69"/>
      <c r="BB1005" s="69"/>
      <c r="BC1005" s="69"/>
    </row>
    <row r="1006" spans="2:55" x14ac:dyDescent="0.45">
      <c r="B1006" s="39">
        <v>964</v>
      </c>
      <c r="C1006" s="53"/>
      <c r="D1006" s="54"/>
      <c r="E1006" s="54"/>
      <c r="F1006" s="54"/>
      <c r="G1006" s="55"/>
      <c r="H1006" s="60" t="str">
        <f>IFERROR(VLOOKUP(C1006,参照用!$A$5:$C$13,3,FALSE),"")</f>
        <v/>
      </c>
      <c r="I1006" s="61"/>
      <c r="J1006" s="61"/>
      <c r="K1006" s="61"/>
      <c r="L1006" s="61"/>
      <c r="M1006" s="61"/>
      <c r="N1006" s="61"/>
      <c r="O1006" s="61"/>
      <c r="P1006" s="61"/>
      <c r="Q1006" s="61"/>
      <c r="R1006" s="61"/>
      <c r="S1006" s="62"/>
      <c r="T1006" s="59"/>
      <c r="U1006" s="59"/>
      <c r="V1006" s="59"/>
      <c r="W1006" s="59"/>
      <c r="X1006" s="59"/>
      <c r="Y1006" s="59"/>
      <c r="Z1006" s="59"/>
      <c r="AA1006" s="59"/>
      <c r="AB1006" s="59"/>
      <c r="AC1006" s="59"/>
      <c r="AD1006" s="59"/>
      <c r="AE1006" s="59"/>
      <c r="AF1006" s="59"/>
      <c r="AG1006" s="59"/>
      <c r="AH1006" s="59"/>
      <c r="AI1006" s="59"/>
      <c r="AJ1006" s="59"/>
      <c r="AK1006" s="56"/>
      <c r="AL1006" s="57"/>
      <c r="AM1006" s="57"/>
      <c r="AN1006" s="58"/>
      <c r="AO1006" s="24"/>
      <c r="AP1006" s="66" t="str">
        <f t="shared" si="30"/>
        <v>未入力</v>
      </c>
      <c r="AQ1006" s="67"/>
      <c r="AR1006" s="68"/>
      <c r="AS1006" s="69" t="str">
        <f t="shared" si="31"/>
        <v>メニュー番号が未選択です。提出書類・経費が未入力です。</v>
      </c>
      <c r="AT1006" s="69"/>
      <c r="AU1006" s="69"/>
      <c r="AV1006" s="69"/>
      <c r="AW1006" s="69"/>
      <c r="AX1006" s="69"/>
      <c r="AY1006" s="69"/>
      <c r="AZ1006" s="69"/>
      <c r="BA1006" s="69"/>
      <c r="BB1006" s="69"/>
      <c r="BC1006" s="69"/>
    </row>
    <row r="1007" spans="2:55" x14ac:dyDescent="0.45">
      <c r="B1007" s="39">
        <v>965</v>
      </c>
      <c r="C1007" s="53"/>
      <c r="D1007" s="54"/>
      <c r="E1007" s="54"/>
      <c r="F1007" s="54"/>
      <c r="G1007" s="55"/>
      <c r="H1007" s="60" t="str">
        <f>IFERROR(VLOOKUP(C1007,参照用!$A$5:$C$13,3,FALSE),"")</f>
        <v/>
      </c>
      <c r="I1007" s="61"/>
      <c r="J1007" s="61"/>
      <c r="K1007" s="61"/>
      <c r="L1007" s="61"/>
      <c r="M1007" s="61"/>
      <c r="N1007" s="61"/>
      <c r="O1007" s="61"/>
      <c r="P1007" s="61"/>
      <c r="Q1007" s="61"/>
      <c r="R1007" s="61"/>
      <c r="S1007" s="62"/>
      <c r="T1007" s="59"/>
      <c r="U1007" s="59"/>
      <c r="V1007" s="59"/>
      <c r="W1007" s="59"/>
      <c r="X1007" s="59"/>
      <c r="Y1007" s="59"/>
      <c r="Z1007" s="59"/>
      <c r="AA1007" s="59"/>
      <c r="AB1007" s="59"/>
      <c r="AC1007" s="59"/>
      <c r="AD1007" s="59"/>
      <c r="AE1007" s="59"/>
      <c r="AF1007" s="59"/>
      <c r="AG1007" s="59"/>
      <c r="AH1007" s="59"/>
      <c r="AI1007" s="59"/>
      <c r="AJ1007" s="59"/>
      <c r="AK1007" s="56"/>
      <c r="AL1007" s="57"/>
      <c r="AM1007" s="57"/>
      <c r="AN1007" s="58"/>
      <c r="AO1007" s="24"/>
      <c r="AP1007" s="66" t="str">
        <f t="shared" si="30"/>
        <v>未入力</v>
      </c>
      <c r="AQ1007" s="67"/>
      <c r="AR1007" s="68"/>
      <c r="AS1007" s="69" t="str">
        <f t="shared" si="31"/>
        <v>メニュー番号が未選択です。提出書類・経費が未入力です。</v>
      </c>
      <c r="AT1007" s="69"/>
      <c r="AU1007" s="69"/>
      <c r="AV1007" s="69"/>
      <c r="AW1007" s="69"/>
      <c r="AX1007" s="69"/>
      <c r="AY1007" s="69"/>
      <c r="AZ1007" s="69"/>
      <c r="BA1007" s="69"/>
      <c r="BB1007" s="69"/>
      <c r="BC1007" s="69"/>
    </row>
    <row r="1008" spans="2:55" x14ac:dyDescent="0.45">
      <c r="B1008" s="39">
        <v>966</v>
      </c>
      <c r="C1008" s="53"/>
      <c r="D1008" s="54"/>
      <c r="E1008" s="54"/>
      <c r="F1008" s="54"/>
      <c r="G1008" s="55"/>
      <c r="H1008" s="60" t="str">
        <f>IFERROR(VLOOKUP(C1008,参照用!$A$5:$C$13,3,FALSE),"")</f>
        <v/>
      </c>
      <c r="I1008" s="61"/>
      <c r="J1008" s="61"/>
      <c r="K1008" s="61"/>
      <c r="L1008" s="61"/>
      <c r="M1008" s="61"/>
      <c r="N1008" s="61"/>
      <c r="O1008" s="61"/>
      <c r="P1008" s="61"/>
      <c r="Q1008" s="61"/>
      <c r="R1008" s="61"/>
      <c r="S1008" s="62"/>
      <c r="T1008" s="59"/>
      <c r="U1008" s="59"/>
      <c r="V1008" s="59"/>
      <c r="W1008" s="59"/>
      <c r="X1008" s="59"/>
      <c r="Y1008" s="59"/>
      <c r="Z1008" s="59"/>
      <c r="AA1008" s="59"/>
      <c r="AB1008" s="59"/>
      <c r="AC1008" s="59"/>
      <c r="AD1008" s="59"/>
      <c r="AE1008" s="59"/>
      <c r="AF1008" s="59"/>
      <c r="AG1008" s="59"/>
      <c r="AH1008" s="59"/>
      <c r="AI1008" s="59"/>
      <c r="AJ1008" s="59"/>
      <c r="AK1008" s="56"/>
      <c r="AL1008" s="57"/>
      <c r="AM1008" s="57"/>
      <c r="AN1008" s="58"/>
      <c r="AO1008" s="24"/>
      <c r="AP1008" s="66" t="str">
        <f t="shared" si="30"/>
        <v>未入力</v>
      </c>
      <c r="AQ1008" s="67"/>
      <c r="AR1008" s="68"/>
      <c r="AS1008" s="69" t="str">
        <f t="shared" si="31"/>
        <v>メニュー番号が未選択です。提出書類・経費が未入力です。</v>
      </c>
      <c r="AT1008" s="69"/>
      <c r="AU1008" s="69"/>
      <c r="AV1008" s="69"/>
      <c r="AW1008" s="69"/>
      <c r="AX1008" s="69"/>
      <c r="AY1008" s="69"/>
      <c r="AZ1008" s="69"/>
      <c r="BA1008" s="69"/>
      <c r="BB1008" s="69"/>
      <c r="BC1008" s="69"/>
    </row>
    <row r="1009" spans="2:55" x14ac:dyDescent="0.45">
      <c r="B1009" s="39">
        <v>967</v>
      </c>
      <c r="C1009" s="53"/>
      <c r="D1009" s="54"/>
      <c r="E1009" s="54"/>
      <c r="F1009" s="54"/>
      <c r="G1009" s="55"/>
      <c r="H1009" s="60" t="str">
        <f>IFERROR(VLOOKUP(C1009,参照用!$A$5:$C$13,3,FALSE),"")</f>
        <v/>
      </c>
      <c r="I1009" s="61"/>
      <c r="J1009" s="61"/>
      <c r="K1009" s="61"/>
      <c r="L1009" s="61"/>
      <c r="M1009" s="61"/>
      <c r="N1009" s="61"/>
      <c r="O1009" s="61"/>
      <c r="P1009" s="61"/>
      <c r="Q1009" s="61"/>
      <c r="R1009" s="61"/>
      <c r="S1009" s="62"/>
      <c r="T1009" s="59"/>
      <c r="U1009" s="59"/>
      <c r="V1009" s="59"/>
      <c r="W1009" s="59"/>
      <c r="X1009" s="59"/>
      <c r="Y1009" s="59"/>
      <c r="Z1009" s="59"/>
      <c r="AA1009" s="59"/>
      <c r="AB1009" s="59"/>
      <c r="AC1009" s="59"/>
      <c r="AD1009" s="59"/>
      <c r="AE1009" s="59"/>
      <c r="AF1009" s="59"/>
      <c r="AG1009" s="59"/>
      <c r="AH1009" s="59"/>
      <c r="AI1009" s="59"/>
      <c r="AJ1009" s="59"/>
      <c r="AK1009" s="56"/>
      <c r="AL1009" s="57"/>
      <c r="AM1009" s="57"/>
      <c r="AN1009" s="58"/>
      <c r="AO1009" s="24"/>
      <c r="AP1009" s="66" t="str">
        <f t="shared" si="30"/>
        <v>未入力</v>
      </c>
      <c r="AQ1009" s="67"/>
      <c r="AR1009" s="68"/>
      <c r="AS1009" s="69" t="str">
        <f t="shared" si="31"/>
        <v>メニュー番号が未選択です。提出書類・経費が未入力です。</v>
      </c>
      <c r="AT1009" s="69"/>
      <c r="AU1009" s="69"/>
      <c r="AV1009" s="69"/>
      <c r="AW1009" s="69"/>
      <c r="AX1009" s="69"/>
      <c r="AY1009" s="69"/>
      <c r="AZ1009" s="69"/>
      <c r="BA1009" s="69"/>
      <c r="BB1009" s="69"/>
      <c r="BC1009" s="69"/>
    </row>
    <row r="1010" spans="2:55" x14ac:dyDescent="0.45">
      <c r="B1010" s="39">
        <v>968</v>
      </c>
      <c r="C1010" s="53"/>
      <c r="D1010" s="54"/>
      <c r="E1010" s="54"/>
      <c r="F1010" s="54"/>
      <c r="G1010" s="55"/>
      <c r="H1010" s="60" t="str">
        <f>IFERROR(VLOOKUP(C1010,参照用!$A$5:$C$13,3,FALSE),"")</f>
        <v/>
      </c>
      <c r="I1010" s="61"/>
      <c r="J1010" s="61"/>
      <c r="K1010" s="61"/>
      <c r="L1010" s="61"/>
      <c r="M1010" s="61"/>
      <c r="N1010" s="61"/>
      <c r="O1010" s="61"/>
      <c r="P1010" s="61"/>
      <c r="Q1010" s="61"/>
      <c r="R1010" s="61"/>
      <c r="S1010" s="62"/>
      <c r="T1010" s="59"/>
      <c r="U1010" s="59"/>
      <c r="V1010" s="59"/>
      <c r="W1010" s="59"/>
      <c r="X1010" s="59"/>
      <c r="Y1010" s="59"/>
      <c r="Z1010" s="59"/>
      <c r="AA1010" s="59"/>
      <c r="AB1010" s="59"/>
      <c r="AC1010" s="59"/>
      <c r="AD1010" s="59"/>
      <c r="AE1010" s="59"/>
      <c r="AF1010" s="59"/>
      <c r="AG1010" s="59"/>
      <c r="AH1010" s="59"/>
      <c r="AI1010" s="59"/>
      <c r="AJ1010" s="59"/>
      <c r="AK1010" s="56"/>
      <c r="AL1010" s="57"/>
      <c r="AM1010" s="57"/>
      <c r="AN1010" s="58"/>
      <c r="AO1010" s="24"/>
      <c r="AP1010" s="66" t="str">
        <f t="shared" si="30"/>
        <v>未入力</v>
      </c>
      <c r="AQ1010" s="67"/>
      <c r="AR1010" s="68"/>
      <c r="AS1010" s="69" t="str">
        <f t="shared" si="31"/>
        <v>メニュー番号が未選択です。提出書類・経費が未入力です。</v>
      </c>
      <c r="AT1010" s="69"/>
      <c r="AU1010" s="69"/>
      <c r="AV1010" s="69"/>
      <c r="AW1010" s="69"/>
      <c r="AX1010" s="69"/>
      <c r="AY1010" s="69"/>
      <c r="AZ1010" s="69"/>
      <c r="BA1010" s="69"/>
      <c r="BB1010" s="69"/>
      <c r="BC1010" s="69"/>
    </row>
    <row r="1011" spans="2:55" x14ac:dyDescent="0.45">
      <c r="B1011" s="39">
        <v>969</v>
      </c>
      <c r="C1011" s="53"/>
      <c r="D1011" s="54"/>
      <c r="E1011" s="54"/>
      <c r="F1011" s="54"/>
      <c r="G1011" s="55"/>
      <c r="H1011" s="60" t="str">
        <f>IFERROR(VLOOKUP(C1011,参照用!$A$5:$C$13,3,FALSE),"")</f>
        <v/>
      </c>
      <c r="I1011" s="61"/>
      <c r="J1011" s="61"/>
      <c r="K1011" s="61"/>
      <c r="L1011" s="61"/>
      <c r="M1011" s="61"/>
      <c r="N1011" s="61"/>
      <c r="O1011" s="61"/>
      <c r="P1011" s="61"/>
      <c r="Q1011" s="61"/>
      <c r="R1011" s="61"/>
      <c r="S1011" s="62"/>
      <c r="T1011" s="59"/>
      <c r="U1011" s="59"/>
      <c r="V1011" s="59"/>
      <c r="W1011" s="59"/>
      <c r="X1011" s="59"/>
      <c r="Y1011" s="59"/>
      <c r="Z1011" s="59"/>
      <c r="AA1011" s="59"/>
      <c r="AB1011" s="59"/>
      <c r="AC1011" s="59"/>
      <c r="AD1011" s="59"/>
      <c r="AE1011" s="59"/>
      <c r="AF1011" s="59"/>
      <c r="AG1011" s="59"/>
      <c r="AH1011" s="59"/>
      <c r="AI1011" s="59"/>
      <c r="AJ1011" s="59"/>
      <c r="AK1011" s="56"/>
      <c r="AL1011" s="57"/>
      <c r="AM1011" s="57"/>
      <c r="AN1011" s="58"/>
      <c r="AO1011" s="24"/>
      <c r="AP1011" s="66" t="str">
        <f t="shared" si="30"/>
        <v>未入力</v>
      </c>
      <c r="AQ1011" s="67"/>
      <c r="AR1011" s="68"/>
      <c r="AS1011" s="69" t="str">
        <f t="shared" si="31"/>
        <v>メニュー番号が未選択です。提出書類・経費が未入力です。</v>
      </c>
      <c r="AT1011" s="69"/>
      <c r="AU1011" s="69"/>
      <c r="AV1011" s="69"/>
      <c r="AW1011" s="69"/>
      <c r="AX1011" s="69"/>
      <c r="AY1011" s="69"/>
      <c r="AZ1011" s="69"/>
      <c r="BA1011" s="69"/>
      <c r="BB1011" s="69"/>
      <c r="BC1011" s="69"/>
    </row>
    <row r="1012" spans="2:55" x14ac:dyDescent="0.45">
      <c r="B1012" s="39">
        <v>970</v>
      </c>
      <c r="C1012" s="53"/>
      <c r="D1012" s="54"/>
      <c r="E1012" s="54"/>
      <c r="F1012" s="54"/>
      <c r="G1012" s="55"/>
      <c r="H1012" s="60" t="str">
        <f>IFERROR(VLOOKUP(C1012,参照用!$A$5:$C$13,3,FALSE),"")</f>
        <v/>
      </c>
      <c r="I1012" s="61"/>
      <c r="J1012" s="61"/>
      <c r="K1012" s="61"/>
      <c r="L1012" s="61"/>
      <c r="M1012" s="61"/>
      <c r="N1012" s="61"/>
      <c r="O1012" s="61"/>
      <c r="P1012" s="61"/>
      <c r="Q1012" s="61"/>
      <c r="R1012" s="61"/>
      <c r="S1012" s="62"/>
      <c r="T1012" s="59"/>
      <c r="U1012" s="59"/>
      <c r="V1012" s="59"/>
      <c r="W1012" s="59"/>
      <c r="X1012" s="59"/>
      <c r="Y1012" s="59"/>
      <c r="Z1012" s="59"/>
      <c r="AA1012" s="59"/>
      <c r="AB1012" s="59"/>
      <c r="AC1012" s="59"/>
      <c r="AD1012" s="59"/>
      <c r="AE1012" s="59"/>
      <c r="AF1012" s="59"/>
      <c r="AG1012" s="59"/>
      <c r="AH1012" s="59"/>
      <c r="AI1012" s="59"/>
      <c r="AJ1012" s="59"/>
      <c r="AK1012" s="56"/>
      <c r="AL1012" s="57"/>
      <c r="AM1012" s="57"/>
      <c r="AN1012" s="58"/>
      <c r="AO1012" s="24"/>
      <c r="AP1012" s="66" t="str">
        <f t="shared" si="30"/>
        <v>未入力</v>
      </c>
      <c r="AQ1012" s="67"/>
      <c r="AR1012" s="68"/>
      <c r="AS1012" s="69" t="str">
        <f t="shared" si="31"/>
        <v>メニュー番号が未選択です。提出書類・経費が未入力です。</v>
      </c>
      <c r="AT1012" s="69"/>
      <c r="AU1012" s="69"/>
      <c r="AV1012" s="69"/>
      <c r="AW1012" s="69"/>
      <c r="AX1012" s="69"/>
      <c r="AY1012" s="69"/>
      <c r="AZ1012" s="69"/>
      <c r="BA1012" s="69"/>
      <c r="BB1012" s="69"/>
      <c r="BC1012" s="69"/>
    </row>
    <row r="1013" spans="2:55" x14ac:dyDescent="0.45">
      <c r="B1013" s="39">
        <v>971</v>
      </c>
      <c r="C1013" s="53"/>
      <c r="D1013" s="54"/>
      <c r="E1013" s="54"/>
      <c r="F1013" s="54"/>
      <c r="G1013" s="55"/>
      <c r="H1013" s="60" t="str">
        <f>IFERROR(VLOOKUP(C1013,参照用!$A$5:$C$13,3,FALSE),"")</f>
        <v/>
      </c>
      <c r="I1013" s="61"/>
      <c r="J1013" s="61"/>
      <c r="K1013" s="61"/>
      <c r="L1013" s="61"/>
      <c r="M1013" s="61"/>
      <c r="N1013" s="61"/>
      <c r="O1013" s="61"/>
      <c r="P1013" s="61"/>
      <c r="Q1013" s="61"/>
      <c r="R1013" s="61"/>
      <c r="S1013" s="62"/>
      <c r="T1013" s="59"/>
      <c r="U1013" s="59"/>
      <c r="V1013" s="59"/>
      <c r="W1013" s="59"/>
      <c r="X1013" s="59"/>
      <c r="Y1013" s="59"/>
      <c r="Z1013" s="59"/>
      <c r="AA1013" s="59"/>
      <c r="AB1013" s="59"/>
      <c r="AC1013" s="59"/>
      <c r="AD1013" s="59"/>
      <c r="AE1013" s="59"/>
      <c r="AF1013" s="59"/>
      <c r="AG1013" s="59"/>
      <c r="AH1013" s="59"/>
      <c r="AI1013" s="59"/>
      <c r="AJ1013" s="59"/>
      <c r="AK1013" s="56"/>
      <c r="AL1013" s="57"/>
      <c r="AM1013" s="57"/>
      <c r="AN1013" s="58"/>
      <c r="AO1013" s="24"/>
      <c r="AP1013" s="66" t="str">
        <f t="shared" si="30"/>
        <v>未入力</v>
      </c>
      <c r="AQ1013" s="67"/>
      <c r="AR1013" s="68"/>
      <c r="AS1013" s="69" t="str">
        <f t="shared" si="31"/>
        <v>メニュー番号が未選択です。提出書類・経費が未入力です。</v>
      </c>
      <c r="AT1013" s="69"/>
      <c r="AU1013" s="69"/>
      <c r="AV1013" s="69"/>
      <c r="AW1013" s="69"/>
      <c r="AX1013" s="69"/>
      <c r="AY1013" s="69"/>
      <c r="AZ1013" s="69"/>
      <c r="BA1013" s="69"/>
      <c r="BB1013" s="69"/>
      <c r="BC1013" s="69"/>
    </row>
    <row r="1014" spans="2:55" x14ac:dyDescent="0.45">
      <c r="B1014" s="39">
        <v>972</v>
      </c>
      <c r="C1014" s="53"/>
      <c r="D1014" s="54"/>
      <c r="E1014" s="54"/>
      <c r="F1014" s="54"/>
      <c r="G1014" s="55"/>
      <c r="H1014" s="60" t="str">
        <f>IFERROR(VLOOKUP(C1014,参照用!$A$5:$C$13,3,FALSE),"")</f>
        <v/>
      </c>
      <c r="I1014" s="61"/>
      <c r="J1014" s="61"/>
      <c r="K1014" s="61"/>
      <c r="L1014" s="61"/>
      <c r="M1014" s="61"/>
      <c r="N1014" s="61"/>
      <c r="O1014" s="61"/>
      <c r="P1014" s="61"/>
      <c r="Q1014" s="61"/>
      <c r="R1014" s="61"/>
      <c r="S1014" s="62"/>
      <c r="T1014" s="59"/>
      <c r="U1014" s="59"/>
      <c r="V1014" s="59"/>
      <c r="W1014" s="59"/>
      <c r="X1014" s="59"/>
      <c r="Y1014" s="59"/>
      <c r="Z1014" s="59"/>
      <c r="AA1014" s="59"/>
      <c r="AB1014" s="59"/>
      <c r="AC1014" s="59"/>
      <c r="AD1014" s="59"/>
      <c r="AE1014" s="59"/>
      <c r="AF1014" s="59"/>
      <c r="AG1014" s="59"/>
      <c r="AH1014" s="59"/>
      <c r="AI1014" s="59"/>
      <c r="AJ1014" s="59"/>
      <c r="AK1014" s="56"/>
      <c r="AL1014" s="57"/>
      <c r="AM1014" s="57"/>
      <c r="AN1014" s="58"/>
      <c r="AO1014" s="24"/>
      <c r="AP1014" s="66" t="str">
        <f t="shared" si="30"/>
        <v>未入力</v>
      </c>
      <c r="AQ1014" s="67"/>
      <c r="AR1014" s="68"/>
      <c r="AS1014" s="69" t="str">
        <f t="shared" si="31"/>
        <v>メニュー番号が未選択です。提出書類・経費が未入力です。</v>
      </c>
      <c r="AT1014" s="69"/>
      <c r="AU1014" s="69"/>
      <c r="AV1014" s="69"/>
      <c r="AW1014" s="69"/>
      <c r="AX1014" s="69"/>
      <c r="AY1014" s="69"/>
      <c r="AZ1014" s="69"/>
      <c r="BA1014" s="69"/>
      <c r="BB1014" s="69"/>
      <c r="BC1014" s="69"/>
    </row>
    <row r="1015" spans="2:55" x14ac:dyDescent="0.45">
      <c r="B1015" s="39">
        <v>973</v>
      </c>
      <c r="C1015" s="53"/>
      <c r="D1015" s="54"/>
      <c r="E1015" s="54"/>
      <c r="F1015" s="54"/>
      <c r="G1015" s="55"/>
      <c r="H1015" s="60" t="str">
        <f>IFERROR(VLOOKUP(C1015,参照用!$A$5:$C$13,3,FALSE),"")</f>
        <v/>
      </c>
      <c r="I1015" s="61"/>
      <c r="J1015" s="61"/>
      <c r="K1015" s="61"/>
      <c r="L1015" s="61"/>
      <c r="M1015" s="61"/>
      <c r="N1015" s="61"/>
      <c r="O1015" s="61"/>
      <c r="P1015" s="61"/>
      <c r="Q1015" s="61"/>
      <c r="R1015" s="61"/>
      <c r="S1015" s="62"/>
      <c r="T1015" s="59"/>
      <c r="U1015" s="59"/>
      <c r="V1015" s="59"/>
      <c r="W1015" s="59"/>
      <c r="X1015" s="59"/>
      <c r="Y1015" s="59"/>
      <c r="Z1015" s="59"/>
      <c r="AA1015" s="59"/>
      <c r="AB1015" s="59"/>
      <c r="AC1015" s="59"/>
      <c r="AD1015" s="59"/>
      <c r="AE1015" s="59"/>
      <c r="AF1015" s="59"/>
      <c r="AG1015" s="59"/>
      <c r="AH1015" s="59"/>
      <c r="AI1015" s="59"/>
      <c r="AJ1015" s="59"/>
      <c r="AK1015" s="56"/>
      <c r="AL1015" s="57"/>
      <c r="AM1015" s="57"/>
      <c r="AN1015" s="58"/>
      <c r="AO1015" s="24"/>
      <c r="AP1015" s="66" t="str">
        <f t="shared" si="30"/>
        <v>未入力</v>
      </c>
      <c r="AQ1015" s="67"/>
      <c r="AR1015" s="68"/>
      <c r="AS1015" s="69" t="str">
        <f t="shared" si="31"/>
        <v>メニュー番号が未選択です。提出書類・経費が未入力です。</v>
      </c>
      <c r="AT1015" s="69"/>
      <c r="AU1015" s="69"/>
      <c r="AV1015" s="69"/>
      <c r="AW1015" s="69"/>
      <c r="AX1015" s="69"/>
      <c r="AY1015" s="69"/>
      <c r="AZ1015" s="69"/>
      <c r="BA1015" s="69"/>
      <c r="BB1015" s="69"/>
      <c r="BC1015" s="69"/>
    </row>
    <row r="1016" spans="2:55" x14ac:dyDescent="0.45">
      <c r="B1016" s="39">
        <v>974</v>
      </c>
      <c r="C1016" s="53"/>
      <c r="D1016" s="54"/>
      <c r="E1016" s="54"/>
      <c r="F1016" s="54"/>
      <c r="G1016" s="55"/>
      <c r="H1016" s="60" t="str">
        <f>IFERROR(VLOOKUP(C1016,参照用!$A$5:$C$13,3,FALSE),"")</f>
        <v/>
      </c>
      <c r="I1016" s="61"/>
      <c r="J1016" s="61"/>
      <c r="K1016" s="61"/>
      <c r="L1016" s="61"/>
      <c r="M1016" s="61"/>
      <c r="N1016" s="61"/>
      <c r="O1016" s="61"/>
      <c r="P1016" s="61"/>
      <c r="Q1016" s="61"/>
      <c r="R1016" s="61"/>
      <c r="S1016" s="62"/>
      <c r="T1016" s="59"/>
      <c r="U1016" s="59"/>
      <c r="V1016" s="59"/>
      <c r="W1016" s="59"/>
      <c r="X1016" s="59"/>
      <c r="Y1016" s="59"/>
      <c r="Z1016" s="59"/>
      <c r="AA1016" s="59"/>
      <c r="AB1016" s="59"/>
      <c r="AC1016" s="59"/>
      <c r="AD1016" s="59"/>
      <c r="AE1016" s="59"/>
      <c r="AF1016" s="59"/>
      <c r="AG1016" s="59"/>
      <c r="AH1016" s="59"/>
      <c r="AI1016" s="59"/>
      <c r="AJ1016" s="59"/>
      <c r="AK1016" s="56"/>
      <c r="AL1016" s="57"/>
      <c r="AM1016" s="57"/>
      <c r="AN1016" s="58"/>
      <c r="AO1016" s="24"/>
      <c r="AP1016" s="66" t="str">
        <f t="shared" si="30"/>
        <v>未入力</v>
      </c>
      <c r="AQ1016" s="67"/>
      <c r="AR1016" s="68"/>
      <c r="AS1016" s="69" t="str">
        <f t="shared" si="31"/>
        <v>メニュー番号が未選択です。提出書類・経費が未入力です。</v>
      </c>
      <c r="AT1016" s="69"/>
      <c r="AU1016" s="69"/>
      <c r="AV1016" s="69"/>
      <c r="AW1016" s="69"/>
      <c r="AX1016" s="69"/>
      <c r="AY1016" s="69"/>
      <c r="AZ1016" s="69"/>
      <c r="BA1016" s="69"/>
      <c r="BB1016" s="69"/>
      <c r="BC1016" s="69"/>
    </row>
    <row r="1017" spans="2:55" x14ac:dyDescent="0.45">
      <c r="B1017" s="39">
        <v>975</v>
      </c>
      <c r="C1017" s="53"/>
      <c r="D1017" s="54"/>
      <c r="E1017" s="54"/>
      <c r="F1017" s="54"/>
      <c r="G1017" s="55"/>
      <c r="H1017" s="60" t="str">
        <f>IFERROR(VLOOKUP(C1017,参照用!$A$5:$C$13,3,FALSE),"")</f>
        <v/>
      </c>
      <c r="I1017" s="61"/>
      <c r="J1017" s="61"/>
      <c r="K1017" s="61"/>
      <c r="L1017" s="61"/>
      <c r="M1017" s="61"/>
      <c r="N1017" s="61"/>
      <c r="O1017" s="61"/>
      <c r="P1017" s="61"/>
      <c r="Q1017" s="61"/>
      <c r="R1017" s="61"/>
      <c r="S1017" s="62"/>
      <c r="T1017" s="59"/>
      <c r="U1017" s="59"/>
      <c r="V1017" s="59"/>
      <c r="W1017" s="59"/>
      <c r="X1017" s="59"/>
      <c r="Y1017" s="59"/>
      <c r="Z1017" s="59"/>
      <c r="AA1017" s="59"/>
      <c r="AB1017" s="59"/>
      <c r="AC1017" s="59"/>
      <c r="AD1017" s="59"/>
      <c r="AE1017" s="59"/>
      <c r="AF1017" s="59"/>
      <c r="AG1017" s="59"/>
      <c r="AH1017" s="59"/>
      <c r="AI1017" s="59"/>
      <c r="AJ1017" s="59"/>
      <c r="AK1017" s="56"/>
      <c r="AL1017" s="57"/>
      <c r="AM1017" s="57"/>
      <c r="AN1017" s="58"/>
      <c r="AO1017" s="24"/>
      <c r="AP1017" s="66" t="str">
        <f t="shared" si="30"/>
        <v>未入力</v>
      </c>
      <c r="AQ1017" s="67"/>
      <c r="AR1017" s="68"/>
      <c r="AS1017" s="69" t="str">
        <f t="shared" si="31"/>
        <v>メニュー番号が未選択です。提出書類・経費が未入力です。</v>
      </c>
      <c r="AT1017" s="69"/>
      <c r="AU1017" s="69"/>
      <c r="AV1017" s="69"/>
      <c r="AW1017" s="69"/>
      <c r="AX1017" s="69"/>
      <c r="AY1017" s="69"/>
      <c r="AZ1017" s="69"/>
      <c r="BA1017" s="69"/>
      <c r="BB1017" s="69"/>
      <c r="BC1017" s="69"/>
    </row>
    <row r="1018" spans="2:55" x14ac:dyDescent="0.45">
      <c r="B1018" s="39">
        <v>976</v>
      </c>
      <c r="C1018" s="53"/>
      <c r="D1018" s="54"/>
      <c r="E1018" s="54"/>
      <c r="F1018" s="54"/>
      <c r="G1018" s="55"/>
      <c r="H1018" s="60" t="str">
        <f>IFERROR(VLOOKUP(C1018,参照用!$A$5:$C$13,3,FALSE),"")</f>
        <v/>
      </c>
      <c r="I1018" s="61"/>
      <c r="J1018" s="61"/>
      <c r="K1018" s="61"/>
      <c r="L1018" s="61"/>
      <c r="M1018" s="61"/>
      <c r="N1018" s="61"/>
      <c r="O1018" s="61"/>
      <c r="P1018" s="61"/>
      <c r="Q1018" s="61"/>
      <c r="R1018" s="61"/>
      <c r="S1018" s="62"/>
      <c r="T1018" s="59"/>
      <c r="U1018" s="59"/>
      <c r="V1018" s="59"/>
      <c r="W1018" s="59"/>
      <c r="X1018" s="59"/>
      <c r="Y1018" s="59"/>
      <c r="Z1018" s="59"/>
      <c r="AA1018" s="59"/>
      <c r="AB1018" s="59"/>
      <c r="AC1018" s="59"/>
      <c r="AD1018" s="59"/>
      <c r="AE1018" s="59"/>
      <c r="AF1018" s="59"/>
      <c r="AG1018" s="59"/>
      <c r="AH1018" s="59"/>
      <c r="AI1018" s="59"/>
      <c r="AJ1018" s="59"/>
      <c r="AK1018" s="56"/>
      <c r="AL1018" s="57"/>
      <c r="AM1018" s="57"/>
      <c r="AN1018" s="58"/>
      <c r="AO1018" s="24"/>
      <c r="AP1018" s="66" t="str">
        <f t="shared" si="30"/>
        <v>未入力</v>
      </c>
      <c r="AQ1018" s="67"/>
      <c r="AR1018" s="68"/>
      <c r="AS1018" s="69" t="str">
        <f t="shared" si="31"/>
        <v>メニュー番号が未選択です。提出書類・経費が未入力です。</v>
      </c>
      <c r="AT1018" s="69"/>
      <c r="AU1018" s="69"/>
      <c r="AV1018" s="69"/>
      <c r="AW1018" s="69"/>
      <c r="AX1018" s="69"/>
      <c r="AY1018" s="69"/>
      <c r="AZ1018" s="69"/>
      <c r="BA1018" s="69"/>
      <c r="BB1018" s="69"/>
      <c r="BC1018" s="69"/>
    </row>
    <row r="1019" spans="2:55" x14ac:dyDescent="0.45">
      <c r="B1019" s="39">
        <v>977</v>
      </c>
      <c r="C1019" s="53"/>
      <c r="D1019" s="54"/>
      <c r="E1019" s="54"/>
      <c r="F1019" s="54"/>
      <c r="G1019" s="55"/>
      <c r="H1019" s="60" t="str">
        <f>IFERROR(VLOOKUP(C1019,参照用!$A$5:$C$13,3,FALSE),"")</f>
        <v/>
      </c>
      <c r="I1019" s="61"/>
      <c r="J1019" s="61"/>
      <c r="K1019" s="61"/>
      <c r="L1019" s="61"/>
      <c r="M1019" s="61"/>
      <c r="N1019" s="61"/>
      <c r="O1019" s="61"/>
      <c r="P1019" s="61"/>
      <c r="Q1019" s="61"/>
      <c r="R1019" s="61"/>
      <c r="S1019" s="62"/>
      <c r="T1019" s="59"/>
      <c r="U1019" s="59"/>
      <c r="V1019" s="59"/>
      <c r="W1019" s="59"/>
      <c r="X1019" s="59"/>
      <c r="Y1019" s="59"/>
      <c r="Z1019" s="59"/>
      <c r="AA1019" s="59"/>
      <c r="AB1019" s="59"/>
      <c r="AC1019" s="59"/>
      <c r="AD1019" s="59"/>
      <c r="AE1019" s="59"/>
      <c r="AF1019" s="59"/>
      <c r="AG1019" s="59"/>
      <c r="AH1019" s="59"/>
      <c r="AI1019" s="59"/>
      <c r="AJ1019" s="59"/>
      <c r="AK1019" s="56"/>
      <c r="AL1019" s="57"/>
      <c r="AM1019" s="57"/>
      <c r="AN1019" s="58"/>
      <c r="AO1019" s="24"/>
      <c r="AP1019" s="66" t="str">
        <f t="shared" si="30"/>
        <v>未入力</v>
      </c>
      <c r="AQ1019" s="67"/>
      <c r="AR1019" s="68"/>
      <c r="AS1019" s="69" t="str">
        <f t="shared" si="31"/>
        <v>メニュー番号が未選択です。提出書類・経費が未入力です。</v>
      </c>
      <c r="AT1019" s="69"/>
      <c r="AU1019" s="69"/>
      <c r="AV1019" s="69"/>
      <c r="AW1019" s="69"/>
      <c r="AX1019" s="69"/>
      <c r="AY1019" s="69"/>
      <c r="AZ1019" s="69"/>
      <c r="BA1019" s="69"/>
      <c r="BB1019" s="69"/>
      <c r="BC1019" s="69"/>
    </row>
    <row r="1020" spans="2:55" x14ac:dyDescent="0.45">
      <c r="B1020" s="39">
        <v>978</v>
      </c>
      <c r="C1020" s="53"/>
      <c r="D1020" s="54"/>
      <c r="E1020" s="54"/>
      <c r="F1020" s="54"/>
      <c r="G1020" s="55"/>
      <c r="H1020" s="60" t="str">
        <f>IFERROR(VLOOKUP(C1020,参照用!$A$5:$C$13,3,FALSE),"")</f>
        <v/>
      </c>
      <c r="I1020" s="61"/>
      <c r="J1020" s="61"/>
      <c r="K1020" s="61"/>
      <c r="L1020" s="61"/>
      <c r="M1020" s="61"/>
      <c r="N1020" s="61"/>
      <c r="O1020" s="61"/>
      <c r="P1020" s="61"/>
      <c r="Q1020" s="61"/>
      <c r="R1020" s="61"/>
      <c r="S1020" s="62"/>
      <c r="T1020" s="59"/>
      <c r="U1020" s="59"/>
      <c r="V1020" s="59"/>
      <c r="W1020" s="59"/>
      <c r="X1020" s="59"/>
      <c r="Y1020" s="59"/>
      <c r="Z1020" s="59"/>
      <c r="AA1020" s="59"/>
      <c r="AB1020" s="59"/>
      <c r="AC1020" s="59"/>
      <c r="AD1020" s="59"/>
      <c r="AE1020" s="59"/>
      <c r="AF1020" s="59"/>
      <c r="AG1020" s="59"/>
      <c r="AH1020" s="59"/>
      <c r="AI1020" s="59"/>
      <c r="AJ1020" s="59"/>
      <c r="AK1020" s="56"/>
      <c r="AL1020" s="57"/>
      <c r="AM1020" s="57"/>
      <c r="AN1020" s="58"/>
      <c r="AO1020" s="24"/>
      <c r="AP1020" s="66" t="str">
        <f t="shared" si="30"/>
        <v>未入力</v>
      </c>
      <c r="AQ1020" s="67"/>
      <c r="AR1020" s="68"/>
      <c r="AS1020" s="69" t="str">
        <f t="shared" si="31"/>
        <v>メニュー番号が未選択です。提出書類・経費が未入力です。</v>
      </c>
      <c r="AT1020" s="69"/>
      <c r="AU1020" s="69"/>
      <c r="AV1020" s="69"/>
      <c r="AW1020" s="69"/>
      <c r="AX1020" s="69"/>
      <c r="AY1020" s="69"/>
      <c r="AZ1020" s="69"/>
      <c r="BA1020" s="69"/>
      <c r="BB1020" s="69"/>
      <c r="BC1020" s="69"/>
    </row>
    <row r="1021" spans="2:55" x14ac:dyDescent="0.45">
      <c r="B1021" s="39">
        <v>979</v>
      </c>
      <c r="C1021" s="53"/>
      <c r="D1021" s="54"/>
      <c r="E1021" s="54"/>
      <c r="F1021" s="54"/>
      <c r="G1021" s="55"/>
      <c r="H1021" s="60" t="str">
        <f>IFERROR(VLOOKUP(C1021,参照用!$A$5:$C$13,3,FALSE),"")</f>
        <v/>
      </c>
      <c r="I1021" s="61"/>
      <c r="J1021" s="61"/>
      <c r="K1021" s="61"/>
      <c r="L1021" s="61"/>
      <c r="M1021" s="61"/>
      <c r="N1021" s="61"/>
      <c r="O1021" s="61"/>
      <c r="P1021" s="61"/>
      <c r="Q1021" s="61"/>
      <c r="R1021" s="61"/>
      <c r="S1021" s="62"/>
      <c r="T1021" s="59"/>
      <c r="U1021" s="59"/>
      <c r="V1021" s="59"/>
      <c r="W1021" s="59"/>
      <c r="X1021" s="59"/>
      <c r="Y1021" s="59"/>
      <c r="Z1021" s="59"/>
      <c r="AA1021" s="59"/>
      <c r="AB1021" s="59"/>
      <c r="AC1021" s="59"/>
      <c r="AD1021" s="59"/>
      <c r="AE1021" s="59"/>
      <c r="AF1021" s="59"/>
      <c r="AG1021" s="59"/>
      <c r="AH1021" s="59"/>
      <c r="AI1021" s="59"/>
      <c r="AJ1021" s="59"/>
      <c r="AK1021" s="56"/>
      <c r="AL1021" s="57"/>
      <c r="AM1021" s="57"/>
      <c r="AN1021" s="58"/>
      <c r="AO1021" s="24"/>
      <c r="AP1021" s="66" t="str">
        <f t="shared" si="30"/>
        <v>未入力</v>
      </c>
      <c r="AQ1021" s="67"/>
      <c r="AR1021" s="68"/>
      <c r="AS1021" s="69" t="str">
        <f t="shared" si="31"/>
        <v>メニュー番号が未選択です。提出書類・経費が未入力です。</v>
      </c>
      <c r="AT1021" s="69"/>
      <c r="AU1021" s="69"/>
      <c r="AV1021" s="69"/>
      <c r="AW1021" s="69"/>
      <c r="AX1021" s="69"/>
      <c r="AY1021" s="69"/>
      <c r="AZ1021" s="69"/>
      <c r="BA1021" s="69"/>
      <c r="BB1021" s="69"/>
      <c r="BC1021" s="69"/>
    </row>
    <row r="1022" spans="2:55" x14ac:dyDescent="0.45">
      <c r="B1022" s="39">
        <v>980</v>
      </c>
      <c r="C1022" s="53"/>
      <c r="D1022" s="54"/>
      <c r="E1022" s="54"/>
      <c r="F1022" s="54"/>
      <c r="G1022" s="55"/>
      <c r="H1022" s="60" t="str">
        <f>IFERROR(VLOOKUP(C1022,参照用!$A$5:$C$13,3,FALSE),"")</f>
        <v/>
      </c>
      <c r="I1022" s="61"/>
      <c r="J1022" s="61"/>
      <c r="K1022" s="61"/>
      <c r="L1022" s="61"/>
      <c r="M1022" s="61"/>
      <c r="N1022" s="61"/>
      <c r="O1022" s="61"/>
      <c r="P1022" s="61"/>
      <c r="Q1022" s="61"/>
      <c r="R1022" s="61"/>
      <c r="S1022" s="62"/>
      <c r="T1022" s="59"/>
      <c r="U1022" s="59"/>
      <c r="V1022" s="59"/>
      <c r="W1022" s="59"/>
      <c r="X1022" s="59"/>
      <c r="Y1022" s="59"/>
      <c r="Z1022" s="59"/>
      <c r="AA1022" s="59"/>
      <c r="AB1022" s="59"/>
      <c r="AC1022" s="59"/>
      <c r="AD1022" s="59"/>
      <c r="AE1022" s="59"/>
      <c r="AF1022" s="59"/>
      <c r="AG1022" s="59"/>
      <c r="AH1022" s="59"/>
      <c r="AI1022" s="59"/>
      <c r="AJ1022" s="59"/>
      <c r="AK1022" s="56"/>
      <c r="AL1022" s="57"/>
      <c r="AM1022" s="57"/>
      <c r="AN1022" s="58"/>
      <c r="AO1022" s="24"/>
      <c r="AP1022" s="66" t="str">
        <f t="shared" si="30"/>
        <v>未入力</v>
      </c>
      <c r="AQ1022" s="67"/>
      <c r="AR1022" s="68"/>
      <c r="AS1022" s="69" t="str">
        <f t="shared" si="31"/>
        <v>メニュー番号が未選択です。提出書類・経費が未入力です。</v>
      </c>
      <c r="AT1022" s="69"/>
      <c r="AU1022" s="69"/>
      <c r="AV1022" s="69"/>
      <c r="AW1022" s="69"/>
      <c r="AX1022" s="69"/>
      <c r="AY1022" s="69"/>
      <c r="AZ1022" s="69"/>
      <c r="BA1022" s="69"/>
      <c r="BB1022" s="69"/>
      <c r="BC1022" s="69"/>
    </row>
    <row r="1023" spans="2:55" x14ac:dyDescent="0.45">
      <c r="B1023" s="39">
        <v>981</v>
      </c>
      <c r="C1023" s="53"/>
      <c r="D1023" s="54"/>
      <c r="E1023" s="54"/>
      <c r="F1023" s="54"/>
      <c r="G1023" s="55"/>
      <c r="H1023" s="60" t="str">
        <f>IFERROR(VLOOKUP(C1023,参照用!$A$5:$C$13,3,FALSE),"")</f>
        <v/>
      </c>
      <c r="I1023" s="61"/>
      <c r="J1023" s="61"/>
      <c r="K1023" s="61"/>
      <c r="L1023" s="61"/>
      <c r="M1023" s="61"/>
      <c r="N1023" s="61"/>
      <c r="O1023" s="61"/>
      <c r="P1023" s="61"/>
      <c r="Q1023" s="61"/>
      <c r="R1023" s="61"/>
      <c r="S1023" s="62"/>
      <c r="T1023" s="59"/>
      <c r="U1023" s="59"/>
      <c r="V1023" s="59"/>
      <c r="W1023" s="59"/>
      <c r="X1023" s="59"/>
      <c r="Y1023" s="59"/>
      <c r="Z1023" s="59"/>
      <c r="AA1023" s="59"/>
      <c r="AB1023" s="59"/>
      <c r="AC1023" s="59"/>
      <c r="AD1023" s="59"/>
      <c r="AE1023" s="59"/>
      <c r="AF1023" s="59"/>
      <c r="AG1023" s="59"/>
      <c r="AH1023" s="59"/>
      <c r="AI1023" s="59"/>
      <c r="AJ1023" s="59"/>
      <c r="AK1023" s="56"/>
      <c r="AL1023" s="57"/>
      <c r="AM1023" s="57"/>
      <c r="AN1023" s="58"/>
      <c r="AO1023" s="24"/>
      <c r="AP1023" s="66" t="str">
        <f t="shared" si="30"/>
        <v>未入力</v>
      </c>
      <c r="AQ1023" s="67"/>
      <c r="AR1023" s="68"/>
      <c r="AS1023" s="69" t="str">
        <f t="shared" si="31"/>
        <v>メニュー番号が未選択です。提出書類・経費が未入力です。</v>
      </c>
      <c r="AT1023" s="69"/>
      <c r="AU1023" s="69"/>
      <c r="AV1023" s="69"/>
      <c r="AW1023" s="69"/>
      <c r="AX1023" s="69"/>
      <c r="AY1023" s="69"/>
      <c r="AZ1023" s="69"/>
      <c r="BA1023" s="69"/>
      <c r="BB1023" s="69"/>
      <c r="BC1023" s="69"/>
    </row>
    <row r="1024" spans="2:55" x14ac:dyDescent="0.45">
      <c r="B1024" s="39">
        <v>982</v>
      </c>
      <c r="C1024" s="53"/>
      <c r="D1024" s="54"/>
      <c r="E1024" s="54"/>
      <c r="F1024" s="54"/>
      <c r="G1024" s="55"/>
      <c r="H1024" s="60" t="str">
        <f>IFERROR(VLOOKUP(C1024,参照用!$A$5:$C$13,3,FALSE),"")</f>
        <v/>
      </c>
      <c r="I1024" s="61"/>
      <c r="J1024" s="61"/>
      <c r="K1024" s="61"/>
      <c r="L1024" s="61"/>
      <c r="M1024" s="61"/>
      <c r="N1024" s="61"/>
      <c r="O1024" s="61"/>
      <c r="P1024" s="61"/>
      <c r="Q1024" s="61"/>
      <c r="R1024" s="61"/>
      <c r="S1024" s="62"/>
      <c r="T1024" s="59"/>
      <c r="U1024" s="59"/>
      <c r="V1024" s="59"/>
      <c r="W1024" s="59"/>
      <c r="X1024" s="59"/>
      <c r="Y1024" s="59"/>
      <c r="Z1024" s="59"/>
      <c r="AA1024" s="59"/>
      <c r="AB1024" s="59"/>
      <c r="AC1024" s="59"/>
      <c r="AD1024" s="59"/>
      <c r="AE1024" s="59"/>
      <c r="AF1024" s="59"/>
      <c r="AG1024" s="59"/>
      <c r="AH1024" s="59"/>
      <c r="AI1024" s="59"/>
      <c r="AJ1024" s="59"/>
      <c r="AK1024" s="56"/>
      <c r="AL1024" s="57"/>
      <c r="AM1024" s="57"/>
      <c r="AN1024" s="58"/>
      <c r="AO1024" s="24"/>
      <c r="AP1024" s="66" t="str">
        <f t="shared" si="30"/>
        <v>未入力</v>
      </c>
      <c r="AQ1024" s="67"/>
      <c r="AR1024" s="68"/>
      <c r="AS1024" s="69" t="str">
        <f t="shared" si="31"/>
        <v>メニュー番号が未選択です。提出書類・経費が未入力です。</v>
      </c>
      <c r="AT1024" s="69"/>
      <c r="AU1024" s="69"/>
      <c r="AV1024" s="69"/>
      <c r="AW1024" s="69"/>
      <c r="AX1024" s="69"/>
      <c r="AY1024" s="69"/>
      <c r="AZ1024" s="69"/>
      <c r="BA1024" s="69"/>
      <c r="BB1024" s="69"/>
      <c r="BC1024" s="69"/>
    </row>
    <row r="1025" spans="2:55" x14ac:dyDescent="0.45">
      <c r="B1025" s="39">
        <v>983</v>
      </c>
      <c r="C1025" s="53"/>
      <c r="D1025" s="54"/>
      <c r="E1025" s="54"/>
      <c r="F1025" s="54"/>
      <c r="G1025" s="55"/>
      <c r="H1025" s="60" t="str">
        <f>IFERROR(VLOOKUP(C1025,参照用!$A$5:$C$13,3,FALSE),"")</f>
        <v/>
      </c>
      <c r="I1025" s="61"/>
      <c r="J1025" s="61"/>
      <c r="K1025" s="61"/>
      <c r="L1025" s="61"/>
      <c r="M1025" s="61"/>
      <c r="N1025" s="61"/>
      <c r="O1025" s="61"/>
      <c r="P1025" s="61"/>
      <c r="Q1025" s="61"/>
      <c r="R1025" s="61"/>
      <c r="S1025" s="62"/>
      <c r="T1025" s="59"/>
      <c r="U1025" s="59"/>
      <c r="V1025" s="59"/>
      <c r="W1025" s="59"/>
      <c r="X1025" s="59"/>
      <c r="Y1025" s="59"/>
      <c r="Z1025" s="59"/>
      <c r="AA1025" s="59"/>
      <c r="AB1025" s="59"/>
      <c r="AC1025" s="59"/>
      <c r="AD1025" s="59"/>
      <c r="AE1025" s="59"/>
      <c r="AF1025" s="59"/>
      <c r="AG1025" s="59"/>
      <c r="AH1025" s="59"/>
      <c r="AI1025" s="59"/>
      <c r="AJ1025" s="59"/>
      <c r="AK1025" s="56"/>
      <c r="AL1025" s="57"/>
      <c r="AM1025" s="57"/>
      <c r="AN1025" s="58"/>
      <c r="AO1025" s="24"/>
      <c r="AP1025" s="66" t="str">
        <f t="shared" si="30"/>
        <v>未入力</v>
      </c>
      <c r="AQ1025" s="67"/>
      <c r="AR1025" s="68"/>
      <c r="AS1025" s="69" t="str">
        <f t="shared" si="31"/>
        <v>メニュー番号が未選択です。提出書類・経費が未入力です。</v>
      </c>
      <c r="AT1025" s="69"/>
      <c r="AU1025" s="69"/>
      <c r="AV1025" s="69"/>
      <c r="AW1025" s="69"/>
      <c r="AX1025" s="69"/>
      <c r="AY1025" s="69"/>
      <c r="AZ1025" s="69"/>
      <c r="BA1025" s="69"/>
      <c r="BB1025" s="69"/>
      <c r="BC1025" s="69"/>
    </row>
    <row r="1026" spans="2:55" x14ac:dyDescent="0.45">
      <c r="B1026" s="39">
        <v>984</v>
      </c>
      <c r="C1026" s="53"/>
      <c r="D1026" s="54"/>
      <c r="E1026" s="54"/>
      <c r="F1026" s="54"/>
      <c r="G1026" s="55"/>
      <c r="H1026" s="60" t="str">
        <f>IFERROR(VLOOKUP(C1026,参照用!$A$5:$C$13,3,FALSE),"")</f>
        <v/>
      </c>
      <c r="I1026" s="61"/>
      <c r="J1026" s="61"/>
      <c r="K1026" s="61"/>
      <c r="L1026" s="61"/>
      <c r="M1026" s="61"/>
      <c r="N1026" s="61"/>
      <c r="O1026" s="61"/>
      <c r="P1026" s="61"/>
      <c r="Q1026" s="61"/>
      <c r="R1026" s="61"/>
      <c r="S1026" s="62"/>
      <c r="T1026" s="59"/>
      <c r="U1026" s="59"/>
      <c r="V1026" s="59"/>
      <c r="W1026" s="59"/>
      <c r="X1026" s="59"/>
      <c r="Y1026" s="59"/>
      <c r="Z1026" s="59"/>
      <c r="AA1026" s="59"/>
      <c r="AB1026" s="59"/>
      <c r="AC1026" s="59"/>
      <c r="AD1026" s="59"/>
      <c r="AE1026" s="59"/>
      <c r="AF1026" s="59"/>
      <c r="AG1026" s="59"/>
      <c r="AH1026" s="59"/>
      <c r="AI1026" s="59"/>
      <c r="AJ1026" s="59"/>
      <c r="AK1026" s="56"/>
      <c r="AL1026" s="57"/>
      <c r="AM1026" s="57"/>
      <c r="AN1026" s="58"/>
      <c r="AO1026" s="24"/>
      <c r="AP1026" s="66" t="str">
        <f t="shared" si="30"/>
        <v>未入力</v>
      </c>
      <c r="AQ1026" s="67"/>
      <c r="AR1026" s="68"/>
      <c r="AS1026" s="69" t="str">
        <f t="shared" si="31"/>
        <v>メニュー番号が未選択です。提出書類・経費が未入力です。</v>
      </c>
      <c r="AT1026" s="69"/>
      <c r="AU1026" s="69"/>
      <c r="AV1026" s="69"/>
      <c r="AW1026" s="69"/>
      <c r="AX1026" s="69"/>
      <c r="AY1026" s="69"/>
      <c r="AZ1026" s="69"/>
      <c r="BA1026" s="69"/>
      <c r="BB1026" s="69"/>
      <c r="BC1026" s="69"/>
    </row>
    <row r="1027" spans="2:55" x14ac:dyDescent="0.45">
      <c r="B1027" s="39">
        <v>985</v>
      </c>
      <c r="C1027" s="53"/>
      <c r="D1027" s="54"/>
      <c r="E1027" s="54"/>
      <c r="F1027" s="54"/>
      <c r="G1027" s="55"/>
      <c r="H1027" s="60" t="str">
        <f>IFERROR(VLOOKUP(C1027,参照用!$A$5:$C$13,3,FALSE),"")</f>
        <v/>
      </c>
      <c r="I1027" s="61"/>
      <c r="J1027" s="61"/>
      <c r="K1027" s="61"/>
      <c r="L1027" s="61"/>
      <c r="M1027" s="61"/>
      <c r="N1027" s="61"/>
      <c r="O1027" s="61"/>
      <c r="P1027" s="61"/>
      <c r="Q1027" s="61"/>
      <c r="R1027" s="61"/>
      <c r="S1027" s="62"/>
      <c r="T1027" s="59"/>
      <c r="U1027" s="59"/>
      <c r="V1027" s="59"/>
      <c r="W1027" s="59"/>
      <c r="X1027" s="59"/>
      <c r="Y1027" s="59"/>
      <c r="Z1027" s="59"/>
      <c r="AA1027" s="59"/>
      <c r="AB1027" s="59"/>
      <c r="AC1027" s="59"/>
      <c r="AD1027" s="59"/>
      <c r="AE1027" s="59"/>
      <c r="AF1027" s="59"/>
      <c r="AG1027" s="59"/>
      <c r="AH1027" s="59"/>
      <c r="AI1027" s="59"/>
      <c r="AJ1027" s="59"/>
      <c r="AK1027" s="56"/>
      <c r="AL1027" s="57"/>
      <c r="AM1027" s="57"/>
      <c r="AN1027" s="58"/>
      <c r="AO1027" s="24"/>
      <c r="AP1027" s="66" t="str">
        <f t="shared" si="30"/>
        <v>未入力</v>
      </c>
      <c r="AQ1027" s="67"/>
      <c r="AR1027" s="68"/>
      <c r="AS1027" s="69" t="str">
        <f t="shared" si="31"/>
        <v>メニュー番号が未選択です。提出書類・経費が未入力です。</v>
      </c>
      <c r="AT1027" s="69"/>
      <c r="AU1027" s="69"/>
      <c r="AV1027" s="69"/>
      <c r="AW1027" s="69"/>
      <c r="AX1027" s="69"/>
      <c r="AY1027" s="69"/>
      <c r="AZ1027" s="69"/>
      <c r="BA1027" s="69"/>
      <c r="BB1027" s="69"/>
      <c r="BC1027" s="69"/>
    </row>
    <row r="1028" spans="2:55" x14ac:dyDescent="0.45">
      <c r="B1028" s="39">
        <v>986</v>
      </c>
      <c r="C1028" s="53"/>
      <c r="D1028" s="54"/>
      <c r="E1028" s="54"/>
      <c r="F1028" s="54"/>
      <c r="G1028" s="55"/>
      <c r="H1028" s="60" t="str">
        <f>IFERROR(VLOOKUP(C1028,参照用!$A$5:$C$13,3,FALSE),"")</f>
        <v/>
      </c>
      <c r="I1028" s="61"/>
      <c r="J1028" s="61"/>
      <c r="K1028" s="61"/>
      <c r="L1028" s="61"/>
      <c r="M1028" s="61"/>
      <c r="N1028" s="61"/>
      <c r="O1028" s="61"/>
      <c r="P1028" s="61"/>
      <c r="Q1028" s="61"/>
      <c r="R1028" s="61"/>
      <c r="S1028" s="62"/>
      <c r="T1028" s="59"/>
      <c r="U1028" s="59"/>
      <c r="V1028" s="59"/>
      <c r="W1028" s="59"/>
      <c r="X1028" s="59"/>
      <c r="Y1028" s="59"/>
      <c r="Z1028" s="59"/>
      <c r="AA1028" s="59"/>
      <c r="AB1028" s="59"/>
      <c r="AC1028" s="59"/>
      <c r="AD1028" s="59"/>
      <c r="AE1028" s="59"/>
      <c r="AF1028" s="59"/>
      <c r="AG1028" s="59"/>
      <c r="AH1028" s="59"/>
      <c r="AI1028" s="59"/>
      <c r="AJ1028" s="59"/>
      <c r="AK1028" s="56"/>
      <c r="AL1028" s="57"/>
      <c r="AM1028" s="57"/>
      <c r="AN1028" s="58"/>
      <c r="AO1028" s="24"/>
      <c r="AP1028" s="66" t="str">
        <f t="shared" si="30"/>
        <v>未入力</v>
      </c>
      <c r="AQ1028" s="67"/>
      <c r="AR1028" s="68"/>
      <c r="AS1028" s="69" t="str">
        <f t="shared" si="31"/>
        <v>メニュー番号が未選択です。提出書類・経費が未入力です。</v>
      </c>
      <c r="AT1028" s="69"/>
      <c r="AU1028" s="69"/>
      <c r="AV1028" s="69"/>
      <c r="AW1028" s="69"/>
      <c r="AX1028" s="69"/>
      <c r="AY1028" s="69"/>
      <c r="AZ1028" s="69"/>
      <c r="BA1028" s="69"/>
      <c r="BB1028" s="69"/>
      <c r="BC1028" s="69"/>
    </row>
    <row r="1029" spans="2:55" x14ac:dyDescent="0.45">
      <c r="B1029" s="39">
        <v>987</v>
      </c>
      <c r="C1029" s="53"/>
      <c r="D1029" s="54"/>
      <c r="E1029" s="54"/>
      <c r="F1029" s="54"/>
      <c r="G1029" s="55"/>
      <c r="H1029" s="60" t="str">
        <f>IFERROR(VLOOKUP(C1029,参照用!$A$5:$C$13,3,FALSE),"")</f>
        <v/>
      </c>
      <c r="I1029" s="61"/>
      <c r="J1029" s="61"/>
      <c r="K1029" s="61"/>
      <c r="L1029" s="61"/>
      <c r="M1029" s="61"/>
      <c r="N1029" s="61"/>
      <c r="O1029" s="61"/>
      <c r="P1029" s="61"/>
      <c r="Q1029" s="61"/>
      <c r="R1029" s="61"/>
      <c r="S1029" s="62"/>
      <c r="T1029" s="59"/>
      <c r="U1029" s="59"/>
      <c r="V1029" s="59"/>
      <c r="W1029" s="59"/>
      <c r="X1029" s="59"/>
      <c r="Y1029" s="59"/>
      <c r="Z1029" s="59"/>
      <c r="AA1029" s="59"/>
      <c r="AB1029" s="59"/>
      <c r="AC1029" s="59"/>
      <c r="AD1029" s="59"/>
      <c r="AE1029" s="59"/>
      <c r="AF1029" s="59"/>
      <c r="AG1029" s="59"/>
      <c r="AH1029" s="59"/>
      <c r="AI1029" s="59"/>
      <c r="AJ1029" s="59"/>
      <c r="AK1029" s="56"/>
      <c r="AL1029" s="57"/>
      <c r="AM1029" s="57"/>
      <c r="AN1029" s="58"/>
      <c r="AO1029" s="24"/>
      <c r="AP1029" s="66" t="str">
        <f t="shared" si="30"/>
        <v>未入力</v>
      </c>
      <c r="AQ1029" s="67"/>
      <c r="AR1029" s="68"/>
      <c r="AS1029" s="69" t="str">
        <f t="shared" si="31"/>
        <v>メニュー番号が未選択です。提出書類・経費が未入力です。</v>
      </c>
      <c r="AT1029" s="69"/>
      <c r="AU1029" s="69"/>
      <c r="AV1029" s="69"/>
      <c r="AW1029" s="69"/>
      <c r="AX1029" s="69"/>
      <c r="AY1029" s="69"/>
      <c r="AZ1029" s="69"/>
      <c r="BA1029" s="69"/>
      <c r="BB1029" s="69"/>
      <c r="BC1029" s="69"/>
    </row>
    <row r="1030" spans="2:55" x14ac:dyDescent="0.45">
      <c r="B1030" s="39">
        <v>988</v>
      </c>
      <c r="C1030" s="53"/>
      <c r="D1030" s="54"/>
      <c r="E1030" s="54"/>
      <c r="F1030" s="54"/>
      <c r="G1030" s="55"/>
      <c r="H1030" s="60" t="str">
        <f>IFERROR(VLOOKUP(C1030,参照用!$A$5:$C$13,3,FALSE),"")</f>
        <v/>
      </c>
      <c r="I1030" s="61"/>
      <c r="J1030" s="61"/>
      <c r="K1030" s="61"/>
      <c r="L1030" s="61"/>
      <c r="M1030" s="61"/>
      <c r="N1030" s="61"/>
      <c r="O1030" s="61"/>
      <c r="P1030" s="61"/>
      <c r="Q1030" s="61"/>
      <c r="R1030" s="61"/>
      <c r="S1030" s="62"/>
      <c r="T1030" s="59"/>
      <c r="U1030" s="59"/>
      <c r="V1030" s="59"/>
      <c r="W1030" s="59"/>
      <c r="X1030" s="59"/>
      <c r="Y1030" s="59"/>
      <c r="Z1030" s="59"/>
      <c r="AA1030" s="59"/>
      <c r="AB1030" s="59"/>
      <c r="AC1030" s="59"/>
      <c r="AD1030" s="59"/>
      <c r="AE1030" s="59"/>
      <c r="AF1030" s="59"/>
      <c r="AG1030" s="59"/>
      <c r="AH1030" s="59"/>
      <c r="AI1030" s="59"/>
      <c r="AJ1030" s="59"/>
      <c r="AK1030" s="56"/>
      <c r="AL1030" s="57"/>
      <c r="AM1030" s="57"/>
      <c r="AN1030" s="58"/>
      <c r="AO1030" s="24"/>
      <c r="AP1030" s="66" t="str">
        <f t="shared" si="30"/>
        <v>未入力</v>
      </c>
      <c r="AQ1030" s="67"/>
      <c r="AR1030" s="68"/>
      <c r="AS1030" s="69" t="str">
        <f t="shared" si="31"/>
        <v>メニュー番号が未選択です。提出書類・経費が未入力です。</v>
      </c>
      <c r="AT1030" s="69"/>
      <c r="AU1030" s="69"/>
      <c r="AV1030" s="69"/>
      <c r="AW1030" s="69"/>
      <c r="AX1030" s="69"/>
      <c r="AY1030" s="69"/>
      <c r="AZ1030" s="69"/>
      <c r="BA1030" s="69"/>
      <c r="BB1030" s="69"/>
      <c r="BC1030" s="69"/>
    </row>
    <row r="1031" spans="2:55" x14ac:dyDescent="0.45">
      <c r="B1031" s="39">
        <v>989</v>
      </c>
      <c r="C1031" s="53"/>
      <c r="D1031" s="54"/>
      <c r="E1031" s="54"/>
      <c r="F1031" s="54"/>
      <c r="G1031" s="55"/>
      <c r="H1031" s="60" t="str">
        <f>IFERROR(VLOOKUP(C1031,参照用!$A$5:$C$13,3,FALSE),"")</f>
        <v/>
      </c>
      <c r="I1031" s="61"/>
      <c r="J1031" s="61"/>
      <c r="K1031" s="61"/>
      <c r="L1031" s="61"/>
      <c r="M1031" s="61"/>
      <c r="N1031" s="61"/>
      <c r="O1031" s="61"/>
      <c r="P1031" s="61"/>
      <c r="Q1031" s="61"/>
      <c r="R1031" s="61"/>
      <c r="S1031" s="62"/>
      <c r="T1031" s="59"/>
      <c r="U1031" s="59"/>
      <c r="V1031" s="59"/>
      <c r="W1031" s="59"/>
      <c r="X1031" s="59"/>
      <c r="Y1031" s="59"/>
      <c r="Z1031" s="59"/>
      <c r="AA1031" s="59"/>
      <c r="AB1031" s="59"/>
      <c r="AC1031" s="59"/>
      <c r="AD1031" s="59"/>
      <c r="AE1031" s="59"/>
      <c r="AF1031" s="59"/>
      <c r="AG1031" s="59"/>
      <c r="AH1031" s="59"/>
      <c r="AI1031" s="59"/>
      <c r="AJ1031" s="59"/>
      <c r="AK1031" s="56"/>
      <c r="AL1031" s="57"/>
      <c r="AM1031" s="57"/>
      <c r="AN1031" s="58"/>
      <c r="AO1031" s="24"/>
      <c r="AP1031" s="66" t="str">
        <f t="shared" si="30"/>
        <v>未入力</v>
      </c>
      <c r="AQ1031" s="67"/>
      <c r="AR1031" s="68"/>
      <c r="AS1031" s="69" t="str">
        <f t="shared" si="31"/>
        <v>メニュー番号が未選択です。提出書類・経費が未入力です。</v>
      </c>
      <c r="AT1031" s="69"/>
      <c r="AU1031" s="69"/>
      <c r="AV1031" s="69"/>
      <c r="AW1031" s="69"/>
      <c r="AX1031" s="69"/>
      <c r="AY1031" s="69"/>
      <c r="AZ1031" s="69"/>
      <c r="BA1031" s="69"/>
      <c r="BB1031" s="69"/>
      <c r="BC1031" s="69"/>
    </row>
    <row r="1032" spans="2:55" x14ac:dyDescent="0.45">
      <c r="B1032" s="39">
        <v>990</v>
      </c>
      <c r="C1032" s="53"/>
      <c r="D1032" s="54"/>
      <c r="E1032" s="54"/>
      <c r="F1032" s="54"/>
      <c r="G1032" s="55"/>
      <c r="H1032" s="60" t="str">
        <f>IFERROR(VLOOKUP(C1032,参照用!$A$5:$C$13,3,FALSE),"")</f>
        <v/>
      </c>
      <c r="I1032" s="61"/>
      <c r="J1032" s="61"/>
      <c r="K1032" s="61"/>
      <c r="L1032" s="61"/>
      <c r="M1032" s="61"/>
      <c r="N1032" s="61"/>
      <c r="O1032" s="61"/>
      <c r="P1032" s="61"/>
      <c r="Q1032" s="61"/>
      <c r="R1032" s="61"/>
      <c r="S1032" s="62"/>
      <c r="T1032" s="59"/>
      <c r="U1032" s="59"/>
      <c r="V1032" s="59"/>
      <c r="W1032" s="59"/>
      <c r="X1032" s="59"/>
      <c r="Y1032" s="59"/>
      <c r="Z1032" s="59"/>
      <c r="AA1032" s="59"/>
      <c r="AB1032" s="59"/>
      <c r="AC1032" s="59"/>
      <c r="AD1032" s="59"/>
      <c r="AE1032" s="59"/>
      <c r="AF1032" s="59"/>
      <c r="AG1032" s="59"/>
      <c r="AH1032" s="59"/>
      <c r="AI1032" s="59"/>
      <c r="AJ1032" s="59"/>
      <c r="AK1032" s="56"/>
      <c r="AL1032" s="57"/>
      <c r="AM1032" s="57"/>
      <c r="AN1032" s="58"/>
      <c r="AO1032" s="24"/>
      <c r="AP1032" s="66" t="str">
        <f t="shared" si="30"/>
        <v>未入力</v>
      </c>
      <c r="AQ1032" s="67"/>
      <c r="AR1032" s="68"/>
      <c r="AS1032" s="69" t="str">
        <f t="shared" si="31"/>
        <v>メニュー番号が未選択です。提出書類・経費が未入力です。</v>
      </c>
      <c r="AT1032" s="69"/>
      <c r="AU1032" s="69"/>
      <c r="AV1032" s="69"/>
      <c r="AW1032" s="69"/>
      <c r="AX1032" s="69"/>
      <c r="AY1032" s="69"/>
      <c r="AZ1032" s="69"/>
      <c r="BA1032" s="69"/>
      <c r="BB1032" s="69"/>
      <c r="BC1032" s="69"/>
    </row>
    <row r="1033" spans="2:55" x14ac:dyDescent="0.45">
      <c r="B1033" s="39">
        <v>991</v>
      </c>
      <c r="C1033" s="53"/>
      <c r="D1033" s="54"/>
      <c r="E1033" s="54"/>
      <c r="F1033" s="54"/>
      <c r="G1033" s="55"/>
      <c r="H1033" s="60" t="str">
        <f>IFERROR(VLOOKUP(C1033,参照用!$A$5:$C$13,3,FALSE),"")</f>
        <v/>
      </c>
      <c r="I1033" s="61"/>
      <c r="J1033" s="61"/>
      <c r="K1033" s="61"/>
      <c r="L1033" s="61"/>
      <c r="M1033" s="61"/>
      <c r="N1033" s="61"/>
      <c r="O1033" s="61"/>
      <c r="P1033" s="61"/>
      <c r="Q1033" s="61"/>
      <c r="R1033" s="61"/>
      <c r="S1033" s="62"/>
      <c r="T1033" s="59"/>
      <c r="U1033" s="59"/>
      <c r="V1033" s="59"/>
      <c r="W1033" s="59"/>
      <c r="X1033" s="59"/>
      <c r="Y1033" s="59"/>
      <c r="Z1033" s="59"/>
      <c r="AA1033" s="59"/>
      <c r="AB1033" s="59"/>
      <c r="AC1033" s="59"/>
      <c r="AD1033" s="59"/>
      <c r="AE1033" s="59"/>
      <c r="AF1033" s="59"/>
      <c r="AG1033" s="59"/>
      <c r="AH1033" s="59"/>
      <c r="AI1033" s="59"/>
      <c r="AJ1033" s="59"/>
      <c r="AK1033" s="56"/>
      <c r="AL1033" s="57"/>
      <c r="AM1033" s="57"/>
      <c r="AN1033" s="58"/>
      <c r="AO1033" s="24"/>
      <c r="AP1033" s="66" t="str">
        <f t="shared" ref="AP1033:AP1042" si="32">IF(
    AND(ISBLANK($C1033), ISBLANK($T1033), ISBLANK($AK1033)),
    "未入力",
    IF(
        OR(ISBLANK($C1033), ISBLANK($T1033), ISBLANK($AK1033)),
        "NG",
        "OK"
    )
)</f>
        <v>未入力</v>
      </c>
      <c r="AQ1033" s="67"/>
      <c r="AR1033" s="68"/>
      <c r="AS1033" s="69" t="str">
        <f t="shared" si="31"/>
        <v>メニュー番号が未選択です。提出書類・経費が未入力です。</v>
      </c>
      <c r="AT1033" s="69"/>
      <c r="AU1033" s="69"/>
      <c r="AV1033" s="69"/>
      <c r="AW1033" s="69"/>
      <c r="AX1033" s="69"/>
      <c r="AY1033" s="69"/>
      <c r="AZ1033" s="69"/>
      <c r="BA1033" s="69"/>
      <c r="BB1033" s="69"/>
      <c r="BC1033" s="69"/>
    </row>
    <row r="1034" spans="2:55" x14ac:dyDescent="0.45">
      <c r="B1034" s="39">
        <v>992</v>
      </c>
      <c r="C1034" s="53"/>
      <c r="D1034" s="54"/>
      <c r="E1034" s="54"/>
      <c r="F1034" s="54"/>
      <c r="G1034" s="55"/>
      <c r="H1034" s="60" t="str">
        <f>IFERROR(VLOOKUP(C1034,参照用!$A$5:$C$13,3,FALSE),"")</f>
        <v/>
      </c>
      <c r="I1034" s="61"/>
      <c r="J1034" s="61"/>
      <c r="K1034" s="61"/>
      <c r="L1034" s="61"/>
      <c r="M1034" s="61"/>
      <c r="N1034" s="61"/>
      <c r="O1034" s="61"/>
      <c r="P1034" s="61"/>
      <c r="Q1034" s="61"/>
      <c r="R1034" s="61"/>
      <c r="S1034" s="62"/>
      <c r="T1034" s="59"/>
      <c r="U1034" s="59"/>
      <c r="V1034" s="59"/>
      <c r="W1034" s="59"/>
      <c r="X1034" s="59"/>
      <c r="Y1034" s="59"/>
      <c r="Z1034" s="59"/>
      <c r="AA1034" s="59"/>
      <c r="AB1034" s="59"/>
      <c r="AC1034" s="59"/>
      <c r="AD1034" s="59"/>
      <c r="AE1034" s="59"/>
      <c r="AF1034" s="59"/>
      <c r="AG1034" s="59"/>
      <c r="AH1034" s="59"/>
      <c r="AI1034" s="59"/>
      <c r="AJ1034" s="59"/>
      <c r="AK1034" s="56"/>
      <c r="AL1034" s="57"/>
      <c r="AM1034" s="57"/>
      <c r="AN1034" s="58"/>
      <c r="AO1034" s="24"/>
      <c r="AP1034" s="66" t="str">
        <f t="shared" si="32"/>
        <v>未入力</v>
      </c>
      <c r="AQ1034" s="67"/>
      <c r="AR1034" s="68"/>
      <c r="AS1034" s="69" t="str">
        <f t="shared" si="31"/>
        <v>メニュー番号が未選択です。提出書類・経費が未入力です。</v>
      </c>
      <c r="AT1034" s="69"/>
      <c r="AU1034" s="69"/>
      <c r="AV1034" s="69"/>
      <c r="AW1034" s="69"/>
      <c r="AX1034" s="69"/>
      <c r="AY1034" s="69"/>
      <c r="AZ1034" s="69"/>
      <c r="BA1034" s="69"/>
      <c r="BB1034" s="69"/>
      <c r="BC1034" s="69"/>
    </row>
    <row r="1035" spans="2:55" x14ac:dyDescent="0.45">
      <c r="B1035" s="39">
        <v>993</v>
      </c>
      <c r="C1035" s="53"/>
      <c r="D1035" s="54"/>
      <c r="E1035" s="54"/>
      <c r="F1035" s="54"/>
      <c r="G1035" s="55"/>
      <c r="H1035" s="60" t="str">
        <f>IFERROR(VLOOKUP(C1035,参照用!$A$5:$C$13,3,FALSE),"")</f>
        <v/>
      </c>
      <c r="I1035" s="61"/>
      <c r="J1035" s="61"/>
      <c r="K1035" s="61"/>
      <c r="L1035" s="61"/>
      <c r="M1035" s="61"/>
      <c r="N1035" s="61"/>
      <c r="O1035" s="61"/>
      <c r="P1035" s="61"/>
      <c r="Q1035" s="61"/>
      <c r="R1035" s="61"/>
      <c r="S1035" s="62"/>
      <c r="T1035" s="59"/>
      <c r="U1035" s="59"/>
      <c r="V1035" s="59"/>
      <c r="W1035" s="59"/>
      <c r="X1035" s="59"/>
      <c r="Y1035" s="59"/>
      <c r="Z1035" s="59"/>
      <c r="AA1035" s="59"/>
      <c r="AB1035" s="59"/>
      <c r="AC1035" s="59"/>
      <c r="AD1035" s="59"/>
      <c r="AE1035" s="59"/>
      <c r="AF1035" s="59"/>
      <c r="AG1035" s="59"/>
      <c r="AH1035" s="59"/>
      <c r="AI1035" s="59"/>
      <c r="AJ1035" s="59"/>
      <c r="AK1035" s="56"/>
      <c r="AL1035" s="57"/>
      <c r="AM1035" s="57"/>
      <c r="AN1035" s="58"/>
      <c r="AO1035" s="24"/>
      <c r="AP1035" s="66" t="str">
        <f t="shared" si="32"/>
        <v>未入力</v>
      </c>
      <c r="AQ1035" s="67"/>
      <c r="AR1035" s="68"/>
      <c r="AS1035" s="69" t="str">
        <f t="shared" si="31"/>
        <v>メニュー番号が未選択です。提出書類・経費が未入力です。</v>
      </c>
      <c r="AT1035" s="69"/>
      <c r="AU1035" s="69"/>
      <c r="AV1035" s="69"/>
      <c r="AW1035" s="69"/>
      <c r="AX1035" s="69"/>
      <c r="AY1035" s="69"/>
      <c r="AZ1035" s="69"/>
      <c r="BA1035" s="69"/>
      <c r="BB1035" s="69"/>
      <c r="BC1035" s="69"/>
    </row>
    <row r="1036" spans="2:55" x14ac:dyDescent="0.45">
      <c r="B1036" s="39">
        <v>994</v>
      </c>
      <c r="C1036" s="53"/>
      <c r="D1036" s="54"/>
      <c r="E1036" s="54"/>
      <c r="F1036" s="54"/>
      <c r="G1036" s="55"/>
      <c r="H1036" s="60" t="str">
        <f>IFERROR(VLOOKUP(C1036,参照用!$A$5:$C$13,3,FALSE),"")</f>
        <v/>
      </c>
      <c r="I1036" s="61"/>
      <c r="J1036" s="61"/>
      <c r="K1036" s="61"/>
      <c r="L1036" s="61"/>
      <c r="M1036" s="61"/>
      <c r="N1036" s="61"/>
      <c r="O1036" s="61"/>
      <c r="P1036" s="61"/>
      <c r="Q1036" s="61"/>
      <c r="R1036" s="61"/>
      <c r="S1036" s="62"/>
      <c r="T1036" s="59"/>
      <c r="U1036" s="59"/>
      <c r="V1036" s="59"/>
      <c r="W1036" s="59"/>
      <c r="X1036" s="59"/>
      <c r="Y1036" s="59"/>
      <c r="Z1036" s="59"/>
      <c r="AA1036" s="59"/>
      <c r="AB1036" s="59"/>
      <c r="AC1036" s="59"/>
      <c r="AD1036" s="59"/>
      <c r="AE1036" s="59"/>
      <c r="AF1036" s="59"/>
      <c r="AG1036" s="59"/>
      <c r="AH1036" s="59"/>
      <c r="AI1036" s="59"/>
      <c r="AJ1036" s="59"/>
      <c r="AK1036" s="56"/>
      <c r="AL1036" s="57"/>
      <c r="AM1036" s="57"/>
      <c r="AN1036" s="58"/>
      <c r="AO1036" s="24"/>
      <c r="AP1036" s="66" t="str">
        <f t="shared" si="32"/>
        <v>未入力</v>
      </c>
      <c r="AQ1036" s="67"/>
      <c r="AR1036" s="68"/>
      <c r="AS1036" s="69" t="str">
        <f t="shared" si="31"/>
        <v>メニュー番号が未選択です。提出書類・経費が未入力です。</v>
      </c>
      <c r="AT1036" s="69"/>
      <c r="AU1036" s="69"/>
      <c r="AV1036" s="69"/>
      <c r="AW1036" s="69"/>
      <c r="AX1036" s="69"/>
      <c r="AY1036" s="69"/>
      <c r="AZ1036" s="69"/>
      <c r="BA1036" s="69"/>
      <c r="BB1036" s="69"/>
      <c r="BC1036" s="69"/>
    </row>
    <row r="1037" spans="2:55" x14ac:dyDescent="0.45">
      <c r="B1037" s="39">
        <v>995</v>
      </c>
      <c r="C1037" s="53"/>
      <c r="D1037" s="54"/>
      <c r="E1037" s="54"/>
      <c r="F1037" s="54"/>
      <c r="G1037" s="55"/>
      <c r="H1037" s="60" t="str">
        <f>IFERROR(VLOOKUP(C1037,参照用!$A$5:$C$13,3,FALSE),"")</f>
        <v/>
      </c>
      <c r="I1037" s="61"/>
      <c r="J1037" s="61"/>
      <c r="K1037" s="61"/>
      <c r="L1037" s="61"/>
      <c r="M1037" s="61"/>
      <c r="N1037" s="61"/>
      <c r="O1037" s="61"/>
      <c r="P1037" s="61"/>
      <c r="Q1037" s="61"/>
      <c r="R1037" s="61"/>
      <c r="S1037" s="62"/>
      <c r="T1037" s="59"/>
      <c r="U1037" s="59"/>
      <c r="V1037" s="59"/>
      <c r="W1037" s="59"/>
      <c r="X1037" s="59"/>
      <c r="Y1037" s="59"/>
      <c r="Z1037" s="59"/>
      <c r="AA1037" s="59"/>
      <c r="AB1037" s="59"/>
      <c r="AC1037" s="59"/>
      <c r="AD1037" s="59"/>
      <c r="AE1037" s="59"/>
      <c r="AF1037" s="59"/>
      <c r="AG1037" s="59"/>
      <c r="AH1037" s="59"/>
      <c r="AI1037" s="59"/>
      <c r="AJ1037" s="59"/>
      <c r="AK1037" s="56"/>
      <c r="AL1037" s="57"/>
      <c r="AM1037" s="57"/>
      <c r="AN1037" s="58"/>
      <c r="AO1037" s="24"/>
      <c r="AP1037" s="66" t="str">
        <f t="shared" si="32"/>
        <v>未入力</v>
      </c>
      <c r="AQ1037" s="67"/>
      <c r="AR1037" s="68"/>
      <c r="AS1037" s="69" t="str">
        <f t="shared" si="31"/>
        <v>メニュー番号が未選択です。提出書類・経費が未入力です。</v>
      </c>
      <c r="AT1037" s="69"/>
      <c r="AU1037" s="69"/>
      <c r="AV1037" s="69"/>
      <c r="AW1037" s="69"/>
      <c r="AX1037" s="69"/>
      <c r="AY1037" s="69"/>
      <c r="AZ1037" s="69"/>
      <c r="BA1037" s="69"/>
      <c r="BB1037" s="69"/>
      <c r="BC1037" s="69"/>
    </row>
    <row r="1038" spans="2:55" x14ac:dyDescent="0.45">
      <c r="B1038" s="39">
        <v>996</v>
      </c>
      <c r="C1038" s="53"/>
      <c r="D1038" s="54"/>
      <c r="E1038" s="54"/>
      <c r="F1038" s="54"/>
      <c r="G1038" s="55"/>
      <c r="H1038" s="60" t="str">
        <f>IFERROR(VLOOKUP(C1038,参照用!$A$5:$C$13,3,FALSE),"")</f>
        <v/>
      </c>
      <c r="I1038" s="61"/>
      <c r="J1038" s="61"/>
      <c r="K1038" s="61"/>
      <c r="L1038" s="61"/>
      <c r="M1038" s="61"/>
      <c r="N1038" s="61"/>
      <c r="O1038" s="61"/>
      <c r="P1038" s="61"/>
      <c r="Q1038" s="61"/>
      <c r="R1038" s="61"/>
      <c r="S1038" s="62"/>
      <c r="T1038" s="59"/>
      <c r="U1038" s="59"/>
      <c r="V1038" s="59"/>
      <c r="W1038" s="59"/>
      <c r="X1038" s="59"/>
      <c r="Y1038" s="59"/>
      <c r="Z1038" s="59"/>
      <c r="AA1038" s="59"/>
      <c r="AB1038" s="59"/>
      <c r="AC1038" s="59"/>
      <c r="AD1038" s="59"/>
      <c r="AE1038" s="59"/>
      <c r="AF1038" s="59"/>
      <c r="AG1038" s="59"/>
      <c r="AH1038" s="59"/>
      <c r="AI1038" s="59"/>
      <c r="AJ1038" s="59"/>
      <c r="AK1038" s="56"/>
      <c r="AL1038" s="57"/>
      <c r="AM1038" s="57"/>
      <c r="AN1038" s="58"/>
      <c r="AO1038" s="24"/>
      <c r="AP1038" s="66" t="str">
        <f t="shared" si="32"/>
        <v>未入力</v>
      </c>
      <c r="AQ1038" s="67"/>
      <c r="AR1038" s="68"/>
      <c r="AS1038" s="69" t="str">
        <f t="shared" si="31"/>
        <v>メニュー番号が未選択です。提出書類・経費が未入力です。</v>
      </c>
      <c r="AT1038" s="69"/>
      <c r="AU1038" s="69"/>
      <c r="AV1038" s="69"/>
      <c r="AW1038" s="69"/>
      <c r="AX1038" s="69"/>
      <c r="AY1038" s="69"/>
      <c r="AZ1038" s="69"/>
      <c r="BA1038" s="69"/>
      <c r="BB1038" s="69"/>
      <c r="BC1038" s="69"/>
    </row>
    <row r="1039" spans="2:55" x14ac:dyDescent="0.45">
      <c r="B1039" s="39">
        <v>997</v>
      </c>
      <c r="C1039" s="53"/>
      <c r="D1039" s="54"/>
      <c r="E1039" s="54"/>
      <c r="F1039" s="54"/>
      <c r="G1039" s="55"/>
      <c r="H1039" s="60" t="str">
        <f>IFERROR(VLOOKUP(C1039,参照用!$A$5:$C$13,3,FALSE),"")</f>
        <v/>
      </c>
      <c r="I1039" s="61"/>
      <c r="J1039" s="61"/>
      <c r="K1039" s="61"/>
      <c r="L1039" s="61"/>
      <c r="M1039" s="61"/>
      <c r="N1039" s="61"/>
      <c r="O1039" s="61"/>
      <c r="P1039" s="61"/>
      <c r="Q1039" s="61"/>
      <c r="R1039" s="61"/>
      <c r="S1039" s="62"/>
      <c r="T1039" s="59"/>
      <c r="U1039" s="59"/>
      <c r="V1039" s="59"/>
      <c r="W1039" s="59"/>
      <c r="X1039" s="59"/>
      <c r="Y1039" s="59"/>
      <c r="Z1039" s="59"/>
      <c r="AA1039" s="59"/>
      <c r="AB1039" s="59"/>
      <c r="AC1039" s="59"/>
      <c r="AD1039" s="59"/>
      <c r="AE1039" s="59"/>
      <c r="AF1039" s="59"/>
      <c r="AG1039" s="59"/>
      <c r="AH1039" s="59"/>
      <c r="AI1039" s="59"/>
      <c r="AJ1039" s="59"/>
      <c r="AK1039" s="56"/>
      <c r="AL1039" s="57"/>
      <c r="AM1039" s="57"/>
      <c r="AN1039" s="58"/>
      <c r="AO1039" s="24"/>
      <c r="AP1039" s="66" t="str">
        <f t="shared" si="32"/>
        <v>未入力</v>
      </c>
      <c r="AQ1039" s="67"/>
      <c r="AR1039" s="68"/>
      <c r="AS1039" s="69" t="str">
        <f t="shared" si="31"/>
        <v>メニュー番号が未選択です。提出書類・経費が未入力です。</v>
      </c>
      <c r="AT1039" s="69"/>
      <c r="AU1039" s="69"/>
      <c r="AV1039" s="69"/>
      <c r="AW1039" s="69"/>
      <c r="AX1039" s="69"/>
      <c r="AY1039" s="69"/>
      <c r="AZ1039" s="69"/>
      <c r="BA1039" s="69"/>
      <c r="BB1039" s="69"/>
      <c r="BC1039" s="69"/>
    </row>
    <row r="1040" spans="2:55" x14ac:dyDescent="0.45">
      <c r="B1040" s="39">
        <v>998</v>
      </c>
      <c r="C1040" s="53"/>
      <c r="D1040" s="54"/>
      <c r="E1040" s="54"/>
      <c r="F1040" s="54"/>
      <c r="G1040" s="55"/>
      <c r="H1040" s="60" t="str">
        <f>IFERROR(VLOOKUP(C1040,参照用!$A$5:$C$13,3,FALSE),"")</f>
        <v/>
      </c>
      <c r="I1040" s="61"/>
      <c r="J1040" s="61"/>
      <c r="K1040" s="61"/>
      <c r="L1040" s="61"/>
      <c r="M1040" s="61"/>
      <c r="N1040" s="61"/>
      <c r="O1040" s="61"/>
      <c r="P1040" s="61"/>
      <c r="Q1040" s="61"/>
      <c r="R1040" s="61"/>
      <c r="S1040" s="62"/>
      <c r="T1040" s="59"/>
      <c r="U1040" s="59"/>
      <c r="V1040" s="59"/>
      <c r="W1040" s="59"/>
      <c r="X1040" s="59"/>
      <c r="Y1040" s="59"/>
      <c r="Z1040" s="59"/>
      <c r="AA1040" s="59"/>
      <c r="AB1040" s="59"/>
      <c r="AC1040" s="59"/>
      <c r="AD1040" s="59"/>
      <c r="AE1040" s="59"/>
      <c r="AF1040" s="59"/>
      <c r="AG1040" s="59"/>
      <c r="AH1040" s="59"/>
      <c r="AI1040" s="59"/>
      <c r="AJ1040" s="59"/>
      <c r="AK1040" s="56"/>
      <c r="AL1040" s="57"/>
      <c r="AM1040" s="57"/>
      <c r="AN1040" s="58"/>
      <c r="AO1040" s="24"/>
      <c r="AP1040" s="66" t="str">
        <f t="shared" si="32"/>
        <v>未入力</v>
      </c>
      <c r="AQ1040" s="67"/>
      <c r="AR1040" s="68"/>
      <c r="AS1040" s="69" t="str">
        <f t="shared" si="31"/>
        <v>メニュー番号が未選択です。提出書類・経費が未入力です。</v>
      </c>
      <c r="AT1040" s="69"/>
      <c r="AU1040" s="69"/>
      <c r="AV1040" s="69"/>
      <c r="AW1040" s="69"/>
      <c r="AX1040" s="69"/>
      <c r="AY1040" s="69"/>
      <c r="AZ1040" s="69"/>
      <c r="BA1040" s="69"/>
      <c r="BB1040" s="69"/>
      <c r="BC1040" s="69"/>
    </row>
    <row r="1041" spans="2:55" x14ac:dyDescent="0.45">
      <c r="B1041" s="39">
        <v>999</v>
      </c>
      <c r="C1041" s="53"/>
      <c r="D1041" s="54"/>
      <c r="E1041" s="54"/>
      <c r="F1041" s="54"/>
      <c r="G1041" s="55"/>
      <c r="H1041" s="60" t="str">
        <f>IFERROR(VLOOKUP(C1041,参照用!$A$5:$C$13,3,FALSE),"")</f>
        <v/>
      </c>
      <c r="I1041" s="61"/>
      <c r="J1041" s="61"/>
      <c r="K1041" s="61"/>
      <c r="L1041" s="61"/>
      <c r="M1041" s="61"/>
      <c r="N1041" s="61"/>
      <c r="O1041" s="61"/>
      <c r="P1041" s="61"/>
      <c r="Q1041" s="61"/>
      <c r="R1041" s="61"/>
      <c r="S1041" s="62"/>
      <c r="T1041" s="59"/>
      <c r="U1041" s="59"/>
      <c r="V1041" s="59"/>
      <c r="W1041" s="59"/>
      <c r="X1041" s="59"/>
      <c r="Y1041" s="59"/>
      <c r="Z1041" s="59"/>
      <c r="AA1041" s="59"/>
      <c r="AB1041" s="59"/>
      <c r="AC1041" s="59"/>
      <c r="AD1041" s="59"/>
      <c r="AE1041" s="59"/>
      <c r="AF1041" s="59"/>
      <c r="AG1041" s="59"/>
      <c r="AH1041" s="59"/>
      <c r="AI1041" s="59"/>
      <c r="AJ1041" s="59"/>
      <c r="AK1041" s="56"/>
      <c r="AL1041" s="57"/>
      <c r="AM1041" s="57"/>
      <c r="AN1041" s="58"/>
      <c r="AO1041" s="24"/>
      <c r="AP1041" s="66" t="str">
        <f t="shared" si="32"/>
        <v>未入力</v>
      </c>
      <c r="AQ1041" s="67"/>
      <c r="AR1041" s="68"/>
      <c r="AS1041" s="69" t="str">
        <f t="shared" si="31"/>
        <v>メニュー番号が未選択です。提出書類・経費が未入力です。</v>
      </c>
      <c r="AT1041" s="69"/>
      <c r="AU1041" s="69"/>
      <c r="AV1041" s="69"/>
      <c r="AW1041" s="69"/>
      <c r="AX1041" s="69"/>
      <c r="AY1041" s="69"/>
      <c r="AZ1041" s="69"/>
      <c r="BA1041" s="69"/>
      <c r="BB1041" s="69"/>
      <c r="BC1041" s="69"/>
    </row>
    <row r="1042" spans="2:55" x14ac:dyDescent="0.45">
      <c r="B1042" s="39">
        <v>1000</v>
      </c>
      <c r="C1042" s="53"/>
      <c r="D1042" s="54"/>
      <c r="E1042" s="54"/>
      <c r="F1042" s="54"/>
      <c r="G1042" s="55"/>
      <c r="H1042" s="60" t="str">
        <f>IFERROR(VLOOKUP(C1042,参照用!$A$5:$C$13,3,FALSE),"")</f>
        <v/>
      </c>
      <c r="I1042" s="61"/>
      <c r="J1042" s="61"/>
      <c r="K1042" s="61"/>
      <c r="L1042" s="61"/>
      <c r="M1042" s="61"/>
      <c r="N1042" s="61"/>
      <c r="O1042" s="61"/>
      <c r="P1042" s="61"/>
      <c r="Q1042" s="61"/>
      <c r="R1042" s="61"/>
      <c r="S1042" s="62"/>
      <c r="T1042" s="59"/>
      <c r="U1042" s="59"/>
      <c r="V1042" s="59"/>
      <c r="W1042" s="59"/>
      <c r="X1042" s="59"/>
      <c r="Y1042" s="59"/>
      <c r="Z1042" s="59"/>
      <c r="AA1042" s="59"/>
      <c r="AB1042" s="59"/>
      <c r="AC1042" s="59"/>
      <c r="AD1042" s="59"/>
      <c r="AE1042" s="59"/>
      <c r="AF1042" s="59"/>
      <c r="AG1042" s="59"/>
      <c r="AH1042" s="59"/>
      <c r="AI1042" s="59"/>
      <c r="AJ1042" s="59"/>
      <c r="AK1042" s="56"/>
      <c r="AL1042" s="57"/>
      <c r="AM1042" s="57"/>
      <c r="AN1042" s="58"/>
      <c r="AO1042" s="24"/>
      <c r="AP1042" s="66" t="str">
        <f t="shared" si="32"/>
        <v>未入力</v>
      </c>
      <c r="AQ1042" s="67"/>
      <c r="AR1042" s="68"/>
      <c r="AS1042" s="69" t="str">
        <f t="shared" si="31"/>
        <v>メニュー番号が未選択です。提出書類・経費が未入力です。</v>
      </c>
      <c r="AT1042" s="69"/>
      <c r="AU1042" s="69"/>
      <c r="AV1042" s="69"/>
      <c r="AW1042" s="69"/>
      <c r="AX1042" s="69"/>
      <c r="AY1042" s="69"/>
      <c r="AZ1042" s="69"/>
      <c r="BA1042" s="69"/>
      <c r="BB1042" s="69"/>
      <c r="BC1042" s="69"/>
    </row>
  </sheetData>
  <sheetProtection algorithmName="SHA-512" hashValue="lhtKK1DkZ/3ahtVps5vweKfsZbpQYB9Cl/WlDL4c/ULtQWt0ve8jsC+lrihfXgoGy26NQpLxHt22HMH1piPOfA==" saltValue="/W0Zpi/aDz/uk1gmF1unOg==" spinCount="100000" sheet="1" selectLockedCells="1" pivotTables="0"/>
  <mergeCells count="6110">
    <mergeCell ref="D16:P16"/>
    <mergeCell ref="Q16:S16"/>
    <mergeCell ref="T16:V16"/>
    <mergeCell ref="W16:Y16"/>
    <mergeCell ref="Z16:AB16"/>
    <mergeCell ref="AC16:AE16"/>
    <mergeCell ref="AF16:AH16"/>
    <mergeCell ref="AI16:AK16"/>
    <mergeCell ref="C1041:G1041"/>
    <mergeCell ref="H1041:S1041"/>
    <mergeCell ref="T1041:AJ1041"/>
    <mergeCell ref="AK1041:AN1041"/>
    <mergeCell ref="AP1041:AR1041"/>
    <mergeCell ref="AS1041:BC1041"/>
    <mergeCell ref="C1042:G1042"/>
    <mergeCell ref="H1042:S1042"/>
    <mergeCell ref="T1042:AJ1042"/>
    <mergeCell ref="AK1042:AN1042"/>
    <mergeCell ref="AP1042:AR1042"/>
    <mergeCell ref="AS1042:BC1042"/>
    <mergeCell ref="C1038:G1038"/>
    <mergeCell ref="H1038:S1038"/>
    <mergeCell ref="T1038:AJ1038"/>
    <mergeCell ref="AK1038:AN1038"/>
    <mergeCell ref="AP1038:AR1038"/>
    <mergeCell ref="AS1038:BC1038"/>
    <mergeCell ref="C1039:G1039"/>
    <mergeCell ref="H1039:S1039"/>
    <mergeCell ref="T1039:AJ1039"/>
    <mergeCell ref="AK1039:AN1039"/>
    <mergeCell ref="AP1039:AR1039"/>
    <mergeCell ref="AS1039:BC1039"/>
    <mergeCell ref="C1040:G1040"/>
    <mergeCell ref="H1040:S1040"/>
    <mergeCell ref="T1040:AJ1040"/>
    <mergeCell ref="AK1040:AN1040"/>
    <mergeCell ref="AP1040:AR1040"/>
    <mergeCell ref="AS1040:BC1040"/>
    <mergeCell ref="C1035:G1035"/>
    <mergeCell ref="H1035:S1035"/>
    <mergeCell ref="T1035:AJ1035"/>
    <mergeCell ref="AK1035:AN1035"/>
    <mergeCell ref="AP1035:AR1035"/>
    <mergeCell ref="AS1035:BC1035"/>
    <mergeCell ref="C1036:G1036"/>
    <mergeCell ref="H1036:S1036"/>
    <mergeCell ref="T1036:AJ1036"/>
    <mergeCell ref="AK1036:AN1036"/>
    <mergeCell ref="AP1036:AR1036"/>
    <mergeCell ref="AS1036:BC1036"/>
    <mergeCell ref="C1037:G1037"/>
    <mergeCell ref="H1037:S1037"/>
    <mergeCell ref="T1037:AJ1037"/>
    <mergeCell ref="AK1037:AN1037"/>
    <mergeCell ref="AP1037:AR1037"/>
    <mergeCell ref="AS1037:BC1037"/>
    <mergeCell ref="C1032:G1032"/>
    <mergeCell ref="H1032:S1032"/>
    <mergeCell ref="T1032:AJ1032"/>
    <mergeCell ref="AK1032:AN1032"/>
    <mergeCell ref="AP1032:AR1032"/>
    <mergeCell ref="AS1032:BC1032"/>
    <mergeCell ref="C1033:G1033"/>
    <mergeCell ref="H1033:S1033"/>
    <mergeCell ref="T1033:AJ1033"/>
    <mergeCell ref="AK1033:AN1033"/>
    <mergeCell ref="AP1033:AR1033"/>
    <mergeCell ref="AS1033:BC1033"/>
    <mergeCell ref="C1034:G1034"/>
    <mergeCell ref="H1034:S1034"/>
    <mergeCell ref="T1034:AJ1034"/>
    <mergeCell ref="AK1034:AN1034"/>
    <mergeCell ref="AP1034:AR1034"/>
    <mergeCell ref="AS1034:BC1034"/>
    <mergeCell ref="C1029:G1029"/>
    <mergeCell ref="H1029:S1029"/>
    <mergeCell ref="T1029:AJ1029"/>
    <mergeCell ref="AK1029:AN1029"/>
    <mergeCell ref="AP1029:AR1029"/>
    <mergeCell ref="AS1029:BC1029"/>
    <mergeCell ref="C1030:G1030"/>
    <mergeCell ref="H1030:S1030"/>
    <mergeCell ref="T1030:AJ1030"/>
    <mergeCell ref="AK1030:AN1030"/>
    <mergeCell ref="AP1030:AR1030"/>
    <mergeCell ref="AS1030:BC1030"/>
    <mergeCell ref="C1031:G1031"/>
    <mergeCell ref="H1031:S1031"/>
    <mergeCell ref="T1031:AJ1031"/>
    <mergeCell ref="AK1031:AN1031"/>
    <mergeCell ref="AP1031:AR1031"/>
    <mergeCell ref="AS1031:BC1031"/>
    <mergeCell ref="C1026:G1026"/>
    <mergeCell ref="H1026:S1026"/>
    <mergeCell ref="T1026:AJ1026"/>
    <mergeCell ref="AK1026:AN1026"/>
    <mergeCell ref="AP1026:AR1026"/>
    <mergeCell ref="AS1026:BC1026"/>
    <mergeCell ref="C1027:G1027"/>
    <mergeCell ref="H1027:S1027"/>
    <mergeCell ref="T1027:AJ1027"/>
    <mergeCell ref="AK1027:AN1027"/>
    <mergeCell ref="AP1027:AR1027"/>
    <mergeCell ref="AS1027:BC1027"/>
    <mergeCell ref="C1028:G1028"/>
    <mergeCell ref="H1028:S1028"/>
    <mergeCell ref="T1028:AJ1028"/>
    <mergeCell ref="AK1028:AN1028"/>
    <mergeCell ref="AP1028:AR1028"/>
    <mergeCell ref="AS1028:BC1028"/>
    <mergeCell ref="C1023:G1023"/>
    <mergeCell ref="H1023:S1023"/>
    <mergeCell ref="T1023:AJ1023"/>
    <mergeCell ref="AK1023:AN1023"/>
    <mergeCell ref="AP1023:AR1023"/>
    <mergeCell ref="AS1023:BC1023"/>
    <mergeCell ref="C1024:G1024"/>
    <mergeCell ref="H1024:S1024"/>
    <mergeCell ref="T1024:AJ1024"/>
    <mergeCell ref="AK1024:AN1024"/>
    <mergeCell ref="AP1024:AR1024"/>
    <mergeCell ref="AS1024:BC1024"/>
    <mergeCell ref="C1025:G1025"/>
    <mergeCell ref="H1025:S1025"/>
    <mergeCell ref="T1025:AJ1025"/>
    <mergeCell ref="AK1025:AN1025"/>
    <mergeCell ref="AP1025:AR1025"/>
    <mergeCell ref="AS1025:BC1025"/>
    <mergeCell ref="C1020:G1020"/>
    <mergeCell ref="H1020:S1020"/>
    <mergeCell ref="T1020:AJ1020"/>
    <mergeCell ref="AK1020:AN1020"/>
    <mergeCell ref="AP1020:AR1020"/>
    <mergeCell ref="AS1020:BC1020"/>
    <mergeCell ref="C1021:G1021"/>
    <mergeCell ref="H1021:S1021"/>
    <mergeCell ref="T1021:AJ1021"/>
    <mergeCell ref="AK1021:AN1021"/>
    <mergeCell ref="AP1021:AR1021"/>
    <mergeCell ref="AS1021:BC1021"/>
    <mergeCell ref="C1022:G1022"/>
    <mergeCell ref="H1022:S1022"/>
    <mergeCell ref="T1022:AJ1022"/>
    <mergeCell ref="AK1022:AN1022"/>
    <mergeCell ref="AP1022:AR1022"/>
    <mergeCell ref="AS1022:BC1022"/>
    <mergeCell ref="C1017:G1017"/>
    <mergeCell ref="H1017:S1017"/>
    <mergeCell ref="T1017:AJ1017"/>
    <mergeCell ref="AK1017:AN1017"/>
    <mergeCell ref="AP1017:AR1017"/>
    <mergeCell ref="AS1017:BC1017"/>
    <mergeCell ref="C1018:G1018"/>
    <mergeCell ref="H1018:S1018"/>
    <mergeCell ref="T1018:AJ1018"/>
    <mergeCell ref="AK1018:AN1018"/>
    <mergeCell ref="AP1018:AR1018"/>
    <mergeCell ref="AS1018:BC1018"/>
    <mergeCell ref="C1019:G1019"/>
    <mergeCell ref="H1019:S1019"/>
    <mergeCell ref="T1019:AJ1019"/>
    <mergeCell ref="AK1019:AN1019"/>
    <mergeCell ref="AP1019:AR1019"/>
    <mergeCell ref="AS1019:BC1019"/>
    <mergeCell ref="C1014:G1014"/>
    <mergeCell ref="H1014:S1014"/>
    <mergeCell ref="T1014:AJ1014"/>
    <mergeCell ref="AK1014:AN1014"/>
    <mergeCell ref="AP1014:AR1014"/>
    <mergeCell ref="AS1014:BC1014"/>
    <mergeCell ref="C1015:G1015"/>
    <mergeCell ref="H1015:S1015"/>
    <mergeCell ref="T1015:AJ1015"/>
    <mergeCell ref="AK1015:AN1015"/>
    <mergeCell ref="AP1015:AR1015"/>
    <mergeCell ref="AS1015:BC1015"/>
    <mergeCell ref="C1016:G1016"/>
    <mergeCell ref="H1016:S1016"/>
    <mergeCell ref="T1016:AJ1016"/>
    <mergeCell ref="AK1016:AN1016"/>
    <mergeCell ref="AP1016:AR1016"/>
    <mergeCell ref="AS1016:BC1016"/>
    <mergeCell ref="C1011:G1011"/>
    <mergeCell ref="H1011:S1011"/>
    <mergeCell ref="T1011:AJ1011"/>
    <mergeCell ref="AK1011:AN1011"/>
    <mergeCell ref="AP1011:AR1011"/>
    <mergeCell ref="AS1011:BC1011"/>
    <mergeCell ref="C1012:G1012"/>
    <mergeCell ref="H1012:S1012"/>
    <mergeCell ref="T1012:AJ1012"/>
    <mergeCell ref="AK1012:AN1012"/>
    <mergeCell ref="AP1012:AR1012"/>
    <mergeCell ref="AS1012:BC1012"/>
    <mergeCell ref="C1013:G1013"/>
    <mergeCell ref="H1013:S1013"/>
    <mergeCell ref="T1013:AJ1013"/>
    <mergeCell ref="AK1013:AN1013"/>
    <mergeCell ref="AP1013:AR1013"/>
    <mergeCell ref="AS1013:BC1013"/>
    <mergeCell ref="C1008:G1008"/>
    <mergeCell ref="H1008:S1008"/>
    <mergeCell ref="T1008:AJ1008"/>
    <mergeCell ref="AK1008:AN1008"/>
    <mergeCell ref="AP1008:AR1008"/>
    <mergeCell ref="AS1008:BC1008"/>
    <mergeCell ref="C1009:G1009"/>
    <mergeCell ref="H1009:S1009"/>
    <mergeCell ref="T1009:AJ1009"/>
    <mergeCell ref="AK1009:AN1009"/>
    <mergeCell ref="AP1009:AR1009"/>
    <mergeCell ref="AS1009:BC1009"/>
    <mergeCell ref="C1010:G1010"/>
    <mergeCell ref="H1010:S1010"/>
    <mergeCell ref="T1010:AJ1010"/>
    <mergeCell ref="AK1010:AN1010"/>
    <mergeCell ref="AP1010:AR1010"/>
    <mergeCell ref="AS1010:BC1010"/>
    <mergeCell ref="C1005:G1005"/>
    <mergeCell ref="H1005:S1005"/>
    <mergeCell ref="T1005:AJ1005"/>
    <mergeCell ref="AK1005:AN1005"/>
    <mergeCell ref="AP1005:AR1005"/>
    <mergeCell ref="AS1005:BC1005"/>
    <mergeCell ref="C1006:G1006"/>
    <mergeCell ref="H1006:S1006"/>
    <mergeCell ref="T1006:AJ1006"/>
    <mergeCell ref="AK1006:AN1006"/>
    <mergeCell ref="AP1006:AR1006"/>
    <mergeCell ref="AS1006:BC1006"/>
    <mergeCell ref="C1007:G1007"/>
    <mergeCell ref="H1007:S1007"/>
    <mergeCell ref="T1007:AJ1007"/>
    <mergeCell ref="AK1007:AN1007"/>
    <mergeCell ref="AP1007:AR1007"/>
    <mergeCell ref="AS1007:BC1007"/>
    <mergeCell ref="C1002:G1002"/>
    <mergeCell ref="H1002:S1002"/>
    <mergeCell ref="T1002:AJ1002"/>
    <mergeCell ref="AK1002:AN1002"/>
    <mergeCell ref="AP1002:AR1002"/>
    <mergeCell ref="AS1002:BC1002"/>
    <mergeCell ref="C1003:G1003"/>
    <mergeCell ref="H1003:S1003"/>
    <mergeCell ref="T1003:AJ1003"/>
    <mergeCell ref="AK1003:AN1003"/>
    <mergeCell ref="AP1003:AR1003"/>
    <mergeCell ref="AS1003:BC1003"/>
    <mergeCell ref="C1004:G1004"/>
    <mergeCell ref="H1004:S1004"/>
    <mergeCell ref="T1004:AJ1004"/>
    <mergeCell ref="AK1004:AN1004"/>
    <mergeCell ref="AP1004:AR1004"/>
    <mergeCell ref="AS1004:BC1004"/>
    <mergeCell ref="C999:G999"/>
    <mergeCell ref="H999:S999"/>
    <mergeCell ref="T999:AJ999"/>
    <mergeCell ref="AK999:AN999"/>
    <mergeCell ref="AP999:AR999"/>
    <mergeCell ref="AS999:BC999"/>
    <mergeCell ref="C1000:G1000"/>
    <mergeCell ref="H1000:S1000"/>
    <mergeCell ref="T1000:AJ1000"/>
    <mergeCell ref="AK1000:AN1000"/>
    <mergeCell ref="AP1000:AR1000"/>
    <mergeCell ref="AS1000:BC1000"/>
    <mergeCell ref="C1001:G1001"/>
    <mergeCell ref="H1001:S1001"/>
    <mergeCell ref="T1001:AJ1001"/>
    <mergeCell ref="AK1001:AN1001"/>
    <mergeCell ref="AP1001:AR1001"/>
    <mergeCell ref="AS1001:BC1001"/>
    <mergeCell ref="C996:G996"/>
    <mergeCell ref="H996:S996"/>
    <mergeCell ref="T996:AJ996"/>
    <mergeCell ref="AK996:AN996"/>
    <mergeCell ref="AP996:AR996"/>
    <mergeCell ref="AS996:BC996"/>
    <mergeCell ref="C997:G997"/>
    <mergeCell ref="H997:S997"/>
    <mergeCell ref="T997:AJ997"/>
    <mergeCell ref="AK997:AN997"/>
    <mergeCell ref="AP997:AR997"/>
    <mergeCell ref="AS997:BC997"/>
    <mergeCell ref="C998:G998"/>
    <mergeCell ref="H998:S998"/>
    <mergeCell ref="T998:AJ998"/>
    <mergeCell ref="AK998:AN998"/>
    <mergeCell ref="AP998:AR998"/>
    <mergeCell ref="AS998:BC998"/>
    <mergeCell ref="C993:G993"/>
    <mergeCell ref="H993:S993"/>
    <mergeCell ref="T993:AJ993"/>
    <mergeCell ref="AK993:AN993"/>
    <mergeCell ref="AP993:AR993"/>
    <mergeCell ref="AS993:BC993"/>
    <mergeCell ref="C994:G994"/>
    <mergeCell ref="H994:S994"/>
    <mergeCell ref="T994:AJ994"/>
    <mergeCell ref="AK994:AN994"/>
    <mergeCell ref="AP994:AR994"/>
    <mergeCell ref="AS994:BC994"/>
    <mergeCell ref="C995:G995"/>
    <mergeCell ref="H995:S995"/>
    <mergeCell ref="T995:AJ995"/>
    <mergeCell ref="AK995:AN995"/>
    <mergeCell ref="AP995:AR995"/>
    <mergeCell ref="AS995:BC995"/>
    <mergeCell ref="C990:G990"/>
    <mergeCell ref="H990:S990"/>
    <mergeCell ref="T990:AJ990"/>
    <mergeCell ref="AK990:AN990"/>
    <mergeCell ref="AP990:AR990"/>
    <mergeCell ref="AS990:BC990"/>
    <mergeCell ref="C991:G991"/>
    <mergeCell ref="H991:S991"/>
    <mergeCell ref="T991:AJ991"/>
    <mergeCell ref="AK991:AN991"/>
    <mergeCell ref="AP991:AR991"/>
    <mergeCell ref="AS991:BC991"/>
    <mergeCell ref="C992:G992"/>
    <mergeCell ref="H992:S992"/>
    <mergeCell ref="T992:AJ992"/>
    <mergeCell ref="AK992:AN992"/>
    <mergeCell ref="AP992:AR992"/>
    <mergeCell ref="AS992:BC992"/>
    <mergeCell ref="C987:G987"/>
    <mergeCell ref="H987:S987"/>
    <mergeCell ref="T987:AJ987"/>
    <mergeCell ref="AK987:AN987"/>
    <mergeCell ref="AP987:AR987"/>
    <mergeCell ref="AS987:BC987"/>
    <mergeCell ref="C988:G988"/>
    <mergeCell ref="H988:S988"/>
    <mergeCell ref="T988:AJ988"/>
    <mergeCell ref="AK988:AN988"/>
    <mergeCell ref="AP988:AR988"/>
    <mergeCell ref="AS988:BC988"/>
    <mergeCell ref="C989:G989"/>
    <mergeCell ref="H989:S989"/>
    <mergeCell ref="T989:AJ989"/>
    <mergeCell ref="AK989:AN989"/>
    <mergeCell ref="AP989:AR989"/>
    <mergeCell ref="AS989:BC989"/>
    <mergeCell ref="C984:G984"/>
    <mergeCell ref="H984:S984"/>
    <mergeCell ref="T984:AJ984"/>
    <mergeCell ref="AK984:AN984"/>
    <mergeCell ref="AP984:AR984"/>
    <mergeCell ref="AS984:BC984"/>
    <mergeCell ref="C985:G985"/>
    <mergeCell ref="H985:S985"/>
    <mergeCell ref="T985:AJ985"/>
    <mergeCell ref="AK985:AN985"/>
    <mergeCell ref="AP985:AR985"/>
    <mergeCell ref="AS985:BC985"/>
    <mergeCell ref="C986:G986"/>
    <mergeCell ref="H986:S986"/>
    <mergeCell ref="T986:AJ986"/>
    <mergeCell ref="AK986:AN986"/>
    <mergeCell ref="AP986:AR986"/>
    <mergeCell ref="AS986:BC986"/>
    <mergeCell ref="C981:G981"/>
    <mergeCell ref="H981:S981"/>
    <mergeCell ref="T981:AJ981"/>
    <mergeCell ref="AK981:AN981"/>
    <mergeCell ref="AP981:AR981"/>
    <mergeCell ref="AS981:BC981"/>
    <mergeCell ref="C982:G982"/>
    <mergeCell ref="H982:S982"/>
    <mergeCell ref="T982:AJ982"/>
    <mergeCell ref="AK982:AN982"/>
    <mergeCell ref="AP982:AR982"/>
    <mergeCell ref="AS982:BC982"/>
    <mergeCell ref="C983:G983"/>
    <mergeCell ref="H983:S983"/>
    <mergeCell ref="T983:AJ983"/>
    <mergeCell ref="AK983:AN983"/>
    <mergeCell ref="AP983:AR983"/>
    <mergeCell ref="AS983:BC983"/>
    <mergeCell ref="C978:G978"/>
    <mergeCell ref="H978:S978"/>
    <mergeCell ref="T978:AJ978"/>
    <mergeCell ref="AK978:AN978"/>
    <mergeCell ref="AP978:AR978"/>
    <mergeCell ref="AS978:BC978"/>
    <mergeCell ref="C979:G979"/>
    <mergeCell ref="H979:S979"/>
    <mergeCell ref="T979:AJ979"/>
    <mergeCell ref="AK979:AN979"/>
    <mergeCell ref="AP979:AR979"/>
    <mergeCell ref="AS979:BC979"/>
    <mergeCell ref="C980:G980"/>
    <mergeCell ref="H980:S980"/>
    <mergeCell ref="T980:AJ980"/>
    <mergeCell ref="AK980:AN980"/>
    <mergeCell ref="AP980:AR980"/>
    <mergeCell ref="AS980:BC980"/>
    <mergeCell ref="C975:G975"/>
    <mergeCell ref="H975:S975"/>
    <mergeCell ref="T975:AJ975"/>
    <mergeCell ref="AK975:AN975"/>
    <mergeCell ref="AP975:AR975"/>
    <mergeCell ref="AS975:BC975"/>
    <mergeCell ref="C976:G976"/>
    <mergeCell ref="H976:S976"/>
    <mergeCell ref="T976:AJ976"/>
    <mergeCell ref="AK976:AN976"/>
    <mergeCell ref="AP976:AR976"/>
    <mergeCell ref="AS976:BC976"/>
    <mergeCell ref="C977:G977"/>
    <mergeCell ref="H977:S977"/>
    <mergeCell ref="T977:AJ977"/>
    <mergeCell ref="AK977:AN977"/>
    <mergeCell ref="AP977:AR977"/>
    <mergeCell ref="AS977:BC977"/>
    <mergeCell ref="C972:G972"/>
    <mergeCell ref="H972:S972"/>
    <mergeCell ref="T972:AJ972"/>
    <mergeCell ref="AK972:AN972"/>
    <mergeCell ref="AP972:AR972"/>
    <mergeCell ref="AS972:BC972"/>
    <mergeCell ref="C973:G973"/>
    <mergeCell ref="H973:S973"/>
    <mergeCell ref="T973:AJ973"/>
    <mergeCell ref="AK973:AN973"/>
    <mergeCell ref="AP973:AR973"/>
    <mergeCell ref="AS973:BC973"/>
    <mergeCell ref="C974:G974"/>
    <mergeCell ref="H974:S974"/>
    <mergeCell ref="T974:AJ974"/>
    <mergeCell ref="AK974:AN974"/>
    <mergeCell ref="AP974:AR974"/>
    <mergeCell ref="AS974:BC974"/>
    <mergeCell ref="C969:G969"/>
    <mergeCell ref="H969:S969"/>
    <mergeCell ref="T969:AJ969"/>
    <mergeCell ref="AK969:AN969"/>
    <mergeCell ref="AP969:AR969"/>
    <mergeCell ref="AS969:BC969"/>
    <mergeCell ref="C970:G970"/>
    <mergeCell ref="H970:S970"/>
    <mergeCell ref="T970:AJ970"/>
    <mergeCell ref="AK970:AN970"/>
    <mergeCell ref="AP970:AR970"/>
    <mergeCell ref="AS970:BC970"/>
    <mergeCell ref="C971:G971"/>
    <mergeCell ref="H971:S971"/>
    <mergeCell ref="T971:AJ971"/>
    <mergeCell ref="AK971:AN971"/>
    <mergeCell ref="AP971:AR971"/>
    <mergeCell ref="AS971:BC971"/>
    <mergeCell ref="C966:G966"/>
    <mergeCell ref="H966:S966"/>
    <mergeCell ref="T966:AJ966"/>
    <mergeCell ref="AK966:AN966"/>
    <mergeCell ref="AP966:AR966"/>
    <mergeCell ref="AS966:BC966"/>
    <mergeCell ref="C967:G967"/>
    <mergeCell ref="H967:S967"/>
    <mergeCell ref="T967:AJ967"/>
    <mergeCell ref="AK967:AN967"/>
    <mergeCell ref="AP967:AR967"/>
    <mergeCell ref="AS967:BC967"/>
    <mergeCell ref="C968:G968"/>
    <mergeCell ref="H968:S968"/>
    <mergeCell ref="T968:AJ968"/>
    <mergeCell ref="AK968:AN968"/>
    <mergeCell ref="AP968:AR968"/>
    <mergeCell ref="AS968:BC968"/>
    <mergeCell ref="C963:G963"/>
    <mergeCell ref="H963:S963"/>
    <mergeCell ref="T963:AJ963"/>
    <mergeCell ref="AK963:AN963"/>
    <mergeCell ref="AP963:AR963"/>
    <mergeCell ref="AS963:BC963"/>
    <mergeCell ref="C964:G964"/>
    <mergeCell ref="H964:S964"/>
    <mergeCell ref="T964:AJ964"/>
    <mergeCell ref="AK964:AN964"/>
    <mergeCell ref="AP964:AR964"/>
    <mergeCell ref="AS964:BC964"/>
    <mergeCell ref="C965:G965"/>
    <mergeCell ref="H965:S965"/>
    <mergeCell ref="T965:AJ965"/>
    <mergeCell ref="AK965:AN965"/>
    <mergeCell ref="AP965:AR965"/>
    <mergeCell ref="AS965:BC965"/>
    <mergeCell ref="C960:G960"/>
    <mergeCell ref="H960:S960"/>
    <mergeCell ref="T960:AJ960"/>
    <mergeCell ref="AK960:AN960"/>
    <mergeCell ref="AP960:AR960"/>
    <mergeCell ref="AS960:BC960"/>
    <mergeCell ref="C961:G961"/>
    <mergeCell ref="H961:S961"/>
    <mergeCell ref="T961:AJ961"/>
    <mergeCell ref="AK961:AN961"/>
    <mergeCell ref="AP961:AR961"/>
    <mergeCell ref="AS961:BC961"/>
    <mergeCell ref="C962:G962"/>
    <mergeCell ref="H962:S962"/>
    <mergeCell ref="T962:AJ962"/>
    <mergeCell ref="AK962:AN962"/>
    <mergeCell ref="AP962:AR962"/>
    <mergeCell ref="AS962:BC962"/>
    <mergeCell ref="C957:G957"/>
    <mergeCell ref="H957:S957"/>
    <mergeCell ref="T957:AJ957"/>
    <mergeCell ref="AK957:AN957"/>
    <mergeCell ref="AP957:AR957"/>
    <mergeCell ref="AS957:BC957"/>
    <mergeCell ref="C958:G958"/>
    <mergeCell ref="H958:S958"/>
    <mergeCell ref="T958:AJ958"/>
    <mergeCell ref="AK958:AN958"/>
    <mergeCell ref="AP958:AR958"/>
    <mergeCell ref="AS958:BC958"/>
    <mergeCell ref="C959:G959"/>
    <mergeCell ref="H959:S959"/>
    <mergeCell ref="T959:AJ959"/>
    <mergeCell ref="AK959:AN959"/>
    <mergeCell ref="AP959:AR959"/>
    <mergeCell ref="AS959:BC959"/>
    <mergeCell ref="C954:G954"/>
    <mergeCell ref="H954:S954"/>
    <mergeCell ref="T954:AJ954"/>
    <mergeCell ref="AK954:AN954"/>
    <mergeCell ref="AP954:AR954"/>
    <mergeCell ref="AS954:BC954"/>
    <mergeCell ref="C955:G955"/>
    <mergeCell ref="H955:S955"/>
    <mergeCell ref="T955:AJ955"/>
    <mergeCell ref="AK955:AN955"/>
    <mergeCell ref="AP955:AR955"/>
    <mergeCell ref="AS955:BC955"/>
    <mergeCell ref="C956:G956"/>
    <mergeCell ref="H956:S956"/>
    <mergeCell ref="T956:AJ956"/>
    <mergeCell ref="AK956:AN956"/>
    <mergeCell ref="AP956:AR956"/>
    <mergeCell ref="AS956:BC956"/>
    <mergeCell ref="C951:G951"/>
    <mergeCell ref="H951:S951"/>
    <mergeCell ref="T951:AJ951"/>
    <mergeCell ref="AK951:AN951"/>
    <mergeCell ref="AP951:AR951"/>
    <mergeCell ref="AS951:BC951"/>
    <mergeCell ref="C952:G952"/>
    <mergeCell ref="H952:S952"/>
    <mergeCell ref="T952:AJ952"/>
    <mergeCell ref="AK952:AN952"/>
    <mergeCell ref="AP952:AR952"/>
    <mergeCell ref="AS952:BC952"/>
    <mergeCell ref="C953:G953"/>
    <mergeCell ref="H953:S953"/>
    <mergeCell ref="T953:AJ953"/>
    <mergeCell ref="AK953:AN953"/>
    <mergeCell ref="AP953:AR953"/>
    <mergeCell ref="AS953:BC953"/>
    <mergeCell ref="C948:G948"/>
    <mergeCell ref="H948:S948"/>
    <mergeCell ref="T948:AJ948"/>
    <mergeCell ref="AK948:AN948"/>
    <mergeCell ref="AP948:AR948"/>
    <mergeCell ref="AS948:BC948"/>
    <mergeCell ref="C949:G949"/>
    <mergeCell ref="H949:S949"/>
    <mergeCell ref="T949:AJ949"/>
    <mergeCell ref="AK949:AN949"/>
    <mergeCell ref="AP949:AR949"/>
    <mergeCell ref="AS949:BC949"/>
    <mergeCell ref="C950:G950"/>
    <mergeCell ref="H950:S950"/>
    <mergeCell ref="T950:AJ950"/>
    <mergeCell ref="AK950:AN950"/>
    <mergeCell ref="AP950:AR950"/>
    <mergeCell ref="AS950:BC950"/>
    <mergeCell ref="C945:G945"/>
    <mergeCell ref="H945:S945"/>
    <mergeCell ref="T945:AJ945"/>
    <mergeCell ref="AK945:AN945"/>
    <mergeCell ref="AP945:AR945"/>
    <mergeCell ref="AS945:BC945"/>
    <mergeCell ref="C946:G946"/>
    <mergeCell ref="H946:S946"/>
    <mergeCell ref="T946:AJ946"/>
    <mergeCell ref="AK946:AN946"/>
    <mergeCell ref="AP946:AR946"/>
    <mergeCell ref="AS946:BC946"/>
    <mergeCell ref="C947:G947"/>
    <mergeCell ref="H947:S947"/>
    <mergeCell ref="T947:AJ947"/>
    <mergeCell ref="AK947:AN947"/>
    <mergeCell ref="AP947:AR947"/>
    <mergeCell ref="AS947:BC947"/>
    <mergeCell ref="C942:G942"/>
    <mergeCell ref="H942:S942"/>
    <mergeCell ref="T942:AJ942"/>
    <mergeCell ref="AK942:AN942"/>
    <mergeCell ref="AP942:AR942"/>
    <mergeCell ref="AS942:BC942"/>
    <mergeCell ref="C943:G943"/>
    <mergeCell ref="H943:S943"/>
    <mergeCell ref="T943:AJ943"/>
    <mergeCell ref="AK943:AN943"/>
    <mergeCell ref="AP943:AR943"/>
    <mergeCell ref="AS943:BC943"/>
    <mergeCell ref="C944:G944"/>
    <mergeCell ref="H944:S944"/>
    <mergeCell ref="T944:AJ944"/>
    <mergeCell ref="AK944:AN944"/>
    <mergeCell ref="AP944:AR944"/>
    <mergeCell ref="AS944:BC944"/>
    <mergeCell ref="C939:G939"/>
    <mergeCell ref="H939:S939"/>
    <mergeCell ref="T939:AJ939"/>
    <mergeCell ref="AK939:AN939"/>
    <mergeCell ref="AP939:AR939"/>
    <mergeCell ref="AS939:BC939"/>
    <mergeCell ref="C940:G940"/>
    <mergeCell ref="H940:S940"/>
    <mergeCell ref="T940:AJ940"/>
    <mergeCell ref="AK940:AN940"/>
    <mergeCell ref="AP940:AR940"/>
    <mergeCell ref="AS940:BC940"/>
    <mergeCell ref="C941:G941"/>
    <mergeCell ref="H941:S941"/>
    <mergeCell ref="T941:AJ941"/>
    <mergeCell ref="AK941:AN941"/>
    <mergeCell ref="AP941:AR941"/>
    <mergeCell ref="AS941:BC941"/>
    <mergeCell ref="C936:G936"/>
    <mergeCell ref="H936:S936"/>
    <mergeCell ref="T936:AJ936"/>
    <mergeCell ref="AK936:AN936"/>
    <mergeCell ref="AP936:AR936"/>
    <mergeCell ref="AS936:BC936"/>
    <mergeCell ref="C937:G937"/>
    <mergeCell ref="H937:S937"/>
    <mergeCell ref="T937:AJ937"/>
    <mergeCell ref="AK937:AN937"/>
    <mergeCell ref="AP937:AR937"/>
    <mergeCell ref="AS937:BC937"/>
    <mergeCell ref="C938:G938"/>
    <mergeCell ref="H938:S938"/>
    <mergeCell ref="T938:AJ938"/>
    <mergeCell ref="AK938:AN938"/>
    <mergeCell ref="AP938:AR938"/>
    <mergeCell ref="AS938:BC938"/>
    <mergeCell ref="C933:G933"/>
    <mergeCell ref="H933:S933"/>
    <mergeCell ref="T933:AJ933"/>
    <mergeCell ref="AK933:AN933"/>
    <mergeCell ref="AP933:AR933"/>
    <mergeCell ref="AS933:BC933"/>
    <mergeCell ref="C934:G934"/>
    <mergeCell ref="H934:S934"/>
    <mergeCell ref="T934:AJ934"/>
    <mergeCell ref="AK934:AN934"/>
    <mergeCell ref="AP934:AR934"/>
    <mergeCell ref="AS934:BC934"/>
    <mergeCell ref="C935:G935"/>
    <mergeCell ref="H935:S935"/>
    <mergeCell ref="T935:AJ935"/>
    <mergeCell ref="AK935:AN935"/>
    <mergeCell ref="AP935:AR935"/>
    <mergeCell ref="AS935:BC935"/>
    <mergeCell ref="C930:G930"/>
    <mergeCell ref="H930:S930"/>
    <mergeCell ref="T930:AJ930"/>
    <mergeCell ref="AK930:AN930"/>
    <mergeCell ref="AP930:AR930"/>
    <mergeCell ref="AS930:BC930"/>
    <mergeCell ref="C931:G931"/>
    <mergeCell ref="H931:S931"/>
    <mergeCell ref="T931:AJ931"/>
    <mergeCell ref="AK931:AN931"/>
    <mergeCell ref="AP931:AR931"/>
    <mergeCell ref="AS931:BC931"/>
    <mergeCell ref="C932:G932"/>
    <mergeCell ref="H932:S932"/>
    <mergeCell ref="T932:AJ932"/>
    <mergeCell ref="AK932:AN932"/>
    <mergeCell ref="AP932:AR932"/>
    <mergeCell ref="AS932:BC932"/>
    <mergeCell ref="C927:G927"/>
    <mergeCell ref="H927:S927"/>
    <mergeCell ref="T927:AJ927"/>
    <mergeCell ref="AK927:AN927"/>
    <mergeCell ref="AP927:AR927"/>
    <mergeCell ref="AS927:BC927"/>
    <mergeCell ref="C928:G928"/>
    <mergeCell ref="H928:S928"/>
    <mergeCell ref="T928:AJ928"/>
    <mergeCell ref="AK928:AN928"/>
    <mergeCell ref="AP928:AR928"/>
    <mergeCell ref="AS928:BC928"/>
    <mergeCell ref="C929:G929"/>
    <mergeCell ref="H929:S929"/>
    <mergeCell ref="T929:AJ929"/>
    <mergeCell ref="AK929:AN929"/>
    <mergeCell ref="AP929:AR929"/>
    <mergeCell ref="AS929:BC929"/>
    <mergeCell ref="C924:G924"/>
    <mergeCell ref="H924:S924"/>
    <mergeCell ref="T924:AJ924"/>
    <mergeCell ref="AK924:AN924"/>
    <mergeCell ref="AP924:AR924"/>
    <mergeCell ref="AS924:BC924"/>
    <mergeCell ref="C925:G925"/>
    <mergeCell ref="H925:S925"/>
    <mergeCell ref="T925:AJ925"/>
    <mergeCell ref="AK925:AN925"/>
    <mergeCell ref="AP925:AR925"/>
    <mergeCell ref="AS925:BC925"/>
    <mergeCell ref="C926:G926"/>
    <mergeCell ref="H926:S926"/>
    <mergeCell ref="T926:AJ926"/>
    <mergeCell ref="AK926:AN926"/>
    <mergeCell ref="AP926:AR926"/>
    <mergeCell ref="AS926:BC926"/>
    <mergeCell ref="C921:G921"/>
    <mergeCell ref="H921:S921"/>
    <mergeCell ref="T921:AJ921"/>
    <mergeCell ref="AK921:AN921"/>
    <mergeCell ref="AP921:AR921"/>
    <mergeCell ref="AS921:BC921"/>
    <mergeCell ref="C922:G922"/>
    <mergeCell ref="H922:S922"/>
    <mergeCell ref="T922:AJ922"/>
    <mergeCell ref="AK922:AN922"/>
    <mergeCell ref="AP922:AR922"/>
    <mergeCell ref="AS922:BC922"/>
    <mergeCell ref="C923:G923"/>
    <mergeCell ref="H923:S923"/>
    <mergeCell ref="T923:AJ923"/>
    <mergeCell ref="AK923:AN923"/>
    <mergeCell ref="AP923:AR923"/>
    <mergeCell ref="AS923:BC923"/>
    <mergeCell ref="C918:G918"/>
    <mergeCell ref="H918:S918"/>
    <mergeCell ref="T918:AJ918"/>
    <mergeCell ref="AK918:AN918"/>
    <mergeCell ref="AP918:AR918"/>
    <mergeCell ref="AS918:BC918"/>
    <mergeCell ref="C919:G919"/>
    <mergeCell ref="H919:S919"/>
    <mergeCell ref="T919:AJ919"/>
    <mergeCell ref="AK919:AN919"/>
    <mergeCell ref="AP919:AR919"/>
    <mergeCell ref="AS919:BC919"/>
    <mergeCell ref="C920:G920"/>
    <mergeCell ref="H920:S920"/>
    <mergeCell ref="T920:AJ920"/>
    <mergeCell ref="AK920:AN920"/>
    <mergeCell ref="AP920:AR920"/>
    <mergeCell ref="AS920:BC920"/>
    <mergeCell ref="C915:G915"/>
    <mergeCell ref="H915:S915"/>
    <mergeCell ref="T915:AJ915"/>
    <mergeCell ref="AK915:AN915"/>
    <mergeCell ref="AP915:AR915"/>
    <mergeCell ref="AS915:BC915"/>
    <mergeCell ref="C916:G916"/>
    <mergeCell ref="H916:S916"/>
    <mergeCell ref="T916:AJ916"/>
    <mergeCell ref="AK916:AN916"/>
    <mergeCell ref="AP916:AR916"/>
    <mergeCell ref="AS916:BC916"/>
    <mergeCell ref="C917:G917"/>
    <mergeCell ref="H917:S917"/>
    <mergeCell ref="T917:AJ917"/>
    <mergeCell ref="AK917:AN917"/>
    <mergeCell ref="AP917:AR917"/>
    <mergeCell ref="AS917:BC917"/>
    <mergeCell ref="C912:G912"/>
    <mergeCell ref="H912:S912"/>
    <mergeCell ref="T912:AJ912"/>
    <mergeCell ref="AK912:AN912"/>
    <mergeCell ref="AP912:AR912"/>
    <mergeCell ref="AS912:BC912"/>
    <mergeCell ref="C913:G913"/>
    <mergeCell ref="H913:S913"/>
    <mergeCell ref="T913:AJ913"/>
    <mergeCell ref="AK913:AN913"/>
    <mergeCell ref="AP913:AR913"/>
    <mergeCell ref="AS913:BC913"/>
    <mergeCell ref="C914:G914"/>
    <mergeCell ref="H914:S914"/>
    <mergeCell ref="T914:AJ914"/>
    <mergeCell ref="AK914:AN914"/>
    <mergeCell ref="AP914:AR914"/>
    <mergeCell ref="AS914:BC914"/>
    <mergeCell ref="C909:G909"/>
    <mergeCell ref="H909:S909"/>
    <mergeCell ref="T909:AJ909"/>
    <mergeCell ref="AK909:AN909"/>
    <mergeCell ref="AP909:AR909"/>
    <mergeCell ref="AS909:BC909"/>
    <mergeCell ref="C910:G910"/>
    <mergeCell ref="H910:S910"/>
    <mergeCell ref="T910:AJ910"/>
    <mergeCell ref="AK910:AN910"/>
    <mergeCell ref="AP910:AR910"/>
    <mergeCell ref="AS910:BC910"/>
    <mergeCell ref="C911:G911"/>
    <mergeCell ref="H911:S911"/>
    <mergeCell ref="T911:AJ911"/>
    <mergeCell ref="AK911:AN911"/>
    <mergeCell ref="AP911:AR911"/>
    <mergeCell ref="AS911:BC911"/>
    <mergeCell ref="C906:G906"/>
    <mergeCell ref="H906:S906"/>
    <mergeCell ref="T906:AJ906"/>
    <mergeCell ref="AK906:AN906"/>
    <mergeCell ref="AP906:AR906"/>
    <mergeCell ref="AS906:BC906"/>
    <mergeCell ref="C907:G907"/>
    <mergeCell ref="H907:S907"/>
    <mergeCell ref="T907:AJ907"/>
    <mergeCell ref="AK907:AN907"/>
    <mergeCell ref="AP907:AR907"/>
    <mergeCell ref="AS907:BC907"/>
    <mergeCell ref="C908:G908"/>
    <mergeCell ref="H908:S908"/>
    <mergeCell ref="T908:AJ908"/>
    <mergeCell ref="AK908:AN908"/>
    <mergeCell ref="AP908:AR908"/>
    <mergeCell ref="AS908:BC908"/>
    <mergeCell ref="C903:G903"/>
    <mergeCell ref="H903:S903"/>
    <mergeCell ref="T903:AJ903"/>
    <mergeCell ref="AK903:AN903"/>
    <mergeCell ref="AP903:AR903"/>
    <mergeCell ref="AS903:BC903"/>
    <mergeCell ref="C904:G904"/>
    <mergeCell ref="H904:S904"/>
    <mergeCell ref="T904:AJ904"/>
    <mergeCell ref="AK904:AN904"/>
    <mergeCell ref="AP904:AR904"/>
    <mergeCell ref="AS904:BC904"/>
    <mergeCell ref="C905:G905"/>
    <mergeCell ref="H905:S905"/>
    <mergeCell ref="T905:AJ905"/>
    <mergeCell ref="AK905:AN905"/>
    <mergeCell ref="AP905:AR905"/>
    <mergeCell ref="AS905:BC905"/>
    <mergeCell ref="C900:G900"/>
    <mergeCell ref="H900:S900"/>
    <mergeCell ref="T900:AJ900"/>
    <mergeCell ref="AK900:AN900"/>
    <mergeCell ref="AP900:AR900"/>
    <mergeCell ref="AS900:BC900"/>
    <mergeCell ref="C901:G901"/>
    <mergeCell ref="H901:S901"/>
    <mergeCell ref="T901:AJ901"/>
    <mergeCell ref="AK901:AN901"/>
    <mergeCell ref="AP901:AR901"/>
    <mergeCell ref="AS901:BC901"/>
    <mergeCell ref="C902:G902"/>
    <mergeCell ref="H902:S902"/>
    <mergeCell ref="T902:AJ902"/>
    <mergeCell ref="AK902:AN902"/>
    <mergeCell ref="AP902:AR902"/>
    <mergeCell ref="AS902:BC902"/>
    <mergeCell ref="C897:G897"/>
    <mergeCell ref="H897:S897"/>
    <mergeCell ref="T897:AJ897"/>
    <mergeCell ref="AK897:AN897"/>
    <mergeCell ref="AP897:AR897"/>
    <mergeCell ref="AS897:BC897"/>
    <mergeCell ref="C898:G898"/>
    <mergeCell ref="H898:S898"/>
    <mergeCell ref="T898:AJ898"/>
    <mergeCell ref="AK898:AN898"/>
    <mergeCell ref="AP898:AR898"/>
    <mergeCell ref="AS898:BC898"/>
    <mergeCell ref="C899:G899"/>
    <mergeCell ref="H899:S899"/>
    <mergeCell ref="T899:AJ899"/>
    <mergeCell ref="AK899:AN899"/>
    <mergeCell ref="AP899:AR899"/>
    <mergeCell ref="AS899:BC899"/>
    <mergeCell ref="C894:G894"/>
    <mergeCell ref="H894:S894"/>
    <mergeCell ref="T894:AJ894"/>
    <mergeCell ref="AK894:AN894"/>
    <mergeCell ref="AP894:AR894"/>
    <mergeCell ref="AS894:BC894"/>
    <mergeCell ref="C895:G895"/>
    <mergeCell ref="H895:S895"/>
    <mergeCell ref="T895:AJ895"/>
    <mergeCell ref="AK895:AN895"/>
    <mergeCell ref="AP895:AR895"/>
    <mergeCell ref="AS895:BC895"/>
    <mergeCell ref="C896:G896"/>
    <mergeCell ref="H896:S896"/>
    <mergeCell ref="T896:AJ896"/>
    <mergeCell ref="AK896:AN896"/>
    <mergeCell ref="AP896:AR896"/>
    <mergeCell ref="AS896:BC896"/>
    <mergeCell ref="C891:G891"/>
    <mergeCell ref="H891:S891"/>
    <mergeCell ref="T891:AJ891"/>
    <mergeCell ref="AK891:AN891"/>
    <mergeCell ref="AP891:AR891"/>
    <mergeCell ref="AS891:BC891"/>
    <mergeCell ref="C892:G892"/>
    <mergeCell ref="H892:S892"/>
    <mergeCell ref="T892:AJ892"/>
    <mergeCell ref="AK892:AN892"/>
    <mergeCell ref="AP892:AR892"/>
    <mergeCell ref="AS892:BC892"/>
    <mergeCell ref="C893:G893"/>
    <mergeCell ref="H893:S893"/>
    <mergeCell ref="T893:AJ893"/>
    <mergeCell ref="AK893:AN893"/>
    <mergeCell ref="AP893:AR893"/>
    <mergeCell ref="AS893:BC893"/>
    <mergeCell ref="C888:G888"/>
    <mergeCell ref="H888:S888"/>
    <mergeCell ref="T888:AJ888"/>
    <mergeCell ref="AK888:AN888"/>
    <mergeCell ref="AP888:AR888"/>
    <mergeCell ref="AS888:BC888"/>
    <mergeCell ref="C889:G889"/>
    <mergeCell ref="H889:S889"/>
    <mergeCell ref="T889:AJ889"/>
    <mergeCell ref="AK889:AN889"/>
    <mergeCell ref="AP889:AR889"/>
    <mergeCell ref="AS889:BC889"/>
    <mergeCell ref="C890:G890"/>
    <mergeCell ref="H890:S890"/>
    <mergeCell ref="T890:AJ890"/>
    <mergeCell ref="AK890:AN890"/>
    <mergeCell ref="AP890:AR890"/>
    <mergeCell ref="AS890:BC890"/>
    <mergeCell ref="C885:G885"/>
    <mergeCell ref="H885:S885"/>
    <mergeCell ref="T885:AJ885"/>
    <mergeCell ref="AK885:AN885"/>
    <mergeCell ref="AP885:AR885"/>
    <mergeCell ref="AS885:BC885"/>
    <mergeCell ref="C886:G886"/>
    <mergeCell ref="H886:S886"/>
    <mergeCell ref="T886:AJ886"/>
    <mergeCell ref="AK886:AN886"/>
    <mergeCell ref="AP886:AR886"/>
    <mergeCell ref="AS886:BC886"/>
    <mergeCell ref="C887:G887"/>
    <mergeCell ref="H887:S887"/>
    <mergeCell ref="T887:AJ887"/>
    <mergeCell ref="AK887:AN887"/>
    <mergeCell ref="AP887:AR887"/>
    <mergeCell ref="AS887:BC887"/>
    <mergeCell ref="C882:G882"/>
    <mergeCell ref="H882:S882"/>
    <mergeCell ref="T882:AJ882"/>
    <mergeCell ref="AK882:AN882"/>
    <mergeCell ref="AP882:AR882"/>
    <mergeCell ref="AS882:BC882"/>
    <mergeCell ref="C883:G883"/>
    <mergeCell ref="H883:S883"/>
    <mergeCell ref="T883:AJ883"/>
    <mergeCell ref="AK883:AN883"/>
    <mergeCell ref="AP883:AR883"/>
    <mergeCell ref="AS883:BC883"/>
    <mergeCell ref="C884:G884"/>
    <mergeCell ref="H884:S884"/>
    <mergeCell ref="T884:AJ884"/>
    <mergeCell ref="AK884:AN884"/>
    <mergeCell ref="AP884:AR884"/>
    <mergeCell ref="AS884:BC884"/>
    <mergeCell ref="C879:G879"/>
    <mergeCell ref="H879:S879"/>
    <mergeCell ref="T879:AJ879"/>
    <mergeCell ref="AK879:AN879"/>
    <mergeCell ref="AP879:AR879"/>
    <mergeCell ref="AS879:BC879"/>
    <mergeCell ref="C880:G880"/>
    <mergeCell ref="H880:S880"/>
    <mergeCell ref="T880:AJ880"/>
    <mergeCell ref="AK880:AN880"/>
    <mergeCell ref="AP880:AR880"/>
    <mergeCell ref="AS880:BC880"/>
    <mergeCell ref="C881:G881"/>
    <mergeCell ref="H881:S881"/>
    <mergeCell ref="T881:AJ881"/>
    <mergeCell ref="AK881:AN881"/>
    <mergeCell ref="AP881:AR881"/>
    <mergeCell ref="AS881:BC881"/>
    <mergeCell ref="C876:G876"/>
    <mergeCell ref="H876:S876"/>
    <mergeCell ref="T876:AJ876"/>
    <mergeCell ref="AK876:AN876"/>
    <mergeCell ref="AP876:AR876"/>
    <mergeCell ref="AS876:BC876"/>
    <mergeCell ref="C877:G877"/>
    <mergeCell ref="H877:S877"/>
    <mergeCell ref="T877:AJ877"/>
    <mergeCell ref="AK877:AN877"/>
    <mergeCell ref="AP877:AR877"/>
    <mergeCell ref="AS877:BC877"/>
    <mergeCell ref="C878:G878"/>
    <mergeCell ref="H878:S878"/>
    <mergeCell ref="T878:AJ878"/>
    <mergeCell ref="AK878:AN878"/>
    <mergeCell ref="AP878:AR878"/>
    <mergeCell ref="AS878:BC878"/>
    <mergeCell ref="C873:G873"/>
    <mergeCell ref="H873:S873"/>
    <mergeCell ref="T873:AJ873"/>
    <mergeCell ref="AK873:AN873"/>
    <mergeCell ref="AP873:AR873"/>
    <mergeCell ref="AS873:BC873"/>
    <mergeCell ref="C874:G874"/>
    <mergeCell ref="H874:S874"/>
    <mergeCell ref="T874:AJ874"/>
    <mergeCell ref="AK874:AN874"/>
    <mergeCell ref="AP874:AR874"/>
    <mergeCell ref="AS874:BC874"/>
    <mergeCell ref="C875:G875"/>
    <mergeCell ref="H875:S875"/>
    <mergeCell ref="T875:AJ875"/>
    <mergeCell ref="AK875:AN875"/>
    <mergeCell ref="AP875:AR875"/>
    <mergeCell ref="AS875:BC875"/>
    <mergeCell ref="C870:G870"/>
    <mergeCell ref="H870:S870"/>
    <mergeCell ref="T870:AJ870"/>
    <mergeCell ref="AK870:AN870"/>
    <mergeCell ref="AP870:AR870"/>
    <mergeCell ref="AS870:BC870"/>
    <mergeCell ref="C871:G871"/>
    <mergeCell ref="H871:S871"/>
    <mergeCell ref="T871:AJ871"/>
    <mergeCell ref="AK871:AN871"/>
    <mergeCell ref="AP871:AR871"/>
    <mergeCell ref="AS871:BC871"/>
    <mergeCell ref="C872:G872"/>
    <mergeCell ref="H872:S872"/>
    <mergeCell ref="T872:AJ872"/>
    <mergeCell ref="AK872:AN872"/>
    <mergeCell ref="AP872:AR872"/>
    <mergeCell ref="AS872:BC872"/>
    <mergeCell ref="C867:G867"/>
    <mergeCell ref="H867:S867"/>
    <mergeCell ref="T867:AJ867"/>
    <mergeCell ref="AK867:AN867"/>
    <mergeCell ref="AP867:AR867"/>
    <mergeCell ref="AS867:BC867"/>
    <mergeCell ref="C868:G868"/>
    <mergeCell ref="H868:S868"/>
    <mergeCell ref="T868:AJ868"/>
    <mergeCell ref="AK868:AN868"/>
    <mergeCell ref="AP868:AR868"/>
    <mergeCell ref="AS868:BC868"/>
    <mergeCell ref="C869:G869"/>
    <mergeCell ref="H869:S869"/>
    <mergeCell ref="T869:AJ869"/>
    <mergeCell ref="AK869:AN869"/>
    <mergeCell ref="AP869:AR869"/>
    <mergeCell ref="AS869:BC869"/>
    <mergeCell ref="C864:G864"/>
    <mergeCell ref="H864:S864"/>
    <mergeCell ref="T864:AJ864"/>
    <mergeCell ref="AK864:AN864"/>
    <mergeCell ref="AP864:AR864"/>
    <mergeCell ref="AS864:BC864"/>
    <mergeCell ref="C865:G865"/>
    <mergeCell ref="H865:S865"/>
    <mergeCell ref="T865:AJ865"/>
    <mergeCell ref="AK865:AN865"/>
    <mergeCell ref="AP865:AR865"/>
    <mergeCell ref="AS865:BC865"/>
    <mergeCell ref="C866:G866"/>
    <mergeCell ref="H866:S866"/>
    <mergeCell ref="T866:AJ866"/>
    <mergeCell ref="AK866:AN866"/>
    <mergeCell ref="AP866:AR866"/>
    <mergeCell ref="AS866:BC866"/>
    <mergeCell ref="C861:G861"/>
    <mergeCell ref="H861:S861"/>
    <mergeCell ref="T861:AJ861"/>
    <mergeCell ref="AK861:AN861"/>
    <mergeCell ref="AP861:AR861"/>
    <mergeCell ref="AS861:BC861"/>
    <mergeCell ref="C862:G862"/>
    <mergeCell ref="H862:S862"/>
    <mergeCell ref="T862:AJ862"/>
    <mergeCell ref="AK862:AN862"/>
    <mergeCell ref="AP862:AR862"/>
    <mergeCell ref="AS862:BC862"/>
    <mergeCell ref="C863:G863"/>
    <mergeCell ref="H863:S863"/>
    <mergeCell ref="T863:AJ863"/>
    <mergeCell ref="AK863:AN863"/>
    <mergeCell ref="AP863:AR863"/>
    <mergeCell ref="AS863:BC863"/>
    <mergeCell ref="C858:G858"/>
    <mergeCell ref="H858:S858"/>
    <mergeCell ref="T858:AJ858"/>
    <mergeCell ref="AK858:AN858"/>
    <mergeCell ref="AP858:AR858"/>
    <mergeCell ref="AS858:BC858"/>
    <mergeCell ref="C859:G859"/>
    <mergeCell ref="H859:S859"/>
    <mergeCell ref="T859:AJ859"/>
    <mergeCell ref="AK859:AN859"/>
    <mergeCell ref="AP859:AR859"/>
    <mergeCell ref="AS859:BC859"/>
    <mergeCell ref="C860:G860"/>
    <mergeCell ref="H860:S860"/>
    <mergeCell ref="T860:AJ860"/>
    <mergeCell ref="AK860:AN860"/>
    <mergeCell ref="AP860:AR860"/>
    <mergeCell ref="AS860:BC860"/>
    <mergeCell ref="C855:G855"/>
    <mergeCell ref="H855:S855"/>
    <mergeCell ref="T855:AJ855"/>
    <mergeCell ref="AK855:AN855"/>
    <mergeCell ref="AP855:AR855"/>
    <mergeCell ref="AS855:BC855"/>
    <mergeCell ref="C856:G856"/>
    <mergeCell ref="H856:S856"/>
    <mergeCell ref="T856:AJ856"/>
    <mergeCell ref="AK856:AN856"/>
    <mergeCell ref="AP856:AR856"/>
    <mergeCell ref="AS856:BC856"/>
    <mergeCell ref="C857:G857"/>
    <mergeCell ref="H857:S857"/>
    <mergeCell ref="T857:AJ857"/>
    <mergeCell ref="AK857:AN857"/>
    <mergeCell ref="AP857:AR857"/>
    <mergeCell ref="AS857:BC857"/>
    <mergeCell ref="C852:G852"/>
    <mergeCell ref="H852:S852"/>
    <mergeCell ref="T852:AJ852"/>
    <mergeCell ref="AK852:AN852"/>
    <mergeCell ref="AP852:AR852"/>
    <mergeCell ref="AS852:BC852"/>
    <mergeCell ref="C853:G853"/>
    <mergeCell ref="H853:S853"/>
    <mergeCell ref="T853:AJ853"/>
    <mergeCell ref="AK853:AN853"/>
    <mergeCell ref="AP853:AR853"/>
    <mergeCell ref="AS853:BC853"/>
    <mergeCell ref="C854:G854"/>
    <mergeCell ref="H854:S854"/>
    <mergeCell ref="T854:AJ854"/>
    <mergeCell ref="AK854:AN854"/>
    <mergeCell ref="AP854:AR854"/>
    <mergeCell ref="AS854:BC854"/>
    <mergeCell ref="C849:G849"/>
    <mergeCell ref="H849:S849"/>
    <mergeCell ref="T849:AJ849"/>
    <mergeCell ref="AK849:AN849"/>
    <mergeCell ref="AP849:AR849"/>
    <mergeCell ref="AS849:BC849"/>
    <mergeCell ref="C850:G850"/>
    <mergeCell ref="H850:S850"/>
    <mergeCell ref="T850:AJ850"/>
    <mergeCell ref="AK850:AN850"/>
    <mergeCell ref="AP850:AR850"/>
    <mergeCell ref="AS850:BC850"/>
    <mergeCell ref="C851:G851"/>
    <mergeCell ref="H851:S851"/>
    <mergeCell ref="T851:AJ851"/>
    <mergeCell ref="AK851:AN851"/>
    <mergeCell ref="AP851:AR851"/>
    <mergeCell ref="AS851:BC851"/>
    <mergeCell ref="C846:G846"/>
    <mergeCell ref="H846:S846"/>
    <mergeCell ref="T846:AJ846"/>
    <mergeCell ref="AK846:AN846"/>
    <mergeCell ref="AP846:AR846"/>
    <mergeCell ref="AS846:BC846"/>
    <mergeCell ref="C847:G847"/>
    <mergeCell ref="H847:S847"/>
    <mergeCell ref="T847:AJ847"/>
    <mergeCell ref="AK847:AN847"/>
    <mergeCell ref="AP847:AR847"/>
    <mergeCell ref="AS847:BC847"/>
    <mergeCell ref="C848:G848"/>
    <mergeCell ref="H848:S848"/>
    <mergeCell ref="T848:AJ848"/>
    <mergeCell ref="AK848:AN848"/>
    <mergeCell ref="AP848:AR848"/>
    <mergeCell ref="AS848:BC848"/>
    <mergeCell ref="C843:G843"/>
    <mergeCell ref="H843:S843"/>
    <mergeCell ref="T843:AJ843"/>
    <mergeCell ref="AK843:AN843"/>
    <mergeCell ref="AP843:AR843"/>
    <mergeCell ref="AS843:BC843"/>
    <mergeCell ref="C844:G844"/>
    <mergeCell ref="H844:S844"/>
    <mergeCell ref="T844:AJ844"/>
    <mergeCell ref="AK844:AN844"/>
    <mergeCell ref="AP844:AR844"/>
    <mergeCell ref="AS844:BC844"/>
    <mergeCell ref="C845:G845"/>
    <mergeCell ref="H845:S845"/>
    <mergeCell ref="T845:AJ845"/>
    <mergeCell ref="AK845:AN845"/>
    <mergeCell ref="AP845:AR845"/>
    <mergeCell ref="AS845:BC845"/>
    <mergeCell ref="C840:G840"/>
    <mergeCell ref="H840:S840"/>
    <mergeCell ref="T840:AJ840"/>
    <mergeCell ref="AK840:AN840"/>
    <mergeCell ref="AP840:AR840"/>
    <mergeCell ref="AS840:BC840"/>
    <mergeCell ref="C841:G841"/>
    <mergeCell ref="H841:S841"/>
    <mergeCell ref="T841:AJ841"/>
    <mergeCell ref="AK841:AN841"/>
    <mergeCell ref="AP841:AR841"/>
    <mergeCell ref="AS841:BC841"/>
    <mergeCell ref="C842:G842"/>
    <mergeCell ref="H842:S842"/>
    <mergeCell ref="T842:AJ842"/>
    <mergeCell ref="AK842:AN842"/>
    <mergeCell ref="AP842:AR842"/>
    <mergeCell ref="AS842:BC842"/>
    <mergeCell ref="C837:G837"/>
    <mergeCell ref="H837:S837"/>
    <mergeCell ref="T837:AJ837"/>
    <mergeCell ref="AK837:AN837"/>
    <mergeCell ref="AP837:AR837"/>
    <mergeCell ref="AS837:BC837"/>
    <mergeCell ref="C838:G838"/>
    <mergeCell ref="H838:S838"/>
    <mergeCell ref="T838:AJ838"/>
    <mergeCell ref="AK838:AN838"/>
    <mergeCell ref="AP838:AR838"/>
    <mergeCell ref="AS838:BC838"/>
    <mergeCell ref="C839:G839"/>
    <mergeCell ref="H839:S839"/>
    <mergeCell ref="T839:AJ839"/>
    <mergeCell ref="AK839:AN839"/>
    <mergeCell ref="AP839:AR839"/>
    <mergeCell ref="AS839:BC839"/>
    <mergeCell ref="C834:G834"/>
    <mergeCell ref="H834:S834"/>
    <mergeCell ref="T834:AJ834"/>
    <mergeCell ref="AK834:AN834"/>
    <mergeCell ref="AP834:AR834"/>
    <mergeCell ref="AS834:BC834"/>
    <mergeCell ref="C835:G835"/>
    <mergeCell ref="H835:S835"/>
    <mergeCell ref="T835:AJ835"/>
    <mergeCell ref="AK835:AN835"/>
    <mergeCell ref="AP835:AR835"/>
    <mergeCell ref="AS835:BC835"/>
    <mergeCell ref="C836:G836"/>
    <mergeCell ref="H836:S836"/>
    <mergeCell ref="T836:AJ836"/>
    <mergeCell ref="AK836:AN836"/>
    <mergeCell ref="AP836:AR836"/>
    <mergeCell ref="AS836:BC836"/>
    <mergeCell ref="C831:G831"/>
    <mergeCell ref="H831:S831"/>
    <mergeCell ref="T831:AJ831"/>
    <mergeCell ref="AK831:AN831"/>
    <mergeCell ref="AP831:AR831"/>
    <mergeCell ref="AS831:BC831"/>
    <mergeCell ref="C832:G832"/>
    <mergeCell ref="H832:S832"/>
    <mergeCell ref="T832:AJ832"/>
    <mergeCell ref="AK832:AN832"/>
    <mergeCell ref="AP832:AR832"/>
    <mergeCell ref="AS832:BC832"/>
    <mergeCell ref="C833:G833"/>
    <mergeCell ref="H833:S833"/>
    <mergeCell ref="T833:AJ833"/>
    <mergeCell ref="AK833:AN833"/>
    <mergeCell ref="AP833:AR833"/>
    <mergeCell ref="AS833:BC833"/>
    <mergeCell ref="C828:G828"/>
    <mergeCell ref="H828:S828"/>
    <mergeCell ref="T828:AJ828"/>
    <mergeCell ref="AK828:AN828"/>
    <mergeCell ref="AP828:AR828"/>
    <mergeCell ref="AS828:BC828"/>
    <mergeCell ref="C829:G829"/>
    <mergeCell ref="H829:S829"/>
    <mergeCell ref="T829:AJ829"/>
    <mergeCell ref="AK829:AN829"/>
    <mergeCell ref="AP829:AR829"/>
    <mergeCell ref="AS829:BC829"/>
    <mergeCell ref="C830:G830"/>
    <mergeCell ref="H830:S830"/>
    <mergeCell ref="T830:AJ830"/>
    <mergeCell ref="AK830:AN830"/>
    <mergeCell ref="AP830:AR830"/>
    <mergeCell ref="AS830:BC830"/>
    <mergeCell ref="C825:G825"/>
    <mergeCell ref="H825:S825"/>
    <mergeCell ref="T825:AJ825"/>
    <mergeCell ref="AK825:AN825"/>
    <mergeCell ref="AP825:AR825"/>
    <mergeCell ref="AS825:BC825"/>
    <mergeCell ref="C826:G826"/>
    <mergeCell ref="H826:S826"/>
    <mergeCell ref="T826:AJ826"/>
    <mergeCell ref="AK826:AN826"/>
    <mergeCell ref="AP826:AR826"/>
    <mergeCell ref="AS826:BC826"/>
    <mergeCell ref="C827:G827"/>
    <mergeCell ref="H827:S827"/>
    <mergeCell ref="T827:AJ827"/>
    <mergeCell ref="AK827:AN827"/>
    <mergeCell ref="AP827:AR827"/>
    <mergeCell ref="AS827:BC827"/>
    <mergeCell ref="C822:G822"/>
    <mergeCell ref="H822:S822"/>
    <mergeCell ref="T822:AJ822"/>
    <mergeCell ref="AK822:AN822"/>
    <mergeCell ref="AP822:AR822"/>
    <mergeCell ref="AS822:BC822"/>
    <mergeCell ref="C823:G823"/>
    <mergeCell ref="H823:S823"/>
    <mergeCell ref="T823:AJ823"/>
    <mergeCell ref="AK823:AN823"/>
    <mergeCell ref="AP823:AR823"/>
    <mergeCell ref="AS823:BC823"/>
    <mergeCell ref="C824:G824"/>
    <mergeCell ref="H824:S824"/>
    <mergeCell ref="T824:AJ824"/>
    <mergeCell ref="AK824:AN824"/>
    <mergeCell ref="AP824:AR824"/>
    <mergeCell ref="AS824:BC824"/>
    <mergeCell ref="C819:G819"/>
    <mergeCell ref="H819:S819"/>
    <mergeCell ref="T819:AJ819"/>
    <mergeCell ref="AK819:AN819"/>
    <mergeCell ref="AP819:AR819"/>
    <mergeCell ref="AS819:BC819"/>
    <mergeCell ref="C820:G820"/>
    <mergeCell ref="H820:S820"/>
    <mergeCell ref="T820:AJ820"/>
    <mergeCell ref="AK820:AN820"/>
    <mergeCell ref="AP820:AR820"/>
    <mergeCell ref="AS820:BC820"/>
    <mergeCell ref="C821:G821"/>
    <mergeCell ref="H821:S821"/>
    <mergeCell ref="T821:AJ821"/>
    <mergeCell ref="AK821:AN821"/>
    <mergeCell ref="AP821:AR821"/>
    <mergeCell ref="AS821:BC821"/>
    <mergeCell ref="C816:G816"/>
    <mergeCell ref="H816:S816"/>
    <mergeCell ref="T816:AJ816"/>
    <mergeCell ref="AK816:AN816"/>
    <mergeCell ref="AP816:AR816"/>
    <mergeCell ref="AS816:BC816"/>
    <mergeCell ref="C817:G817"/>
    <mergeCell ref="H817:S817"/>
    <mergeCell ref="T817:AJ817"/>
    <mergeCell ref="AK817:AN817"/>
    <mergeCell ref="AP817:AR817"/>
    <mergeCell ref="AS817:BC817"/>
    <mergeCell ref="C818:G818"/>
    <mergeCell ref="H818:S818"/>
    <mergeCell ref="T818:AJ818"/>
    <mergeCell ref="AK818:AN818"/>
    <mergeCell ref="AP818:AR818"/>
    <mergeCell ref="AS818:BC818"/>
    <mergeCell ref="C813:G813"/>
    <mergeCell ref="H813:S813"/>
    <mergeCell ref="T813:AJ813"/>
    <mergeCell ref="AK813:AN813"/>
    <mergeCell ref="AP813:AR813"/>
    <mergeCell ref="AS813:BC813"/>
    <mergeCell ref="C814:G814"/>
    <mergeCell ref="H814:S814"/>
    <mergeCell ref="T814:AJ814"/>
    <mergeCell ref="AK814:AN814"/>
    <mergeCell ref="AP814:AR814"/>
    <mergeCell ref="AS814:BC814"/>
    <mergeCell ref="C815:G815"/>
    <mergeCell ref="H815:S815"/>
    <mergeCell ref="T815:AJ815"/>
    <mergeCell ref="AK815:AN815"/>
    <mergeCell ref="AP815:AR815"/>
    <mergeCell ref="AS815:BC815"/>
    <mergeCell ref="C810:G810"/>
    <mergeCell ref="H810:S810"/>
    <mergeCell ref="T810:AJ810"/>
    <mergeCell ref="AK810:AN810"/>
    <mergeCell ref="AP810:AR810"/>
    <mergeCell ref="AS810:BC810"/>
    <mergeCell ref="C811:G811"/>
    <mergeCell ref="H811:S811"/>
    <mergeCell ref="T811:AJ811"/>
    <mergeCell ref="AK811:AN811"/>
    <mergeCell ref="AP811:AR811"/>
    <mergeCell ref="AS811:BC811"/>
    <mergeCell ref="C812:G812"/>
    <mergeCell ref="H812:S812"/>
    <mergeCell ref="T812:AJ812"/>
    <mergeCell ref="AK812:AN812"/>
    <mergeCell ref="AP812:AR812"/>
    <mergeCell ref="AS812:BC812"/>
    <mergeCell ref="C807:G807"/>
    <mergeCell ref="H807:S807"/>
    <mergeCell ref="T807:AJ807"/>
    <mergeCell ref="AK807:AN807"/>
    <mergeCell ref="AP807:AR807"/>
    <mergeCell ref="AS807:BC807"/>
    <mergeCell ref="C808:G808"/>
    <mergeCell ref="H808:S808"/>
    <mergeCell ref="T808:AJ808"/>
    <mergeCell ref="AK808:AN808"/>
    <mergeCell ref="AP808:AR808"/>
    <mergeCell ref="AS808:BC808"/>
    <mergeCell ref="C809:G809"/>
    <mergeCell ref="H809:S809"/>
    <mergeCell ref="T809:AJ809"/>
    <mergeCell ref="AK809:AN809"/>
    <mergeCell ref="AP809:AR809"/>
    <mergeCell ref="AS809:BC809"/>
    <mergeCell ref="C804:G804"/>
    <mergeCell ref="H804:S804"/>
    <mergeCell ref="T804:AJ804"/>
    <mergeCell ref="AK804:AN804"/>
    <mergeCell ref="AP804:AR804"/>
    <mergeCell ref="AS804:BC804"/>
    <mergeCell ref="C805:G805"/>
    <mergeCell ref="H805:S805"/>
    <mergeCell ref="T805:AJ805"/>
    <mergeCell ref="AK805:AN805"/>
    <mergeCell ref="AP805:AR805"/>
    <mergeCell ref="AS805:BC805"/>
    <mergeCell ref="C806:G806"/>
    <mergeCell ref="H806:S806"/>
    <mergeCell ref="T806:AJ806"/>
    <mergeCell ref="AK806:AN806"/>
    <mergeCell ref="AP806:AR806"/>
    <mergeCell ref="AS806:BC806"/>
    <mergeCell ref="C801:G801"/>
    <mergeCell ref="H801:S801"/>
    <mergeCell ref="T801:AJ801"/>
    <mergeCell ref="AK801:AN801"/>
    <mergeCell ref="AP801:AR801"/>
    <mergeCell ref="AS801:BC801"/>
    <mergeCell ref="C802:G802"/>
    <mergeCell ref="H802:S802"/>
    <mergeCell ref="T802:AJ802"/>
    <mergeCell ref="AK802:AN802"/>
    <mergeCell ref="AP802:AR802"/>
    <mergeCell ref="AS802:BC802"/>
    <mergeCell ref="C803:G803"/>
    <mergeCell ref="H803:S803"/>
    <mergeCell ref="T803:AJ803"/>
    <mergeCell ref="AK803:AN803"/>
    <mergeCell ref="AP803:AR803"/>
    <mergeCell ref="AS803:BC803"/>
    <mergeCell ref="C798:G798"/>
    <mergeCell ref="H798:S798"/>
    <mergeCell ref="T798:AJ798"/>
    <mergeCell ref="AK798:AN798"/>
    <mergeCell ref="AP798:AR798"/>
    <mergeCell ref="AS798:BC798"/>
    <mergeCell ref="C799:G799"/>
    <mergeCell ref="H799:S799"/>
    <mergeCell ref="T799:AJ799"/>
    <mergeCell ref="AK799:AN799"/>
    <mergeCell ref="AP799:AR799"/>
    <mergeCell ref="AS799:BC799"/>
    <mergeCell ref="C800:G800"/>
    <mergeCell ref="H800:S800"/>
    <mergeCell ref="T800:AJ800"/>
    <mergeCell ref="AK800:AN800"/>
    <mergeCell ref="AP800:AR800"/>
    <mergeCell ref="AS800:BC800"/>
    <mergeCell ref="C795:G795"/>
    <mergeCell ref="H795:S795"/>
    <mergeCell ref="T795:AJ795"/>
    <mergeCell ref="AK795:AN795"/>
    <mergeCell ref="AP795:AR795"/>
    <mergeCell ref="AS795:BC795"/>
    <mergeCell ref="C796:G796"/>
    <mergeCell ref="H796:S796"/>
    <mergeCell ref="T796:AJ796"/>
    <mergeCell ref="AK796:AN796"/>
    <mergeCell ref="AP796:AR796"/>
    <mergeCell ref="AS796:BC796"/>
    <mergeCell ref="C797:G797"/>
    <mergeCell ref="H797:S797"/>
    <mergeCell ref="T797:AJ797"/>
    <mergeCell ref="AK797:AN797"/>
    <mergeCell ref="AP797:AR797"/>
    <mergeCell ref="AS797:BC797"/>
    <mergeCell ref="C792:G792"/>
    <mergeCell ref="H792:S792"/>
    <mergeCell ref="T792:AJ792"/>
    <mergeCell ref="AK792:AN792"/>
    <mergeCell ref="AP792:AR792"/>
    <mergeCell ref="AS792:BC792"/>
    <mergeCell ref="C793:G793"/>
    <mergeCell ref="H793:S793"/>
    <mergeCell ref="T793:AJ793"/>
    <mergeCell ref="AK793:AN793"/>
    <mergeCell ref="AP793:AR793"/>
    <mergeCell ref="AS793:BC793"/>
    <mergeCell ref="C794:G794"/>
    <mergeCell ref="H794:S794"/>
    <mergeCell ref="T794:AJ794"/>
    <mergeCell ref="AK794:AN794"/>
    <mergeCell ref="AP794:AR794"/>
    <mergeCell ref="AS794:BC794"/>
    <mergeCell ref="C789:G789"/>
    <mergeCell ref="H789:S789"/>
    <mergeCell ref="T789:AJ789"/>
    <mergeCell ref="AK789:AN789"/>
    <mergeCell ref="AP789:AR789"/>
    <mergeCell ref="AS789:BC789"/>
    <mergeCell ref="C790:G790"/>
    <mergeCell ref="H790:S790"/>
    <mergeCell ref="T790:AJ790"/>
    <mergeCell ref="AK790:AN790"/>
    <mergeCell ref="AP790:AR790"/>
    <mergeCell ref="AS790:BC790"/>
    <mergeCell ref="C791:G791"/>
    <mergeCell ref="H791:S791"/>
    <mergeCell ref="T791:AJ791"/>
    <mergeCell ref="AK791:AN791"/>
    <mergeCell ref="AP791:AR791"/>
    <mergeCell ref="AS791:BC791"/>
    <mergeCell ref="C786:G786"/>
    <mergeCell ref="H786:S786"/>
    <mergeCell ref="T786:AJ786"/>
    <mergeCell ref="AK786:AN786"/>
    <mergeCell ref="AP786:AR786"/>
    <mergeCell ref="AS786:BC786"/>
    <mergeCell ref="C787:G787"/>
    <mergeCell ref="H787:S787"/>
    <mergeCell ref="T787:AJ787"/>
    <mergeCell ref="AK787:AN787"/>
    <mergeCell ref="AP787:AR787"/>
    <mergeCell ref="AS787:BC787"/>
    <mergeCell ref="C788:G788"/>
    <mergeCell ref="H788:S788"/>
    <mergeCell ref="T788:AJ788"/>
    <mergeCell ref="AK788:AN788"/>
    <mergeCell ref="AP788:AR788"/>
    <mergeCell ref="AS788:BC788"/>
    <mergeCell ref="C783:G783"/>
    <mergeCell ref="H783:S783"/>
    <mergeCell ref="T783:AJ783"/>
    <mergeCell ref="AK783:AN783"/>
    <mergeCell ref="AP783:AR783"/>
    <mergeCell ref="AS783:BC783"/>
    <mergeCell ref="C784:G784"/>
    <mergeCell ref="H784:S784"/>
    <mergeCell ref="T784:AJ784"/>
    <mergeCell ref="AK784:AN784"/>
    <mergeCell ref="AP784:AR784"/>
    <mergeCell ref="AS784:BC784"/>
    <mergeCell ref="C785:G785"/>
    <mergeCell ref="H785:S785"/>
    <mergeCell ref="T785:AJ785"/>
    <mergeCell ref="AK785:AN785"/>
    <mergeCell ref="AP785:AR785"/>
    <mergeCell ref="AS785:BC785"/>
    <mergeCell ref="C780:G780"/>
    <mergeCell ref="H780:S780"/>
    <mergeCell ref="T780:AJ780"/>
    <mergeCell ref="AK780:AN780"/>
    <mergeCell ref="AP780:AR780"/>
    <mergeCell ref="AS780:BC780"/>
    <mergeCell ref="C781:G781"/>
    <mergeCell ref="H781:S781"/>
    <mergeCell ref="T781:AJ781"/>
    <mergeCell ref="AK781:AN781"/>
    <mergeCell ref="AP781:AR781"/>
    <mergeCell ref="AS781:BC781"/>
    <mergeCell ref="C782:G782"/>
    <mergeCell ref="H782:S782"/>
    <mergeCell ref="T782:AJ782"/>
    <mergeCell ref="AK782:AN782"/>
    <mergeCell ref="AP782:AR782"/>
    <mergeCell ref="AS782:BC782"/>
    <mergeCell ref="C777:G777"/>
    <mergeCell ref="H777:S777"/>
    <mergeCell ref="T777:AJ777"/>
    <mergeCell ref="AK777:AN777"/>
    <mergeCell ref="AP777:AR777"/>
    <mergeCell ref="AS777:BC777"/>
    <mergeCell ref="C778:G778"/>
    <mergeCell ref="H778:S778"/>
    <mergeCell ref="T778:AJ778"/>
    <mergeCell ref="AK778:AN778"/>
    <mergeCell ref="AP778:AR778"/>
    <mergeCell ref="AS778:BC778"/>
    <mergeCell ref="C779:G779"/>
    <mergeCell ref="H779:S779"/>
    <mergeCell ref="T779:AJ779"/>
    <mergeCell ref="AK779:AN779"/>
    <mergeCell ref="AP779:AR779"/>
    <mergeCell ref="AS779:BC779"/>
    <mergeCell ref="C774:G774"/>
    <mergeCell ref="H774:S774"/>
    <mergeCell ref="T774:AJ774"/>
    <mergeCell ref="AK774:AN774"/>
    <mergeCell ref="AP774:AR774"/>
    <mergeCell ref="AS774:BC774"/>
    <mergeCell ref="C775:G775"/>
    <mergeCell ref="H775:S775"/>
    <mergeCell ref="T775:AJ775"/>
    <mergeCell ref="AK775:AN775"/>
    <mergeCell ref="AP775:AR775"/>
    <mergeCell ref="AS775:BC775"/>
    <mergeCell ref="C776:G776"/>
    <mergeCell ref="H776:S776"/>
    <mergeCell ref="T776:AJ776"/>
    <mergeCell ref="AK776:AN776"/>
    <mergeCell ref="AP776:AR776"/>
    <mergeCell ref="AS776:BC776"/>
    <mergeCell ref="C771:G771"/>
    <mergeCell ref="H771:S771"/>
    <mergeCell ref="T771:AJ771"/>
    <mergeCell ref="AK771:AN771"/>
    <mergeCell ref="AP771:AR771"/>
    <mergeCell ref="AS771:BC771"/>
    <mergeCell ref="C772:G772"/>
    <mergeCell ref="H772:S772"/>
    <mergeCell ref="T772:AJ772"/>
    <mergeCell ref="AK772:AN772"/>
    <mergeCell ref="AP772:AR772"/>
    <mergeCell ref="AS772:BC772"/>
    <mergeCell ref="C773:G773"/>
    <mergeCell ref="H773:S773"/>
    <mergeCell ref="T773:AJ773"/>
    <mergeCell ref="AK773:AN773"/>
    <mergeCell ref="AP773:AR773"/>
    <mergeCell ref="AS773:BC773"/>
    <mergeCell ref="C768:G768"/>
    <mergeCell ref="H768:S768"/>
    <mergeCell ref="T768:AJ768"/>
    <mergeCell ref="AK768:AN768"/>
    <mergeCell ref="AP768:AR768"/>
    <mergeCell ref="AS768:BC768"/>
    <mergeCell ref="C769:G769"/>
    <mergeCell ref="H769:S769"/>
    <mergeCell ref="T769:AJ769"/>
    <mergeCell ref="AK769:AN769"/>
    <mergeCell ref="AP769:AR769"/>
    <mergeCell ref="AS769:BC769"/>
    <mergeCell ref="C770:G770"/>
    <mergeCell ref="H770:S770"/>
    <mergeCell ref="T770:AJ770"/>
    <mergeCell ref="AK770:AN770"/>
    <mergeCell ref="AP770:AR770"/>
    <mergeCell ref="AS770:BC770"/>
    <mergeCell ref="C765:G765"/>
    <mergeCell ref="H765:S765"/>
    <mergeCell ref="T765:AJ765"/>
    <mergeCell ref="AK765:AN765"/>
    <mergeCell ref="AP765:AR765"/>
    <mergeCell ref="AS765:BC765"/>
    <mergeCell ref="C766:G766"/>
    <mergeCell ref="H766:S766"/>
    <mergeCell ref="T766:AJ766"/>
    <mergeCell ref="AK766:AN766"/>
    <mergeCell ref="AP766:AR766"/>
    <mergeCell ref="AS766:BC766"/>
    <mergeCell ref="C767:G767"/>
    <mergeCell ref="H767:S767"/>
    <mergeCell ref="T767:AJ767"/>
    <mergeCell ref="AK767:AN767"/>
    <mergeCell ref="AP767:AR767"/>
    <mergeCell ref="AS767:BC767"/>
    <mergeCell ref="C762:G762"/>
    <mergeCell ref="H762:S762"/>
    <mergeCell ref="T762:AJ762"/>
    <mergeCell ref="AK762:AN762"/>
    <mergeCell ref="AP762:AR762"/>
    <mergeCell ref="AS762:BC762"/>
    <mergeCell ref="C763:G763"/>
    <mergeCell ref="H763:S763"/>
    <mergeCell ref="T763:AJ763"/>
    <mergeCell ref="AK763:AN763"/>
    <mergeCell ref="AP763:AR763"/>
    <mergeCell ref="AS763:BC763"/>
    <mergeCell ref="C764:G764"/>
    <mergeCell ref="H764:S764"/>
    <mergeCell ref="T764:AJ764"/>
    <mergeCell ref="AK764:AN764"/>
    <mergeCell ref="AP764:AR764"/>
    <mergeCell ref="AS764:BC764"/>
    <mergeCell ref="C759:G759"/>
    <mergeCell ref="H759:S759"/>
    <mergeCell ref="T759:AJ759"/>
    <mergeCell ref="AK759:AN759"/>
    <mergeCell ref="AP759:AR759"/>
    <mergeCell ref="AS759:BC759"/>
    <mergeCell ref="C760:G760"/>
    <mergeCell ref="H760:S760"/>
    <mergeCell ref="T760:AJ760"/>
    <mergeCell ref="AK760:AN760"/>
    <mergeCell ref="AP760:AR760"/>
    <mergeCell ref="AS760:BC760"/>
    <mergeCell ref="C761:G761"/>
    <mergeCell ref="H761:S761"/>
    <mergeCell ref="T761:AJ761"/>
    <mergeCell ref="AK761:AN761"/>
    <mergeCell ref="AP761:AR761"/>
    <mergeCell ref="AS761:BC761"/>
    <mergeCell ref="C756:G756"/>
    <mergeCell ref="H756:S756"/>
    <mergeCell ref="T756:AJ756"/>
    <mergeCell ref="AK756:AN756"/>
    <mergeCell ref="AP756:AR756"/>
    <mergeCell ref="AS756:BC756"/>
    <mergeCell ref="C757:G757"/>
    <mergeCell ref="H757:S757"/>
    <mergeCell ref="T757:AJ757"/>
    <mergeCell ref="AK757:AN757"/>
    <mergeCell ref="AP757:AR757"/>
    <mergeCell ref="AS757:BC757"/>
    <mergeCell ref="C758:G758"/>
    <mergeCell ref="H758:S758"/>
    <mergeCell ref="T758:AJ758"/>
    <mergeCell ref="AK758:AN758"/>
    <mergeCell ref="AP758:AR758"/>
    <mergeCell ref="AS758:BC758"/>
    <mergeCell ref="C753:G753"/>
    <mergeCell ref="H753:S753"/>
    <mergeCell ref="T753:AJ753"/>
    <mergeCell ref="AK753:AN753"/>
    <mergeCell ref="AP753:AR753"/>
    <mergeCell ref="AS753:BC753"/>
    <mergeCell ref="C754:G754"/>
    <mergeCell ref="H754:S754"/>
    <mergeCell ref="T754:AJ754"/>
    <mergeCell ref="AK754:AN754"/>
    <mergeCell ref="AP754:AR754"/>
    <mergeCell ref="AS754:BC754"/>
    <mergeCell ref="C755:G755"/>
    <mergeCell ref="H755:S755"/>
    <mergeCell ref="T755:AJ755"/>
    <mergeCell ref="AK755:AN755"/>
    <mergeCell ref="AP755:AR755"/>
    <mergeCell ref="AS755:BC755"/>
    <mergeCell ref="C750:G750"/>
    <mergeCell ref="H750:S750"/>
    <mergeCell ref="T750:AJ750"/>
    <mergeCell ref="AK750:AN750"/>
    <mergeCell ref="AP750:AR750"/>
    <mergeCell ref="AS750:BC750"/>
    <mergeCell ref="C751:G751"/>
    <mergeCell ref="H751:S751"/>
    <mergeCell ref="T751:AJ751"/>
    <mergeCell ref="AK751:AN751"/>
    <mergeCell ref="AP751:AR751"/>
    <mergeCell ref="AS751:BC751"/>
    <mergeCell ref="C752:G752"/>
    <mergeCell ref="H752:S752"/>
    <mergeCell ref="T752:AJ752"/>
    <mergeCell ref="AK752:AN752"/>
    <mergeCell ref="AP752:AR752"/>
    <mergeCell ref="AS752:BC752"/>
    <mergeCell ref="C747:G747"/>
    <mergeCell ref="H747:S747"/>
    <mergeCell ref="T747:AJ747"/>
    <mergeCell ref="AK747:AN747"/>
    <mergeCell ref="AP747:AR747"/>
    <mergeCell ref="AS747:BC747"/>
    <mergeCell ref="C748:G748"/>
    <mergeCell ref="H748:S748"/>
    <mergeCell ref="T748:AJ748"/>
    <mergeCell ref="AK748:AN748"/>
    <mergeCell ref="AP748:AR748"/>
    <mergeCell ref="AS748:BC748"/>
    <mergeCell ref="C749:G749"/>
    <mergeCell ref="H749:S749"/>
    <mergeCell ref="T749:AJ749"/>
    <mergeCell ref="AK749:AN749"/>
    <mergeCell ref="AP749:AR749"/>
    <mergeCell ref="AS749:BC749"/>
    <mergeCell ref="C744:G744"/>
    <mergeCell ref="H744:S744"/>
    <mergeCell ref="T744:AJ744"/>
    <mergeCell ref="AK744:AN744"/>
    <mergeCell ref="AP744:AR744"/>
    <mergeCell ref="AS744:BC744"/>
    <mergeCell ref="C745:G745"/>
    <mergeCell ref="H745:S745"/>
    <mergeCell ref="T745:AJ745"/>
    <mergeCell ref="AK745:AN745"/>
    <mergeCell ref="AP745:AR745"/>
    <mergeCell ref="AS745:BC745"/>
    <mergeCell ref="C746:G746"/>
    <mergeCell ref="H746:S746"/>
    <mergeCell ref="T746:AJ746"/>
    <mergeCell ref="AK746:AN746"/>
    <mergeCell ref="AP746:AR746"/>
    <mergeCell ref="AS746:BC746"/>
    <mergeCell ref="C741:G741"/>
    <mergeCell ref="H741:S741"/>
    <mergeCell ref="T741:AJ741"/>
    <mergeCell ref="AK741:AN741"/>
    <mergeCell ref="AP741:AR741"/>
    <mergeCell ref="AS741:BC741"/>
    <mergeCell ref="C742:G742"/>
    <mergeCell ref="H742:S742"/>
    <mergeCell ref="T742:AJ742"/>
    <mergeCell ref="AK742:AN742"/>
    <mergeCell ref="AP742:AR742"/>
    <mergeCell ref="AS742:BC742"/>
    <mergeCell ref="C743:G743"/>
    <mergeCell ref="H743:S743"/>
    <mergeCell ref="T743:AJ743"/>
    <mergeCell ref="AK743:AN743"/>
    <mergeCell ref="AP743:AR743"/>
    <mergeCell ref="AS743:BC743"/>
    <mergeCell ref="C738:G738"/>
    <mergeCell ref="H738:S738"/>
    <mergeCell ref="T738:AJ738"/>
    <mergeCell ref="AK738:AN738"/>
    <mergeCell ref="AP738:AR738"/>
    <mergeCell ref="AS738:BC738"/>
    <mergeCell ref="C739:G739"/>
    <mergeCell ref="H739:S739"/>
    <mergeCell ref="T739:AJ739"/>
    <mergeCell ref="AK739:AN739"/>
    <mergeCell ref="AP739:AR739"/>
    <mergeCell ref="AS739:BC739"/>
    <mergeCell ref="C740:G740"/>
    <mergeCell ref="H740:S740"/>
    <mergeCell ref="T740:AJ740"/>
    <mergeCell ref="AK740:AN740"/>
    <mergeCell ref="AP740:AR740"/>
    <mergeCell ref="AS740:BC740"/>
    <mergeCell ref="C735:G735"/>
    <mergeCell ref="H735:S735"/>
    <mergeCell ref="T735:AJ735"/>
    <mergeCell ref="AK735:AN735"/>
    <mergeCell ref="AP735:AR735"/>
    <mergeCell ref="AS735:BC735"/>
    <mergeCell ref="C736:G736"/>
    <mergeCell ref="H736:S736"/>
    <mergeCell ref="T736:AJ736"/>
    <mergeCell ref="AK736:AN736"/>
    <mergeCell ref="AP736:AR736"/>
    <mergeCell ref="AS736:BC736"/>
    <mergeCell ref="C737:G737"/>
    <mergeCell ref="H737:S737"/>
    <mergeCell ref="T737:AJ737"/>
    <mergeCell ref="AK737:AN737"/>
    <mergeCell ref="AP737:AR737"/>
    <mergeCell ref="AS737:BC737"/>
    <mergeCell ref="C732:G732"/>
    <mergeCell ref="H732:S732"/>
    <mergeCell ref="T732:AJ732"/>
    <mergeCell ref="AK732:AN732"/>
    <mergeCell ref="AP732:AR732"/>
    <mergeCell ref="AS732:BC732"/>
    <mergeCell ref="C733:G733"/>
    <mergeCell ref="H733:S733"/>
    <mergeCell ref="T733:AJ733"/>
    <mergeCell ref="AK733:AN733"/>
    <mergeCell ref="AP733:AR733"/>
    <mergeCell ref="AS733:BC733"/>
    <mergeCell ref="C734:G734"/>
    <mergeCell ref="H734:S734"/>
    <mergeCell ref="T734:AJ734"/>
    <mergeCell ref="AK734:AN734"/>
    <mergeCell ref="AP734:AR734"/>
    <mergeCell ref="AS734:BC734"/>
    <mergeCell ref="C729:G729"/>
    <mergeCell ref="H729:S729"/>
    <mergeCell ref="T729:AJ729"/>
    <mergeCell ref="AK729:AN729"/>
    <mergeCell ref="AP729:AR729"/>
    <mergeCell ref="AS729:BC729"/>
    <mergeCell ref="C730:G730"/>
    <mergeCell ref="H730:S730"/>
    <mergeCell ref="T730:AJ730"/>
    <mergeCell ref="AK730:AN730"/>
    <mergeCell ref="AP730:AR730"/>
    <mergeCell ref="AS730:BC730"/>
    <mergeCell ref="C731:G731"/>
    <mergeCell ref="H731:S731"/>
    <mergeCell ref="T731:AJ731"/>
    <mergeCell ref="AK731:AN731"/>
    <mergeCell ref="AP731:AR731"/>
    <mergeCell ref="AS731:BC731"/>
    <mergeCell ref="C726:G726"/>
    <mergeCell ref="H726:S726"/>
    <mergeCell ref="T726:AJ726"/>
    <mergeCell ref="AK726:AN726"/>
    <mergeCell ref="AP726:AR726"/>
    <mergeCell ref="AS726:BC726"/>
    <mergeCell ref="C727:G727"/>
    <mergeCell ref="H727:S727"/>
    <mergeCell ref="T727:AJ727"/>
    <mergeCell ref="AK727:AN727"/>
    <mergeCell ref="AP727:AR727"/>
    <mergeCell ref="AS727:BC727"/>
    <mergeCell ref="C728:G728"/>
    <mergeCell ref="H728:S728"/>
    <mergeCell ref="T728:AJ728"/>
    <mergeCell ref="AK728:AN728"/>
    <mergeCell ref="AP728:AR728"/>
    <mergeCell ref="AS728:BC728"/>
    <mergeCell ref="C723:G723"/>
    <mergeCell ref="H723:S723"/>
    <mergeCell ref="T723:AJ723"/>
    <mergeCell ref="AK723:AN723"/>
    <mergeCell ref="AP723:AR723"/>
    <mergeCell ref="AS723:BC723"/>
    <mergeCell ref="C724:G724"/>
    <mergeCell ref="H724:S724"/>
    <mergeCell ref="T724:AJ724"/>
    <mergeCell ref="AK724:AN724"/>
    <mergeCell ref="AP724:AR724"/>
    <mergeCell ref="AS724:BC724"/>
    <mergeCell ref="C725:G725"/>
    <mergeCell ref="H725:S725"/>
    <mergeCell ref="T725:AJ725"/>
    <mergeCell ref="AK725:AN725"/>
    <mergeCell ref="AP725:AR725"/>
    <mergeCell ref="AS725:BC725"/>
    <mergeCell ref="C720:G720"/>
    <mergeCell ref="H720:S720"/>
    <mergeCell ref="T720:AJ720"/>
    <mergeCell ref="AK720:AN720"/>
    <mergeCell ref="AP720:AR720"/>
    <mergeCell ref="AS720:BC720"/>
    <mergeCell ref="C721:G721"/>
    <mergeCell ref="H721:S721"/>
    <mergeCell ref="T721:AJ721"/>
    <mergeCell ref="AK721:AN721"/>
    <mergeCell ref="AP721:AR721"/>
    <mergeCell ref="AS721:BC721"/>
    <mergeCell ref="C722:G722"/>
    <mergeCell ref="H722:S722"/>
    <mergeCell ref="T722:AJ722"/>
    <mergeCell ref="AK722:AN722"/>
    <mergeCell ref="AP722:AR722"/>
    <mergeCell ref="AS722:BC722"/>
    <mergeCell ref="C717:G717"/>
    <mergeCell ref="H717:S717"/>
    <mergeCell ref="T717:AJ717"/>
    <mergeCell ref="AK717:AN717"/>
    <mergeCell ref="AP717:AR717"/>
    <mergeCell ref="AS717:BC717"/>
    <mergeCell ref="C718:G718"/>
    <mergeCell ref="H718:S718"/>
    <mergeCell ref="T718:AJ718"/>
    <mergeCell ref="AK718:AN718"/>
    <mergeCell ref="AP718:AR718"/>
    <mergeCell ref="AS718:BC718"/>
    <mergeCell ref="C719:G719"/>
    <mergeCell ref="H719:S719"/>
    <mergeCell ref="T719:AJ719"/>
    <mergeCell ref="AK719:AN719"/>
    <mergeCell ref="AP719:AR719"/>
    <mergeCell ref="AS719:BC719"/>
    <mergeCell ref="C714:G714"/>
    <mergeCell ref="H714:S714"/>
    <mergeCell ref="T714:AJ714"/>
    <mergeCell ref="AK714:AN714"/>
    <mergeCell ref="AP714:AR714"/>
    <mergeCell ref="AS714:BC714"/>
    <mergeCell ref="C715:G715"/>
    <mergeCell ref="H715:S715"/>
    <mergeCell ref="T715:AJ715"/>
    <mergeCell ref="AK715:AN715"/>
    <mergeCell ref="AP715:AR715"/>
    <mergeCell ref="AS715:BC715"/>
    <mergeCell ref="C716:G716"/>
    <mergeCell ref="H716:S716"/>
    <mergeCell ref="T716:AJ716"/>
    <mergeCell ref="AK716:AN716"/>
    <mergeCell ref="AP716:AR716"/>
    <mergeCell ref="AS716:BC716"/>
    <mergeCell ref="C711:G711"/>
    <mergeCell ref="H711:S711"/>
    <mergeCell ref="T711:AJ711"/>
    <mergeCell ref="AK711:AN711"/>
    <mergeCell ref="AP711:AR711"/>
    <mergeCell ref="AS711:BC711"/>
    <mergeCell ref="C712:G712"/>
    <mergeCell ref="H712:S712"/>
    <mergeCell ref="T712:AJ712"/>
    <mergeCell ref="AK712:AN712"/>
    <mergeCell ref="AP712:AR712"/>
    <mergeCell ref="AS712:BC712"/>
    <mergeCell ref="C713:G713"/>
    <mergeCell ref="H713:S713"/>
    <mergeCell ref="T713:AJ713"/>
    <mergeCell ref="AK713:AN713"/>
    <mergeCell ref="AP713:AR713"/>
    <mergeCell ref="AS713:BC713"/>
    <mergeCell ref="C708:G708"/>
    <mergeCell ref="H708:S708"/>
    <mergeCell ref="T708:AJ708"/>
    <mergeCell ref="AK708:AN708"/>
    <mergeCell ref="AP708:AR708"/>
    <mergeCell ref="AS708:BC708"/>
    <mergeCell ref="C709:G709"/>
    <mergeCell ref="H709:S709"/>
    <mergeCell ref="T709:AJ709"/>
    <mergeCell ref="AK709:AN709"/>
    <mergeCell ref="AP709:AR709"/>
    <mergeCell ref="AS709:BC709"/>
    <mergeCell ref="C710:G710"/>
    <mergeCell ref="H710:S710"/>
    <mergeCell ref="T710:AJ710"/>
    <mergeCell ref="AK710:AN710"/>
    <mergeCell ref="AP710:AR710"/>
    <mergeCell ref="AS710:BC710"/>
    <mergeCell ref="C705:G705"/>
    <mergeCell ref="H705:S705"/>
    <mergeCell ref="T705:AJ705"/>
    <mergeCell ref="AK705:AN705"/>
    <mergeCell ref="AP705:AR705"/>
    <mergeCell ref="AS705:BC705"/>
    <mergeCell ref="C706:G706"/>
    <mergeCell ref="H706:S706"/>
    <mergeCell ref="T706:AJ706"/>
    <mergeCell ref="AK706:AN706"/>
    <mergeCell ref="AP706:AR706"/>
    <mergeCell ref="AS706:BC706"/>
    <mergeCell ref="C707:G707"/>
    <mergeCell ref="H707:S707"/>
    <mergeCell ref="T707:AJ707"/>
    <mergeCell ref="AK707:AN707"/>
    <mergeCell ref="AP707:AR707"/>
    <mergeCell ref="AS707:BC707"/>
    <mergeCell ref="C702:G702"/>
    <mergeCell ref="H702:S702"/>
    <mergeCell ref="T702:AJ702"/>
    <mergeCell ref="AK702:AN702"/>
    <mergeCell ref="AP702:AR702"/>
    <mergeCell ref="AS702:BC702"/>
    <mergeCell ref="C703:G703"/>
    <mergeCell ref="H703:S703"/>
    <mergeCell ref="T703:AJ703"/>
    <mergeCell ref="AK703:AN703"/>
    <mergeCell ref="AP703:AR703"/>
    <mergeCell ref="AS703:BC703"/>
    <mergeCell ref="C704:G704"/>
    <mergeCell ref="H704:S704"/>
    <mergeCell ref="T704:AJ704"/>
    <mergeCell ref="AK704:AN704"/>
    <mergeCell ref="AP704:AR704"/>
    <mergeCell ref="AS704:BC704"/>
    <mergeCell ref="C699:G699"/>
    <mergeCell ref="H699:S699"/>
    <mergeCell ref="T699:AJ699"/>
    <mergeCell ref="AK699:AN699"/>
    <mergeCell ref="AP699:AR699"/>
    <mergeCell ref="AS699:BC699"/>
    <mergeCell ref="C700:G700"/>
    <mergeCell ref="H700:S700"/>
    <mergeCell ref="T700:AJ700"/>
    <mergeCell ref="AK700:AN700"/>
    <mergeCell ref="AP700:AR700"/>
    <mergeCell ref="AS700:BC700"/>
    <mergeCell ref="C701:G701"/>
    <mergeCell ref="H701:S701"/>
    <mergeCell ref="T701:AJ701"/>
    <mergeCell ref="AK701:AN701"/>
    <mergeCell ref="AP701:AR701"/>
    <mergeCell ref="AS701:BC701"/>
    <mergeCell ref="C696:G696"/>
    <mergeCell ref="H696:S696"/>
    <mergeCell ref="T696:AJ696"/>
    <mergeCell ref="AK696:AN696"/>
    <mergeCell ref="AP696:AR696"/>
    <mergeCell ref="AS696:BC696"/>
    <mergeCell ref="C697:G697"/>
    <mergeCell ref="H697:S697"/>
    <mergeCell ref="T697:AJ697"/>
    <mergeCell ref="AK697:AN697"/>
    <mergeCell ref="AP697:AR697"/>
    <mergeCell ref="AS697:BC697"/>
    <mergeCell ref="C698:G698"/>
    <mergeCell ref="H698:S698"/>
    <mergeCell ref="T698:AJ698"/>
    <mergeCell ref="AK698:AN698"/>
    <mergeCell ref="AP698:AR698"/>
    <mergeCell ref="AS698:BC698"/>
    <mergeCell ref="C693:G693"/>
    <mergeCell ref="H693:S693"/>
    <mergeCell ref="T693:AJ693"/>
    <mergeCell ref="AK693:AN693"/>
    <mergeCell ref="AP693:AR693"/>
    <mergeCell ref="AS693:BC693"/>
    <mergeCell ref="C694:G694"/>
    <mergeCell ref="H694:S694"/>
    <mergeCell ref="T694:AJ694"/>
    <mergeCell ref="AK694:AN694"/>
    <mergeCell ref="AP694:AR694"/>
    <mergeCell ref="AS694:BC694"/>
    <mergeCell ref="C695:G695"/>
    <mergeCell ref="H695:S695"/>
    <mergeCell ref="T695:AJ695"/>
    <mergeCell ref="AK695:AN695"/>
    <mergeCell ref="AP695:AR695"/>
    <mergeCell ref="AS695:BC695"/>
    <mergeCell ref="C690:G690"/>
    <mergeCell ref="H690:S690"/>
    <mergeCell ref="T690:AJ690"/>
    <mergeCell ref="AK690:AN690"/>
    <mergeCell ref="AP690:AR690"/>
    <mergeCell ref="AS690:BC690"/>
    <mergeCell ref="C691:G691"/>
    <mergeCell ref="H691:S691"/>
    <mergeCell ref="T691:AJ691"/>
    <mergeCell ref="AK691:AN691"/>
    <mergeCell ref="AP691:AR691"/>
    <mergeCell ref="AS691:BC691"/>
    <mergeCell ref="C692:G692"/>
    <mergeCell ref="H692:S692"/>
    <mergeCell ref="T692:AJ692"/>
    <mergeCell ref="AK692:AN692"/>
    <mergeCell ref="AP692:AR692"/>
    <mergeCell ref="AS692:BC692"/>
    <mergeCell ref="C687:G687"/>
    <mergeCell ref="H687:S687"/>
    <mergeCell ref="T687:AJ687"/>
    <mergeCell ref="AK687:AN687"/>
    <mergeCell ref="AP687:AR687"/>
    <mergeCell ref="AS687:BC687"/>
    <mergeCell ref="C688:G688"/>
    <mergeCell ref="H688:S688"/>
    <mergeCell ref="T688:AJ688"/>
    <mergeCell ref="AK688:AN688"/>
    <mergeCell ref="AP688:AR688"/>
    <mergeCell ref="AS688:BC688"/>
    <mergeCell ref="C689:G689"/>
    <mergeCell ref="H689:S689"/>
    <mergeCell ref="T689:AJ689"/>
    <mergeCell ref="AK689:AN689"/>
    <mergeCell ref="AP689:AR689"/>
    <mergeCell ref="AS689:BC689"/>
    <mergeCell ref="C684:G684"/>
    <mergeCell ref="H684:S684"/>
    <mergeCell ref="T684:AJ684"/>
    <mergeCell ref="AK684:AN684"/>
    <mergeCell ref="AP684:AR684"/>
    <mergeCell ref="AS684:BC684"/>
    <mergeCell ref="C685:G685"/>
    <mergeCell ref="H685:S685"/>
    <mergeCell ref="T685:AJ685"/>
    <mergeCell ref="AK685:AN685"/>
    <mergeCell ref="AP685:AR685"/>
    <mergeCell ref="AS685:BC685"/>
    <mergeCell ref="C686:G686"/>
    <mergeCell ref="H686:S686"/>
    <mergeCell ref="T686:AJ686"/>
    <mergeCell ref="AK686:AN686"/>
    <mergeCell ref="AP686:AR686"/>
    <mergeCell ref="AS686:BC686"/>
    <mergeCell ref="C681:G681"/>
    <mergeCell ref="H681:S681"/>
    <mergeCell ref="T681:AJ681"/>
    <mergeCell ref="AK681:AN681"/>
    <mergeCell ref="AP681:AR681"/>
    <mergeCell ref="AS681:BC681"/>
    <mergeCell ref="C682:G682"/>
    <mergeCell ref="H682:S682"/>
    <mergeCell ref="T682:AJ682"/>
    <mergeCell ref="AK682:AN682"/>
    <mergeCell ref="AP682:AR682"/>
    <mergeCell ref="AS682:BC682"/>
    <mergeCell ref="C683:G683"/>
    <mergeCell ref="H683:S683"/>
    <mergeCell ref="T683:AJ683"/>
    <mergeCell ref="AK683:AN683"/>
    <mergeCell ref="AP683:AR683"/>
    <mergeCell ref="AS683:BC683"/>
    <mergeCell ref="C678:G678"/>
    <mergeCell ref="H678:S678"/>
    <mergeCell ref="T678:AJ678"/>
    <mergeCell ref="AK678:AN678"/>
    <mergeCell ref="AP678:AR678"/>
    <mergeCell ref="AS678:BC678"/>
    <mergeCell ref="C679:G679"/>
    <mergeCell ref="H679:S679"/>
    <mergeCell ref="T679:AJ679"/>
    <mergeCell ref="AK679:AN679"/>
    <mergeCell ref="AP679:AR679"/>
    <mergeCell ref="AS679:BC679"/>
    <mergeCell ref="C680:G680"/>
    <mergeCell ref="H680:S680"/>
    <mergeCell ref="T680:AJ680"/>
    <mergeCell ref="AK680:AN680"/>
    <mergeCell ref="AP680:AR680"/>
    <mergeCell ref="AS680:BC680"/>
    <mergeCell ref="C675:G675"/>
    <mergeCell ref="H675:S675"/>
    <mergeCell ref="T675:AJ675"/>
    <mergeCell ref="AK675:AN675"/>
    <mergeCell ref="AP675:AR675"/>
    <mergeCell ref="AS675:BC675"/>
    <mergeCell ref="C676:G676"/>
    <mergeCell ref="H676:S676"/>
    <mergeCell ref="T676:AJ676"/>
    <mergeCell ref="AK676:AN676"/>
    <mergeCell ref="AP676:AR676"/>
    <mergeCell ref="AS676:BC676"/>
    <mergeCell ref="C677:G677"/>
    <mergeCell ref="H677:S677"/>
    <mergeCell ref="T677:AJ677"/>
    <mergeCell ref="AK677:AN677"/>
    <mergeCell ref="AP677:AR677"/>
    <mergeCell ref="AS677:BC677"/>
    <mergeCell ref="C672:G672"/>
    <mergeCell ref="H672:S672"/>
    <mergeCell ref="T672:AJ672"/>
    <mergeCell ref="AK672:AN672"/>
    <mergeCell ref="AP672:AR672"/>
    <mergeCell ref="AS672:BC672"/>
    <mergeCell ref="C673:G673"/>
    <mergeCell ref="H673:S673"/>
    <mergeCell ref="T673:AJ673"/>
    <mergeCell ref="AK673:AN673"/>
    <mergeCell ref="AP673:AR673"/>
    <mergeCell ref="AS673:BC673"/>
    <mergeCell ref="C674:G674"/>
    <mergeCell ref="H674:S674"/>
    <mergeCell ref="T674:AJ674"/>
    <mergeCell ref="AK674:AN674"/>
    <mergeCell ref="AP674:AR674"/>
    <mergeCell ref="AS674:BC674"/>
    <mergeCell ref="C669:G669"/>
    <mergeCell ref="H669:S669"/>
    <mergeCell ref="T669:AJ669"/>
    <mergeCell ref="AK669:AN669"/>
    <mergeCell ref="AP669:AR669"/>
    <mergeCell ref="AS669:BC669"/>
    <mergeCell ref="C670:G670"/>
    <mergeCell ref="H670:S670"/>
    <mergeCell ref="T670:AJ670"/>
    <mergeCell ref="AK670:AN670"/>
    <mergeCell ref="AP670:AR670"/>
    <mergeCell ref="AS670:BC670"/>
    <mergeCell ref="C671:G671"/>
    <mergeCell ref="H671:S671"/>
    <mergeCell ref="T671:AJ671"/>
    <mergeCell ref="AK671:AN671"/>
    <mergeCell ref="AP671:AR671"/>
    <mergeCell ref="AS671:BC671"/>
    <mergeCell ref="C666:G666"/>
    <mergeCell ref="H666:S666"/>
    <mergeCell ref="T666:AJ666"/>
    <mergeCell ref="AK666:AN666"/>
    <mergeCell ref="AP666:AR666"/>
    <mergeCell ref="AS666:BC666"/>
    <mergeCell ref="C667:G667"/>
    <mergeCell ref="H667:S667"/>
    <mergeCell ref="T667:AJ667"/>
    <mergeCell ref="AK667:AN667"/>
    <mergeCell ref="AP667:AR667"/>
    <mergeCell ref="AS667:BC667"/>
    <mergeCell ref="C668:G668"/>
    <mergeCell ref="H668:S668"/>
    <mergeCell ref="T668:AJ668"/>
    <mergeCell ref="AK668:AN668"/>
    <mergeCell ref="AP668:AR668"/>
    <mergeCell ref="AS668:BC668"/>
    <mergeCell ref="C663:G663"/>
    <mergeCell ref="H663:S663"/>
    <mergeCell ref="T663:AJ663"/>
    <mergeCell ref="AK663:AN663"/>
    <mergeCell ref="AP663:AR663"/>
    <mergeCell ref="AS663:BC663"/>
    <mergeCell ref="C664:G664"/>
    <mergeCell ref="H664:S664"/>
    <mergeCell ref="T664:AJ664"/>
    <mergeCell ref="AK664:AN664"/>
    <mergeCell ref="AP664:AR664"/>
    <mergeCell ref="AS664:BC664"/>
    <mergeCell ref="C665:G665"/>
    <mergeCell ref="H665:S665"/>
    <mergeCell ref="T665:AJ665"/>
    <mergeCell ref="AK665:AN665"/>
    <mergeCell ref="AP665:AR665"/>
    <mergeCell ref="AS665:BC665"/>
    <mergeCell ref="C660:G660"/>
    <mergeCell ref="H660:S660"/>
    <mergeCell ref="T660:AJ660"/>
    <mergeCell ref="AK660:AN660"/>
    <mergeCell ref="AP660:AR660"/>
    <mergeCell ref="AS660:BC660"/>
    <mergeCell ref="C661:G661"/>
    <mergeCell ref="H661:S661"/>
    <mergeCell ref="T661:AJ661"/>
    <mergeCell ref="AK661:AN661"/>
    <mergeCell ref="AP661:AR661"/>
    <mergeCell ref="AS661:BC661"/>
    <mergeCell ref="C662:G662"/>
    <mergeCell ref="H662:S662"/>
    <mergeCell ref="T662:AJ662"/>
    <mergeCell ref="AK662:AN662"/>
    <mergeCell ref="AP662:AR662"/>
    <mergeCell ref="AS662:BC662"/>
    <mergeCell ref="C657:G657"/>
    <mergeCell ref="H657:S657"/>
    <mergeCell ref="T657:AJ657"/>
    <mergeCell ref="AK657:AN657"/>
    <mergeCell ref="AP657:AR657"/>
    <mergeCell ref="AS657:BC657"/>
    <mergeCell ref="C658:G658"/>
    <mergeCell ref="H658:S658"/>
    <mergeCell ref="T658:AJ658"/>
    <mergeCell ref="AK658:AN658"/>
    <mergeCell ref="AP658:AR658"/>
    <mergeCell ref="AS658:BC658"/>
    <mergeCell ref="C659:G659"/>
    <mergeCell ref="H659:S659"/>
    <mergeCell ref="T659:AJ659"/>
    <mergeCell ref="AK659:AN659"/>
    <mergeCell ref="AP659:AR659"/>
    <mergeCell ref="AS659:BC659"/>
    <mergeCell ref="C654:G654"/>
    <mergeCell ref="H654:S654"/>
    <mergeCell ref="T654:AJ654"/>
    <mergeCell ref="AK654:AN654"/>
    <mergeCell ref="AP654:AR654"/>
    <mergeCell ref="AS654:BC654"/>
    <mergeCell ref="C655:G655"/>
    <mergeCell ref="H655:S655"/>
    <mergeCell ref="T655:AJ655"/>
    <mergeCell ref="AK655:AN655"/>
    <mergeCell ref="AP655:AR655"/>
    <mergeCell ref="AS655:BC655"/>
    <mergeCell ref="C656:G656"/>
    <mergeCell ref="H656:S656"/>
    <mergeCell ref="T656:AJ656"/>
    <mergeCell ref="AK656:AN656"/>
    <mergeCell ref="AP656:AR656"/>
    <mergeCell ref="AS656:BC656"/>
    <mergeCell ref="C651:G651"/>
    <mergeCell ref="H651:S651"/>
    <mergeCell ref="T651:AJ651"/>
    <mergeCell ref="AK651:AN651"/>
    <mergeCell ref="AP651:AR651"/>
    <mergeCell ref="AS651:BC651"/>
    <mergeCell ref="C652:G652"/>
    <mergeCell ref="H652:S652"/>
    <mergeCell ref="T652:AJ652"/>
    <mergeCell ref="AK652:AN652"/>
    <mergeCell ref="AP652:AR652"/>
    <mergeCell ref="AS652:BC652"/>
    <mergeCell ref="C653:G653"/>
    <mergeCell ref="H653:S653"/>
    <mergeCell ref="T653:AJ653"/>
    <mergeCell ref="AK653:AN653"/>
    <mergeCell ref="AP653:AR653"/>
    <mergeCell ref="AS653:BC653"/>
    <mergeCell ref="C648:G648"/>
    <mergeCell ref="H648:S648"/>
    <mergeCell ref="T648:AJ648"/>
    <mergeCell ref="AK648:AN648"/>
    <mergeCell ref="AP648:AR648"/>
    <mergeCell ref="AS648:BC648"/>
    <mergeCell ref="C649:G649"/>
    <mergeCell ref="H649:S649"/>
    <mergeCell ref="T649:AJ649"/>
    <mergeCell ref="AK649:AN649"/>
    <mergeCell ref="AP649:AR649"/>
    <mergeCell ref="AS649:BC649"/>
    <mergeCell ref="C650:G650"/>
    <mergeCell ref="H650:S650"/>
    <mergeCell ref="T650:AJ650"/>
    <mergeCell ref="AK650:AN650"/>
    <mergeCell ref="AP650:AR650"/>
    <mergeCell ref="AS650:BC650"/>
    <mergeCell ref="C645:G645"/>
    <mergeCell ref="H645:S645"/>
    <mergeCell ref="T645:AJ645"/>
    <mergeCell ref="AK645:AN645"/>
    <mergeCell ref="AP645:AR645"/>
    <mergeCell ref="AS645:BC645"/>
    <mergeCell ref="C646:G646"/>
    <mergeCell ref="H646:S646"/>
    <mergeCell ref="T646:AJ646"/>
    <mergeCell ref="AK646:AN646"/>
    <mergeCell ref="AP646:AR646"/>
    <mergeCell ref="AS646:BC646"/>
    <mergeCell ref="C647:G647"/>
    <mergeCell ref="H647:S647"/>
    <mergeCell ref="T647:AJ647"/>
    <mergeCell ref="AK647:AN647"/>
    <mergeCell ref="AP647:AR647"/>
    <mergeCell ref="AS647:BC647"/>
    <mergeCell ref="C642:G642"/>
    <mergeCell ref="H642:S642"/>
    <mergeCell ref="T642:AJ642"/>
    <mergeCell ref="AK642:AN642"/>
    <mergeCell ref="AP642:AR642"/>
    <mergeCell ref="AS642:BC642"/>
    <mergeCell ref="C643:G643"/>
    <mergeCell ref="H643:S643"/>
    <mergeCell ref="T643:AJ643"/>
    <mergeCell ref="AK643:AN643"/>
    <mergeCell ref="AP643:AR643"/>
    <mergeCell ref="AS643:BC643"/>
    <mergeCell ref="C644:G644"/>
    <mergeCell ref="H644:S644"/>
    <mergeCell ref="T644:AJ644"/>
    <mergeCell ref="AK644:AN644"/>
    <mergeCell ref="AP644:AR644"/>
    <mergeCell ref="AS644:BC644"/>
    <mergeCell ref="C639:G639"/>
    <mergeCell ref="H639:S639"/>
    <mergeCell ref="T639:AJ639"/>
    <mergeCell ref="AK639:AN639"/>
    <mergeCell ref="AP639:AR639"/>
    <mergeCell ref="AS639:BC639"/>
    <mergeCell ref="C640:G640"/>
    <mergeCell ref="H640:S640"/>
    <mergeCell ref="T640:AJ640"/>
    <mergeCell ref="AK640:AN640"/>
    <mergeCell ref="AP640:AR640"/>
    <mergeCell ref="AS640:BC640"/>
    <mergeCell ref="C641:G641"/>
    <mergeCell ref="H641:S641"/>
    <mergeCell ref="T641:AJ641"/>
    <mergeCell ref="AK641:AN641"/>
    <mergeCell ref="AP641:AR641"/>
    <mergeCell ref="AS641:BC641"/>
    <mergeCell ref="C636:G636"/>
    <mergeCell ref="H636:S636"/>
    <mergeCell ref="T636:AJ636"/>
    <mergeCell ref="AK636:AN636"/>
    <mergeCell ref="AP636:AR636"/>
    <mergeCell ref="AS636:BC636"/>
    <mergeCell ref="C637:G637"/>
    <mergeCell ref="H637:S637"/>
    <mergeCell ref="T637:AJ637"/>
    <mergeCell ref="AK637:AN637"/>
    <mergeCell ref="AP637:AR637"/>
    <mergeCell ref="AS637:BC637"/>
    <mergeCell ref="C638:G638"/>
    <mergeCell ref="H638:S638"/>
    <mergeCell ref="T638:AJ638"/>
    <mergeCell ref="AK638:AN638"/>
    <mergeCell ref="AP638:AR638"/>
    <mergeCell ref="AS638:BC638"/>
    <mergeCell ref="C633:G633"/>
    <mergeCell ref="H633:S633"/>
    <mergeCell ref="T633:AJ633"/>
    <mergeCell ref="AK633:AN633"/>
    <mergeCell ref="AP633:AR633"/>
    <mergeCell ref="AS633:BC633"/>
    <mergeCell ref="C634:G634"/>
    <mergeCell ref="H634:S634"/>
    <mergeCell ref="T634:AJ634"/>
    <mergeCell ref="AK634:AN634"/>
    <mergeCell ref="AP634:AR634"/>
    <mergeCell ref="AS634:BC634"/>
    <mergeCell ref="C635:G635"/>
    <mergeCell ref="H635:S635"/>
    <mergeCell ref="T635:AJ635"/>
    <mergeCell ref="AK635:AN635"/>
    <mergeCell ref="AP635:AR635"/>
    <mergeCell ref="AS635:BC635"/>
    <mergeCell ref="C630:G630"/>
    <mergeCell ref="H630:S630"/>
    <mergeCell ref="T630:AJ630"/>
    <mergeCell ref="AK630:AN630"/>
    <mergeCell ref="AP630:AR630"/>
    <mergeCell ref="AS630:BC630"/>
    <mergeCell ref="C631:G631"/>
    <mergeCell ref="H631:S631"/>
    <mergeCell ref="T631:AJ631"/>
    <mergeCell ref="AK631:AN631"/>
    <mergeCell ref="AP631:AR631"/>
    <mergeCell ref="AS631:BC631"/>
    <mergeCell ref="C632:G632"/>
    <mergeCell ref="H632:S632"/>
    <mergeCell ref="T632:AJ632"/>
    <mergeCell ref="AK632:AN632"/>
    <mergeCell ref="AP632:AR632"/>
    <mergeCell ref="AS632:BC632"/>
    <mergeCell ref="C627:G627"/>
    <mergeCell ref="H627:S627"/>
    <mergeCell ref="T627:AJ627"/>
    <mergeCell ref="AK627:AN627"/>
    <mergeCell ref="AP627:AR627"/>
    <mergeCell ref="AS627:BC627"/>
    <mergeCell ref="C628:G628"/>
    <mergeCell ref="H628:S628"/>
    <mergeCell ref="T628:AJ628"/>
    <mergeCell ref="AK628:AN628"/>
    <mergeCell ref="AP628:AR628"/>
    <mergeCell ref="AS628:BC628"/>
    <mergeCell ref="C629:G629"/>
    <mergeCell ref="H629:S629"/>
    <mergeCell ref="T629:AJ629"/>
    <mergeCell ref="AK629:AN629"/>
    <mergeCell ref="AP629:AR629"/>
    <mergeCell ref="AS629:BC629"/>
    <mergeCell ref="C624:G624"/>
    <mergeCell ref="H624:S624"/>
    <mergeCell ref="T624:AJ624"/>
    <mergeCell ref="AK624:AN624"/>
    <mergeCell ref="AP624:AR624"/>
    <mergeCell ref="AS624:BC624"/>
    <mergeCell ref="C625:G625"/>
    <mergeCell ref="H625:S625"/>
    <mergeCell ref="T625:AJ625"/>
    <mergeCell ref="AK625:AN625"/>
    <mergeCell ref="AP625:AR625"/>
    <mergeCell ref="AS625:BC625"/>
    <mergeCell ref="C626:G626"/>
    <mergeCell ref="H626:S626"/>
    <mergeCell ref="T626:AJ626"/>
    <mergeCell ref="AK626:AN626"/>
    <mergeCell ref="AP626:AR626"/>
    <mergeCell ref="AS626:BC626"/>
    <mergeCell ref="C621:G621"/>
    <mergeCell ref="H621:S621"/>
    <mergeCell ref="T621:AJ621"/>
    <mergeCell ref="AK621:AN621"/>
    <mergeCell ref="AP621:AR621"/>
    <mergeCell ref="AS621:BC621"/>
    <mergeCell ref="C622:G622"/>
    <mergeCell ref="H622:S622"/>
    <mergeCell ref="T622:AJ622"/>
    <mergeCell ref="AK622:AN622"/>
    <mergeCell ref="AP622:AR622"/>
    <mergeCell ref="AS622:BC622"/>
    <mergeCell ref="C623:G623"/>
    <mergeCell ref="H623:S623"/>
    <mergeCell ref="T623:AJ623"/>
    <mergeCell ref="AK623:AN623"/>
    <mergeCell ref="AP623:AR623"/>
    <mergeCell ref="AS623:BC623"/>
    <mergeCell ref="C618:G618"/>
    <mergeCell ref="H618:S618"/>
    <mergeCell ref="T618:AJ618"/>
    <mergeCell ref="AK618:AN618"/>
    <mergeCell ref="AP618:AR618"/>
    <mergeCell ref="AS618:BC618"/>
    <mergeCell ref="C619:G619"/>
    <mergeCell ref="H619:S619"/>
    <mergeCell ref="T619:AJ619"/>
    <mergeCell ref="AK619:AN619"/>
    <mergeCell ref="AP619:AR619"/>
    <mergeCell ref="AS619:BC619"/>
    <mergeCell ref="C620:G620"/>
    <mergeCell ref="H620:S620"/>
    <mergeCell ref="T620:AJ620"/>
    <mergeCell ref="AK620:AN620"/>
    <mergeCell ref="AP620:AR620"/>
    <mergeCell ref="AS620:BC620"/>
    <mergeCell ref="C615:G615"/>
    <mergeCell ref="H615:S615"/>
    <mergeCell ref="T615:AJ615"/>
    <mergeCell ref="AK615:AN615"/>
    <mergeCell ref="AP615:AR615"/>
    <mergeCell ref="AS615:BC615"/>
    <mergeCell ref="C616:G616"/>
    <mergeCell ref="H616:S616"/>
    <mergeCell ref="T616:AJ616"/>
    <mergeCell ref="AK616:AN616"/>
    <mergeCell ref="AP616:AR616"/>
    <mergeCell ref="AS616:BC616"/>
    <mergeCell ref="C617:G617"/>
    <mergeCell ref="H617:S617"/>
    <mergeCell ref="T617:AJ617"/>
    <mergeCell ref="AK617:AN617"/>
    <mergeCell ref="AP617:AR617"/>
    <mergeCell ref="AS617:BC617"/>
    <mergeCell ref="C612:G612"/>
    <mergeCell ref="H612:S612"/>
    <mergeCell ref="T612:AJ612"/>
    <mergeCell ref="AK612:AN612"/>
    <mergeCell ref="AP612:AR612"/>
    <mergeCell ref="AS612:BC612"/>
    <mergeCell ref="C613:G613"/>
    <mergeCell ref="H613:S613"/>
    <mergeCell ref="T613:AJ613"/>
    <mergeCell ref="AK613:AN613"/>
    <mergeCell ref="AP613:AR613"/>
    <mergeCell ref="AS613:BC613"/>
    <mergeCell ref="C614:G614"/>
    <mergeCell ref="H614:S614"/>
    <mergeCell ref="T614:AJ614"/>
    <mergeCell ref="AK614:AN614"/>
    <mergeCell ref="AP614:AR614"/>
    <mergeCell ref="AS614:BC614"/>
    <mergeCell ref="C609:G609"/>
    <mergeCell ref="H609:S609"/>
    <mergeCell ref="T609:AJ609"/>
    <mergeCell ref="AK609:AN609"/>
    <mergeCell ref="AP609:AR609"/>
    <mergeCell ref="AS609:BC609"/>
    <mergeCell ref="C610:G610"/>
    <mergeCell ref="H610:S610"/>
    <mergeCell ref="T610:AJ610"/>
    <mergeCell ref="AK610:AN610"/>
    <mergeCell ref="AP610:AR610"/>
    <mergeCell ref="AS610:BC610"/>
    <mergeCell ref="C611:G611"/>
    <mergeCell ref="H611:S611"/>
    <mergeCell ref="T611:AJ611"/>
    <mergeCell ref="AK611:AN611"/>
    <mergeCell ref="AP611:AR611"/>
    <mergeCell ref="AS611:BC611"/>
    <mergeCell ref="C606:G606"/>
    <mergeCell ref="H606:S606"/>
    <mergeCell ref="T606:AJ606"/>
    <mergeCell ref="AK606:AN606"/>
    <mergeCell ref="AP606:AR606"/>
    <mergeCell ref="AS606:BC606"/>
    <mergeCell ref="C607:G607"/>
    <mergeCell ref="H607:S607"/>
    <mergeCell ref="T607:AJ607"/>
    <mergeCell ref="AK607:AN607"/>
    <mergeCell ref="AP607:AR607"/>
    <mergeCell ref="AS607:BC607"/>
    <mergeCell ref="C608:G608"/>
    <mergeCell ref="H608:S608"/>
    <mergeCell ref="T608:AJ608"/>
    <mergeCell ref="AK608:AN608"/>
    <mergeCell ref="AP608:AR608"/>
    <mergeCell ref="AS608:BC608"/>
    <mergeCell ref="C603:G603"/>
    <mergeCell ref="H603:S603"/>
    <mergeCell ref="T603:AJ603"/>
    <mergeCell ref="AK603:AN603"/>
    <mergeCell ref="AP603:AR603"/>
    <mergeCell ref="AS603:BC603"/>
    <mergeCell ref="C604:G604"/>
    <mergeCell ref="H604:S604"/>
    <mergeCell ref="T604:AJ604"/>
    <mergeCell ref="AK604:AN604"/>
    <mergeCell ref="AP604:AR604"/>
    <mergeCell ref="AS604:BC604"/>
    <mergeCell ref="C605:G605"/>
    <mergeCell ref="H605:S605"/>
    <mergeCell ref="T605:AJ605"/>
    <mergeCell ref="AK605:AN605"/>
    <mergeCell ref="AP605:AR605"/>
    <mergeCell ref="AS605:BC605"/>
    <mergeCell ref="C600:G600"/>
    <mergeCell ref="H600:S600"/>
    <mergeCell ref="T600:AJ600"/>
    <mergeCell ref="AK600:AN600"/>
    <mergeCell ref="AP600:AR600"/>
    <mergeCell ref="AS600:BC600"/>
    <mergeCell ref="C601:G601"/>
    <mergeCell ref="H601:S601"/>
    <mergeCell ref="T601:AJ601"/>
    <mergeCell ref="AK601:AN601"/>
    <mergeCell ref="AP601:AR601"/>
    <mergeCell ref="AS601:BC601"/>
    <mergeCell ref="C602:G602"/>
    <mergeCell ref="H602:S602"/>
    <mergeCell ref="T602:AJ602"/>
    <mergeCell ref="AK602:AN602"/>
    <mergeCell ref="AP602:AR602"/>
    <mergeCell ref="AS602:BC602"/>
    <mergeCell ref="C597:G597"/>
    <mergeCell ref="H597:S597"/>
    <mergeCell ref="T597:AJ597"/>
    <mergeCell ref="AK597:AN597"/>
    <mergeCell ref="AP597:AR597"/>
    <mergeCell ref="AS597:BC597"/>
    <mergeCell ref="C598:G598"/>
    <mergeCell ref="H598:S598"/>
    <mergeCell ref="T598:AJ598"/>
    <mergeCell ref="AK598:AN598"/>
    <mergeCell ref="AP598:AR598"/>
    <mergeCell ref="AS598:BC598"/>
    <mergeCell ref="C599:G599"/>
    <mergeCell ref="H599:S599"/>
    <mergeCell ref="T599:AJ599"/>
    <mergeCell ref="AK599:AN599"/>
    <mergeCell ref="AP599:AR599"/>
    <mergeCell ref="AS599:BC599"/>
    <mergeCell ref="C594:G594"/>
    <mergeCell ref="H594:S594"/>
    <mergeCell ref="T594:AJ594"/>
    <mergeCell ref="AK594:AN594"/>
    <mergeCell ref="AP594:AR594"/>
    <mergeCell ref="AS594:BC594"/>
    <mergeCell ref="C595:G595"/>
    <mergeCell ref="H595:S595"/>
    <mergeCell ref="T595:AJ595"/>
    <mergeCell ref="AK595:AN595"/>
    <mergeCell ref="AP595:AR595"/>
    <mergeCell ref="AS595:BC595"/>
    <mergeCell ref="C596:G596"/>
    <mergeCell ref="H596:S596"/>
    <mergeCell ref="T596:AJ596"/>
    <mergeCell ref="AK596:AN596"/>
    <mergeCell ref="AP596:AR596"/>
    <mergeCell ref="AS596:BC596"/>
    <mergeCell ref="C591:G591"/>
    <mergeCell ref="H591:S591"/>
    <mergeCell ref="T591:AJ591"/>
    <mergeCell ref="AK591:AN591"/>
    <mergeCell ref="AP591:AR591"/>
    <mergeCell ref="AS591:BC591"/>
    <mergeCell ref="C592:G592"/>
    <mergeCell ref="H592:S592"/>
    <mergeCell ref="T592:AJ592"/>
    <mergeCell ref="AK592:AN592"/>
    <mergeCell ref="AP592:AR592"/>
    <mergeCell ref="AS592:BC592"/>
    <mergeCell ref="C593:G593"/>
    <mergeCell ref="H593:S593"/>
    <mergeCell ref="T593:AJ593"/>
    <mergeCell ref="AK593:AN593"/>
    <mergeCell ref="AP593:AR593"/>
    <mergeCell ref="AS593:BC593"/>
    <mergeCell ref="C588:G588"/>
    <mergeCell ref="H588:S588"/>
    <mergeCell ref="T588:AJ588"/>
    <mergeCell ref="AK588:AN588"/>
    <mergeCell ref="AP588:AR588"/>
    <mergeCell ref="AS588:BC588"/>
    <mergeCell ref="C589:G589"/>
    <mergeCell ref="H589:S589"/>
    <mergeCell ref="T589:AJ589"/>
    <mergeCell ref="AK589:AN589"/>
    <mergeCell ref="AP589:AR589"/>
    <mergeCell ref="AS589:BC589"/>
    <mergeCell ref="C590:G590"/>
    <mergeCell ref="H590:S590"/>
    <mergeCell ref="T590:AJ590"/>
    <mergeCell ref="AK590:AN590"/>
    <mergeCell ref="AP590:AR590"/>
    <mergeCell ref="AS590:BC590"/>
    <mergeCell ref="C585:G585"/>
    <mergeCell ref="H585:S585"/>
    <mergeCell ref="T585:AJ585"/>
    <mergeCell ref="AK585:AN585"/>
    <mergeCell ref="AP585:AR585"/>
    <mergeCell ref="AS585:BC585"/>
    <mergeCell ref="C586:G586"/>
    <mergeCell ref="H586:S586"/>
    <mergeCell ref="T586:AJ586"/>
    <mergeCell ref="AK586:AN586"/>
    <mergeCell ref="AP586:AR586"/>
    <mergeCell ref="AS586:BC586"/>
    <mergeCell ref="C587:G587"/>
    <mergeCell ref="H587:S587"/>
    <mergeCell ref="T587:AJ587"/>
    <mergeCell ref="AK587:AN587"/>
    <mergeCell ref="AP587:AR587"/>
    <mergeCell ref="AS587:BC587"/>
    <mergeCell ref="C582:G582"/>
    <mergeCell ref="H582:S582"/>
    <mergeCell ref="T582:AJ582"/>
    <mergeCell ref="AK582:AN582"/>
    <mergeCell ref="AP582:AR582"/>
    <mergeCell ref="AS582:BC582"/>
    <mergeCell ref="C583:G583"/>
    <mergeCell ref="H583:S583"/>
    <mergeCell ref="T583:AJ583"/>
    <mergeCell ref="AK583:AN583"/>
    <mergeCell ref="AP583:AR583"/>
    <mergeCell ref="AS583:BC583"/>
    <mergeCell ref="C584:G584"/>
    <mergeCell ref="H584:S584"/>
    <mergeCell ref="T584:AJ584"/>
    <mergeCell ref="AK584:AN584"/>
    <mergeCell ref="AP584:AR584"/>
    <mergeCell ref="AS584:BC584"/>
    <mergeCell ref="C579:G579"/>
    <mergeCell ref="H579:S579"/>
    <mergeCell ref="T579:AJ579"/>
    <mergeCell ref="AK579:AN579"/>
    <mergeCell ref="AP579:AR579"/>
    <mergeCell ref="AS579:BC579"/>
    <mergeCell ref="C580:G580"/>
    <mergeCell ref="H580:S580"/>
    <mergeCell ref="T580:AJ580"/>
    <mergeCell ref="AK580:AN580"/>
    <mergeCell ref="AP580:AR580"/>
    <mergeCell ref="AS580:BC580"/>
    <mergeCell ref="C581:G581"/>
    <mergeCell ref="H581:S581"/>
    <mergeCell ref="T581:AJ581"/>
    <mergeCell ref="AK581:AN581"/>
    <mergeCell ref="AP581:AR581"/>
    <mergeCell ref="AS581:BC581"/>
    <mergeCell ref="C576:G576"/>
    <mergeCell ref="H576:S576"/>
    <mergeCell ref="T576:AJ576"/>
    <mergeCell ref="AK576:AN576"/>
    <mergeCell ref="AP576:AR576"/>
    <mergeCell ref="AS576:BC576"/>
    <mergeCell ref="C577:G577"/>
    <mergeCell ref="H577:S577"/>
    <mergeCell ref="T577:AJ577"/>
    <mergeCell ref="AK577:AN577"/>
    <mergeCell ref="AP577:AR577"/>
    <mergeCell ref="AS577:BC577"/>
    <mergeCell ref="C578:G578"/>
    <mergeCell ref="H578:S578"/>
    <mergeCell ref="T578:AJ578"/>
    <mergeCell ref="AK578:AN578"/>
    <mergeCell ref="AP578:AR578"/>
    <mergeCell ref="AS578:BC578"/>
    <mergeCell ref="C573:G573"/>
    <mergeCell ref="H573:S573"/>
    <mergeCell ref="T573:AJ573"/>
    <mergeCell ref="AK573:AN573"/>
    <mergeCell ref="AP573:AR573"/>
    <mergeCell ref="AS573:BC573"/>
    <mergeCell ref="C574:G574"/>
    <mergeCell ref="H574:S574"/>
    <mergeCell ref="T574:AJ574"/>
    <mergeCell ref="AK574:AN574"/>
    <mergeCell ref="AP574:AR574"/>
    <mergeCell ref="AS574:BC574"/>
    <mergeCell ref="C575:G575"/>
    <mergeCell ref="H575:S575"/>
    <mergeCell ref="T575:AJ575"/>
    <mergeCell ref="AK575:AN575"/>
    <mergeCell ref="AP575:AR575"/>
    <mergeCell ref="AS575:BC575"/>
    <mergeCell ref="C570:G570"/>
    <mergeCell ref="H570:S570"/>
    <mergeCell ref="T570:AJ570"/>
    <mergeCell ref="AK570:AN570"/>
    <mergeCell ref="AP570:AR570"/>
    <mergeCell ref="AS570:BC570"/>
    <mergeCell ref="C571:G571"/>
    <mergeCell ref="H571:S571"/>
    <mergeCell ref="T571:AJ571"/>
    <mergeCell ref="AK571:AN571"/>
    <mergeCell ref="AP571:AR571"/>
    <mergeCell ref="AS571:BC571"/>
    <mergeCell ref="C572:G572"/>
    <mergeCell ref="H572:S572"/>
    <mergeCell ref="T572:AJ572"/>
    <mergeCell ref="AK572:AN572"/>
    <mergeCell ref="AP572:AR572"/>
    <mergeCell ref="AS572:BC572"/>
    <mergeCell ref="C567:G567"/>
    <mergeCell ref="H567:S567"/>
    <mergeCell ref="T567:AJ567"/>
    <mergeCell ref="AK567:AN567"/>
    <mergeCell ref="AP567:AR567"/>
    <mergeCell ref="AS567:BC567"/>
    <mergeCell ref="C568:G568"/>
    <mergeCell ref="H568:S568"/>
    <mergeCell ref="T568:AJ568"/>
    <mergeCell ref="AK568:AN568"/>
    <mergeCell ref="AP568:AR568"/>
    <mergeCell ref="AS568:BC568"/>
    <mergeCell ref="C569:G569"/>
    <mergeCell ref="H569:S569"/>
    <mergeCell ref="T569:AJ569"/>
    <mergeCell ref="AK569:AN569"/>
    <mergeCell ref="AP569:AR569"/>
    <mergeCell ref="AS569:BC569"/>
    <mergeCell ref="C564:G564"/>
    <mergeCell ref="H564:S564"/>
    <mergeCell ref="T564:AJ564"/>
    <mergeCell ref="AK564:AN564"/>
    <mergeCell ref="AP564:AR564"/>
    <mergeCell ref="AS564:BC564"/>
    <mergeCell ref="C565:G565"/>
    <mergeCell ref="H565:S565"/>
    <mergeCell ref="T565:AJ565"/>
    <mergeCell ref="AK565:AN565"/>
    <mergeCell ref="AP565:AR565"/>
    <mergeCell ref="AS565:BC565"/>
    <mergeCell ref="C566:G566"/>
    <mergeCell ref="H566:S566"/>
    <mergeCell ref="T566:AJ566"/>
    <mergeCell ref="AK566:AN566"/>
    <mergeCell ref="AP566:AR566"/>
    <mergeCell ref="AS566:BC566"/>
    <mergeCell ref="C561:G561"/>
    <mergeCell ref="H561:S561"/>
    <mergeCell ref="T561:AJ561"/>
    <mergeCell ref="AK561:AN561"/>
    <mergeCell ref="AP561:AR561"/>
    <mergeCell ref="AS561:BC561"/>
    <mergeCell ref="C562:G562"/>
    <mergeCell ref="H562:S562"/>
    <mergeCell ref="T562:AJ562"/>
    <mergeCell ref="AK562:AN562"/>
    <mergeCell ref="AP562:AR562"/>
    <mergeCell ref="AS562:BC562"/>
    <mergeCell ref="C563:G563"/>
    <mergeCell ref="H563:S563"/>
    <mergeCell ref="T563:AJ563"/>
    <mergeCell ref="AK563:AN563"/>
    <mergeCell ref="AP563:AR563"/>
    <mergeCell ref="AS563:BC563"/>
    <mergeCell ref="C558:G558"/>
    <mergeCell ref="H558:S558"/>
    <mergeCell ref="T558:AJ558"/>
    <mergeCell ref="AK558:AN558"/>
    <mergeCell ref="AP558:AR558"/>
    <mergeCell ref="AS558:BC558"/>
    <mergeCell ref="C559:G559"/>
    <mergeCell ref="H559:S559"/>
    <mergeCell ref="T559:AJ559"/>
    <mergeCell ref="AK559:AN559"/>
    <mergeCell ref="AP559:AR559"/>
    <mergeCell ref="AS559:BC559"/>
    <mergeCell ref="C560:G560"/>
    <mergeCell ref="H560:S560"/>
    <mergeCell ref="T560:AJ560"/>
    <mergeCell ref="AK560:AN560"/>
    <mergeCell ref="AP560:AR560"/>
    <mergeCell ref="AS560:BC560"/>
    <mergeCell ref="C555:G555"/>
    <mergeCell ref="H555:S555"/>
    <mergeCell ref="T555:AJ555"/>
    <mergeCell ref="AK555:AN555"/>
    <mergeCell ref="AP555:AR555"/>
    <mergeCell ref="AS555:BC555"/>
    <mergeCell ref="C556:G556"/>
    <mergeCell ref="H556:S556"/>
    <mergeCell ref="T556:AJ556"/>
    <mergeCell ref="AK556:AN556"/>
    <mergeCell ref="AP556:AR556"/>
    <mergeCell ref="AS556:BC556"/>
    <mergeCell ref="C557:G557"/>
    <mergeCell ref="H557:S557"/>
    <mergeCell ref="T557:AJ557"/>
    <mergeCell ref="AK557:AN557"/>
    <mergeCell ref="AP557:AR557"/>
    <mergeCell ref="AS557:BC557"/>
    <mergeCell ref="C552:G552"/>
    <mergeCell ref="H552:S552"/>
    <mergeCell ref="T552:AJ552"/>
    <mergeCell ref="AK552:AN552"/>
    <mergeCell ref="AP552:AR552"/>
    <mergeCell ref="AS552:BC552"/>
    <mergeCell ref="C553:G553"/>
    <mergeCell ref="H553:S553"/>
    <mergeCell ref="T553:AJ553"/>
    <mergeCell ref="AK553:AN553"/>
    <mergeCell ref="AP553:AR553"/>
    <mergeCell ref="AS553:BC553"/>
    <mergeCell ref="C554:G554"/>
    <mergeCell ref="H554:S554"/>
    <mergeCell ref="T554:AJ554"/>
    <mergeCell ref="AK554:AN554"/>
    <mergeCell ref="AP554:AR554"/>
    <mergeCell ref="AS554:BC554"/>
    <mergeCell ref="C549:G549"/>
    <mergeCell ref="H549:S549"/>
    <mergeCell ref="T549:AJ549"/>
    <mergeCell ref="AK549:AN549"/>
    <mergeCell ref="AP549:AR549"/>
    <mergeCell ref="AS549:BC549"/>
    <mergeCell ref="C550:G550"/>
    <mergeCell ref="H550:S550"/>
    <mergeCell ref="T550:AJ550"/>
    <mergeCell ref="AK550:AN550"/>
    <mergeCell ref="AP550:AR550"/>
    <mergeCell ref="AS550:BC550"/>
    <mergeCell ref="C551:G551"/>
    <mergeCell ref="H551:S551"/>
    <mergeCell ref="T551:AJ551"/>
    <mergeCell ref="AK551:AN551"/>
    <mergeCell ref="AP551:AR551"/>
    <mergeCell ref="AS551:BC551"/>
    <mergeCell ref="C546:G546"/>
    <mergeCell ref="H546:S546"/>
    <mergeCell ref="T546:AJ546"/>
    <mergeCell ref="AK546:AN546"/>
    <mergeCell ref="AP546:AR546"/>
    <mergeCell ref="AS546:BC546"/>
    <mergeCell ref="C547:G547"/>
    <mergeCell ref="H547:S547"/>
    <mergeCell ref="T547:AJ547"/>
    <mergeCell ref="AK547:AN547"/>
    <mergeCell ref="AP547:AR547"/>
    <mergeCell ref="AS547:BC547"/>
    <mergeCell ref="C548:G548"/>
    <mergeCell ref="H548:S548"/>
    <mergeCell ref="T548:AJ548"/>
    <mergeCell ref="AK548:AN548"/>
    <mergeCell ref="AP548:AR548"/>
    <mergeCell ref="AS548:BC548"/>
    <mergeCell ref="C543:G543"/>
    <mergeCell ref="H543:S543"/>
    <mergeCell ref="T543:AJ543"/>
    <mergeCell ref="AK543:AN543"/>
    <mergeCell ref="AP543:AR543"/>
    <mergeCell ref="AS543:BC543"/>
    <mergeCell ref="C544:G544"/>
    <mergeCell ref="H544:S544"/>
    <mergeCell ref="T544:AJ544"/>
    <mergeCell ref="AK544:AN544"/>
    <mergeCell ref="AP544:AR544"/>
    <mergeCell ref="AS544:BC544"/>
    <mergeCell ref="C545:G545"/>
    <mergeCell ref="H545:S545"/>
    <mergeCell ref="T545:AJ545"/>
    <mergeCell ref="AK545:AN545"/>
    <mergeCell ref="AP545:AR545"/>
    <mergeCell ref="AS545:BC545"/>
    <mergeCell ref="C540:G540"/>
    <mergeCell ref="H540:S540"/>
    <mergeCell ref="T540:AJ540"/>
    <mergeCell ref="AK540:AN540"/>
    <mergeCell ref="AP540:AR540"/>
    <mergeCell ref="AS540:BC540"/>
    <mergeCell ref="C541:G541"/>
    <mergeCell ref="H541:S541"/>
    <mergeCell ref="T541:AJ541"/>
    <mergeCell ref="AK541:AN541"/>
    <mergeCell ref="AP541:AR541"/>
    <mergeCell ref="AS541:BC541"/>
    <mergeCell ref="C542:G542"/>
    <mergeCell ref="H542:S542"/>
    <mergeCell ref="T542:AJ542"/>
    <mergeCell ref="AK542:AN542"/>
    <mergeCell ref="AP542:AR542"/>
    <mergeCell ref="AS542:BC542"/>
    <mergeCell ref="C537:G537"/>
    <mergeCell ref="H537:S537"/>
    <mergeCell ref="T537:AJ537"/>
    <mergeCell ref="AK537:AN537"/>
    <mergeCell ref="AP537:AR537"/>
    <mergeCell ref="AS537:BC537"/>
    <mergeCell ref="C538:G538"/>
    <mergeCell ref="H538:S538"/>
    <mergeCell ref="T538:AJ538"/>
    <mergeCell ref="AK538:AN538"/>
    <mergeCell ref="AP538:AR538"/>
    <mergeCell ref="AS538:BC538"/>
    <mergeCell ref="C539:G539"/>
    <mergeCell ref="H539:S539"/>
    <mergeCell ref="T539:AJ539"/>
    <mergeCell ref="AK539:AN539"/>
    <mergeCell ref="AP539:AR539"/>
    <mergeCell ref="AS539:BC539"/>
    <mergeCell ref="C534:G534"/>
    <mergeCell ref="H534:S534"/>
    <mergeCell ref="T534:AJ534"/>
    <mergeCell ref="AK534:AN534"/>
    <mergeCell ref="AP534:AR534"/>
    <mergeCell ref="AS534:BC534"/>
    <mergeCell ref="C535:G535"/>
    <mergeCell ref="H535:S535"/>
    <mergeCell ref="T535:AJ535"/>
    <mergeCell ref="AK535:AN535"/>
    <mergeCell ref="AP535:AR535"/>
    <mergeCell ref="AS535:BC535"/>
    <mergeCell ref="C536:G536"/>
    <mergeCell ref="H536:S536"/>
    <mergeCell ref="T536:AJ536"/>
    <mergeCell ref="AK536:AN536"/>
    <mergeCell ref="AP536:AR536"/>
    <mergeCell ref="AS536:BC536"/>
    <mergeCell ref="C531:G531"/>
    <mergeCell ref="H531:S531"/>
    <mergeCell ref="T531:AJ531"/>
    <mergeCell ref="AK531:AN531"/>
    <mergeCell ref="AP531:AR531"/>
    <mergeCell ref="AS531:BC531"/>
    <mergeCell ref="C532:G532"/>
    <mergeCell ref="H532:S532"/>
    <mergeCell ref="T532:AJ532"/>
    <mergeCell ref="AK532:AN532"/>
    <mergeCell ref="AP532:AR532"/>
    <mergeCell ref="AS532:BC532"/>
    <mergeCell ref="C533:G533"/>
    <mergeCell ref="H533:S533"/>
    <mergeCell ref="T533:AJ533"/>
    <mergeCell ref="AK533:AN533"/>
    <mergeCell ref="AP533:AR533"/>
    <mergeCell ref="AS533:BC533"/>
    <mergeCell ref="C528:G528"/>
    <mergeCell ref="H528:S528"/>
    <mergeCell ref="T528:AJ528"/>
    <mergeCell ref="AK528:AN528"/>
    <mergeCell ref="AP528:AR528"/>
    <mergeCell ref="AS528:BC528"/>
    <mergeCell ref="C529:G529"/>
    <mergeCell ref="H529:S529"/>
    <mergeCell ref="T529:AJ529"/>
    <mergeCell ref="AK529:AN529"/>
    <mergeCell ref="AP529:AR529"/>
    <mergeCell ref="AS529:BC529"/>
    <mergeCell ref="C530:G530"/>
    <mergeCell ref="H530:S530"/>
    <mergeCell ref="T530:AJ530"/>
    <mergeCell ref="AK530:AN530"/>
    <mergeCell ref="AP530:AR530"/>
    <mergeCell ref="AS530:BC530"/>
    <mergeCell ref="C525:G525"/>
    <mergeCell ref="H525:S525"/>
    <mergeCell ref="T525:AJ525"/>
    <mergeCell ref="AK525:AN525"/>
    <mergeCell ref="AP525:AR525"/>
    <mergeCell ref="AS525:BC525"/>
    <mergeCell ref="C526:G526"/>
    <mergeCell ref="H526:S526"/>
    <mergeCell ref="T526:AJ526"/>
    <mergeCell ref="AK526:AN526"/>
    <mergeCell ref="AP526:AR526"/>
    <mergeCell ref="AS526:BC526"/>
    <mergeCell ref="C527:G527"/>
    <mergeCell ref="H527:S527"/>
    <mergeCell ref="T527:AJ527"/>
    <mergeCell ref="AK527:AN527"/>
    <mergeCell ref="AP527:AR527"/>
    <mergeCell ref="AS527:BC527"/>
    <mergeCell ref="C522:G522"/>
    <mergeCell ref="H522:S522"/>
    <mergeCell ref="T522:AJ522"/>
    <mergeCell ref="AK522:AN522"/>
    <mergeCell ref="AP522:AR522"/>
    <mergeCell ref="AS522:BC522"/>
    <mergeCell ref="C523:G523"/>
    <mergeCell ref="H523:S523"/>
    <mergeCell ref="T523:AJ523"/>
    <mergeCell ref="AK523:AN523"/>
    <mergeCell ref="AP523:AR523"/>
    <mergeCell ref="AS523:BC523"/>
    <mergeCell ref="C524:G524"/>
    <mergeCell ref="H524:S524"/>
    <mergeCell ref="T524:AJ524"/>
    <mergeCell ref="AK524:AN524"/>
    <mergeCell ref="AP524:AR524"/>
    <mergeCell ref="AS524:BC524"/>
    <mergeCell ref="C519:G519"/>
    <mergeCell ref="H519:S519"/>
    <mergeCell ref="T519:AJ519"/>
    <mergeCell ref="AK519:AN519"/>
    <mergeCell ref="AP519:AR519"/>
    <mergeCell ref="AS519:BC519"/>
    <mergeCell ref="C520:G520"/>
    <mergeCell ref="H520:S520"/>
    <mergeCell ref="T520:AJ520"/>
    <mergeCell ref="AK520:AN520"/>
    <mergeCell ref="AP520:AR520"/>
    <mergeCell ref="AS520:BC520"/>
    <mergeCell ref="C521:G521"/>
    <mergeCell ref="H521:S521"/>
    <mergeCell ref="T521:AJ521"/>
    <mergeCell ref="AK521:AN521"/>
    <mergeCell ref="AP521:AR521"/>
    <mergeCell ref="AS521:BC521"/>
    <mergeCell ref="C516:G516"/>
    <mergeCell ref="H516:S516"/>
    <mergeCell ref="T516:AJ516"/>
    <mergeCell ref="AK516:AN516"/>
    <mergeCell ref="AP516:AR516"/>
    <mergeCell ref="AS516:BC516"/>
    <mergeCell ref="C517:G517"/>
    <mergeCell ref="H517:S517"/>
    <mergeCell ref="T517:AJ517"/>
    <mergeCell ref="AK517:AN517"/>
    <mergeCell ref="AP517:AR517"/>
    <mergeCell ref="AS517:BC517"/>
    <mergeCell ref="C518:G518"/>
    <mergeCell ref="H518:S518"/>
    <mergeCell ref="T518:AJ518"/>
    <mergeCell ref="AK518:AN518"/>
    <mergeCell ref="AP518:AR518"/>
    <mergeCell ref="AS518:BC518"/>
    <mergeCell ref="C513:G513"/>
    <mergeCell ref="H513:S513"/>
    <mergeCell ref="T513:AJ513"/>
    <mergeCell ref="AK513:AN513"/>
    <mergeCell ref="AP513:AR513"/>
    <mergeCell ref="AS513:BC513"/>
    <mergeCell ref="C514:G514"/>
    <mergeCell ref="H514:S514"/>
    <mergeCell ref="T514:AJ514"/>
    <mergeCell ref="AK514:AN514"/>
    <mergeCell ref="AP514:AR514"/>
    <mergeCell ref="AS514:BC514"/>
    <mergeCell ref="C515:G515"/>
    <mergeCell ref="H515:S515"/>
    <mergeCell ref="T515:AJ515"/>
    <mergeCell ref="AK515:AN515"/>
    <mergeCell ref="AP515:AR515"/>
    <mergeCell ref="AS515:BC515"/>
    <mergeCell ref="C510:G510"/>
    <mergeCell ref="H510:S510"/>
    <mergeCell ref="T510:AJ510"/>
    <mergeCell ref="AK510:AN510"/>
    <mergeCell ref="AP510:AR510"/>
    <mergeCell ref="AS510:BC510"/>
    <mergeCell ref="C511:G511"/>
    <mergeCell ref="H511:S511"/>
    <mergeCell ref="T511:AJ511"/>
    <mergeCell ref="AK511:AN511"/>
    <mergeCell ref="AP511:AR511"/>
    <mergeCell ref="AS511:BC511"/>
    <mergeCell ref="C512:G512"/>
    <mergeCell ref="H512:S512"/>
    <mergeCell ref="T512:AJ512"/>
    <mergeCell ref="AK512:AN512"/>
    <mergeCell ref="AP512:AR512"/>
    <mergeCell ref="AS512:BC512"/>
    <mergeCell ref="C507:G507"/>
    <mergeCell ref="H507:S507"/>
    <mergeCell ref="T507:AJ507"/>
    <mergeCell ref="AK507:AN507"/>
    <mergeCell ref="AP507:AR507"/>
    <mergeCell ref="AS507:BC507"/>
    <mergeCell ref="C508:G508"/>
    <mergeCell ref="H508:S508"/>
    <mergeCell ref="T508:AJ508"/>
    <mergeCell ref="AK508:AN508"/>
    <mergeCell ref="AP508:AR508"/>
    <mergeCell ref="AS508:BC508"/>
    <mergeCell ref="C509:G509"/>
    <mergeCell ref="H509:S509"/>
    <mergeCell ref="T509:AJ509"/>
    <mergeCell ref="AK509:AN509"/>
    <mergeCell ref="AP509:AR509"/>
    <mergeCell ref="AS509:BC509"/>
    <mergeCell ref="C504:G504"/>
    <mergeCell ref="H504:S504"/>
    <mergeCell ref="T504:AJ504"/>
    <mergeCell ref="AK504:AN504"/>
    <mergeCell ref="AP504:AR504"/>
    <mergeCell ref="AS504:BC504"/>
    <mergeCell ref="C505:G505"/>
    <mergeCell ref="H505:S505"/>
    <mergeCell ref="T505:AJ505"/>
    <mergeCell ref="AK505:AN505"/>
    <mergeCell ref="AP505:AR505"/>
    <mergeCell ref="AS505:BC505"/>
    <mergeCell ref="C506:G506"/>
    <mergeCell ref="H506:S506"/>
    <mergeCell ref="T506:AJ506"/>
    <mergeCell ref="AK506:AN506"/>
    <mergeCell ref="AP506:AR506"/>
    <mergeCell ref="AS506:BC506"/>
    <mergeCell ref="C501:G501"/>
    <mergeCell ref="H501:S501"/>
    <mergeCell ref="T501:AJ501"/>
    <mergeCell ref="AK501:AN501"/>
    <mergeCell ref="AP501:AR501"/>
    <mergeCell ref="AS501:BC501"/>
    <mergeCell ref="C502:G502"/>
    <mergeCell ref="H502:S502"/>
    <mergeCell ref="T502:AJ502"/>
    <mergeCell ref="AK502:AN502"/>
    <mergeCell ref="AP502:AR502"/>
    <mergeCell ref="AS502:BC502"/>
    <mergeCell ref="C503:G503"/>
    <mergeCell ref="H503:S503"/>
    <mergeCell ref="T503:AJ503"/>
    <mergeCell ref="AK503:AN503"/>
    <mergeCell ref="AP503:AR503"/>
    <mergeCell ref="AS503:BC503"/>
    <mergeCell ref="C498:G498"/>
    <mergeCell ref="H498:S498"/>
    <mergeCell ref="T498:AJ498"/>
    <mergeCell ref="AK498:AN498"/>
    <mergeCell ref="AP498:AR498"/>
    <mergeCell ref="AS498:BC498"/>
    <mergeCell ref="C499:G499"/>
    <mergeCell ref="H499:S499"/>
    <mergeCell ref="T499:AJ499"/>
    <mergeCell ref="AK499:AN499"/>
    <mergeCell ref="AP499:AR499"/>
    <mergeCell ref="AS499:BC499"/>
    <mergeCell ref="C500:G500"/>
    <mergeCell ref="H500:S500"/>
    <mergeCell ref="T500:AJ500"/>
    <mergeCell ref="AK500:AN500"/>
    <mergeCell ref="AP500:AR500"/>
    <mergeCell ref="AS500:BC500"/>
    <mergeCell ref="C495:G495"/>
    <mergeCell ref="H495:S495"/>
    <mergeCell ref="T495:AJ495"/>
    <mergeCell ref="AK495:AN495"/>
    <mergeCell ref="AP495:AR495"/>
    <mergeCell ref="AS495:BC495"/>
    <mergeCell ref="C496:G496"/>
    <mergeCell ref="H496:S496"/>
    <mergeCell ref="T496:AJ496"/>
    <mergeCell ref="AK496:AN496"/>
    <mergeCell ref="AP496:AR496"/>
    <mergeCell ref="AS496:BC496"/>
    <mergeCell ref="C497:G497"/>
    <mergeCell ref="H497:S497"/>
    <mergeCell ref="T497:AJ497"/>
    <mergeCell ref="AK497:AN497"/>
    <mergeCell ref="AP497:AR497"/>
    <mergeCell ref="AS497:BC497"/>
    <mergeCell ref="C492:G492"/>
    <mergeCell ref="H492:S492"/>
    <mergeCell ref="T492:AJ492"/>
    <mergeCell ref="AK492:AN492"/>
    <mergeCell ref="AP492:AR492"/>
    <mergeCell ref="AS492:BC492"/>
    <mergeCell ref="C493:G493"/>
    <mergeCell ref="H493:S493"/>
    <mergeCell ref="T493:AJ493"/>
    <mergeCell ref="AK493:AN493"/>
    <mergeCell ref="AP493:AR493"/>
    <mergeCell ref="AS493:BC493"/>
    <mergeCell ref="C494:G494"/>
    <mergeCell ref="H494:S494"/>
    <mergeCell ref="T494:AJ494"/>
    <mergeCell ref="AK494:AN494"/>
    <mergeCell ref="AP494:AR494"/>
    <mergeCell ref="AS494:BC494"/>
    <mergeCell ref="C489:G489"/>
    <mergeCell ref="H489:S489"/>
    <mergeCell ref="T489:AJ489"/>
    <mergeCell ref="AK489:AN489"/>
    <mergeCell ref="AP489:AR489"/>
    <mergeCell ref="AS489:BC489"/>
    <mergeCell ref="C490:G490"/>
    <mergeCell ref="H490:S490"/>
    <mergeCell ref="T490:AJ490"/>
    <mergeCell ref="AK490:AN490"/>
    <mergeCell ref="AP490:AR490"/>
    <mergeCell ref="AS490:BC490"/>
    <mergeCell ref="C491:G491"/>
    <mergeCell ref="H491:S491"/>
    <mergeCell ref="T491:AJ491"/>
    <mergeCell ref="AK491:AN491"/>
    <mergeCell ref="AP491:AR491"/>
    <mergeCell ref="AS491:BC491"/>
    <mergeCell ref="C486:G486"/>
    <mergeCell ref="H486:S486"/>
    <mergeCell ref="T486:AJ486"/>
    <mergeCell ref="AK486:AN486"/>
    <mergeCell ref="AP486:AR486"/>
    <mergeCell ref="AS486:BC486"/>
    <mergeCell ref="C487:G487"/>
    <mergeCell ref="H487:S487"/>
    <mergeCell ref="T487:AJ487"/>
    <mergeCell ref="AK487:AN487"/>
    <mergeCell ref="AP487:AR487"/>
    <mergeCell ref="AS487:BC487"/>
    <mergeCell ref="C488:G488"/>
    <mergeCell ref="H488:S488"/>
    <mergeCell ref="T488:AJ488"/>
    <mergeCell ref="AK488:AN488"/>
    <mergeCell ref="AP488:AR488"/>
    <mergeCell ref="AS488:BC488"/>
    <mergeCell ref="C483:G483"/>
    <mergeCell ref="H483:S483"/>
    <mergeCell ref="T483:AJ483"/>
    <mergeCell ref="AK483:AN483"/>
    <mergeCell ref="AP483:AR483"/>
    <mergeCell ref="AS483:BC483"/>
    <mergeCell ref="C484:G484"/>
    <mergeCell ref="H484:S484"/>
    <mergeCell ref="T484:AJ484"/>
    <mergeCell ref="AK484:AN484"/>
    <mergeCell ref="AP484:AR484"/>
    <mergeCell ref="AS484:BC484"/>
    <mergeCell ref="C485:G485"/>
    <mergeCell ref="H485:S485"/>
    <mergeCell ref="T485:AJ485"/>
    <mergeCell ref="AK485:AN485"/>
    <mergeCell ref="AP485:AR485"/>
    <mergeCell ref="AS485:BC485"/>
    <mergeCell ref="C480:G480"/>
    <mergeCell ref="H480:S480"/>
    <mergeCell ref="T480:AJ480"/>
    <mergeCell ref="AK480:AN480"/>
    <mergeCell ref="AP480:AR480"/>
    <mergeCell ref="AS480:BC480"/>
    <mergeCell ref="C481:G481"/>
    <mergeCell ref="H481:S481"/>
    <mergeCell ref="T481:AJ481"/>
    <mergeCell ref="AK481:AN481"/>
    <mergeCell ref="AP481:AR481"/>
    <mergeCell ref="AS481:BC481"/>
    <mergeCell ref="C482:G482"/>
    <mergeCell ref="H482:S482"/>
    <mergeCell ref="T482:AJ482"/>
    <mergeCell ref="AK482:AN482"/>
    <mergeCell ref="AP482:AR482"/>
    <mergeCell ref="AS482:BC482"/>
    <mergeCell ref="C477:G477"/>
    <mergeCell ref="H477:S477"/>
    <mergeCell ref="T477:AJ477"/>
    <mergeCell ref="AK477:AN477"/>
    <mergeCell ref="AP477:AR477"/>
    <mergeCell ref="AS477:BC477"/>
    <mergeCell ref="C478:G478"/>
    <mergeCell ref="H478:S478"/>
    <mergeCell ref="T478:AJ478"/>
    <mergeCell ref="AK478:AN478"/>
    <mergeCell ref="AP478:AR478"/>
    <mergeCell ref="AS478:BC478"/>
    <mergeCell ref="C479:G479"/>
    <mergeCell ref="H479:S479"/>
    <mergeCell ref="T479:AJ479"/>
    <mergeCell ref="AK479:AN479"/>
    <mergeCell ref="AP479:AR479"/>
    <mergeCell ref="AS479:BC479"/>
    <mergeCell ref="C474:G474"/>
    <mergeCell ref="H474:S474"/>
    <mergeCell ref="T474:AJ474"/>
    <mergeCell ref="AK474:AN474"/>
    <mergeCell ref="AP474:AR474"/>
    <mergeCell ref="AS474:BC474"/>
    <mergeCell ref="C475:G475"/>
    <mergeCell ref="H475:S475"/>
    <mergeCell ref="T475:AJ475"/>
    <mergeCell ref="AK475:AN475"/>
    <mergeCell ref="AP475:AR475"/>
    <mergeCell ref="AS475:BC475"/>
    <mergeCell ref="C476:G476"/>
    <mergeCell ref="H476:S476"/>
    <mergeCell ref="T476:AJ476"/>
    <mergeCell ref="AK476:AN476"/>
    <mergeCell ref="AP476:AR476"/>
    <mergeCell ref="AS476:BC476"/>
    <mergeCell ref="C471:G471"/>
    <mergeCell ref="H471:S471"/>
    <mergeCell ref="T471:AJ471"/>
    <mergeCell ref="AK471:AN471"/>
    <mergeCell ref="AP471:AR471"/>
    <mergeCell ref="AS471:BC471"/>
    <mergeCell ref="C472:G472"/>
    <mergeCell ref="H472:S472"/>
    <mergeCell ref="T472:AJ472"/>
    <mergeCell ref="AK472:AN472"/>
    <mergeCell ref="AP472:AR472"/>
    <mergeCell ref="AS472:BC472"/>
    <mergeCell ref="C473:G473"/>
    <mergeCell ref="H473:S473"/>
    <mergeCell ref="T473:AJ473"/>
    <mergeCell ref="AK473:AN473"/>
    <mergeCell ref="AP473:AR473"/>
    <mergeCell ref="AS473:BC473"/>
    <mergeCell ref="C468:G468"/>
    <mergeCell ref="H468:S468"/>
    <mergeCell ref="T468:AJ468"/>
    <mergeCell ref="AK468:AN468"/>
    <mergeCell ref="AP468:AR468"/>
    <mergeCell ref="AS468:BC468"/>
    <mergeCell ref="C469:G469"/>
    <mergeCell ref="H469:S469"/>
    <mergeCell ref="T469:AJ469"/>
    <mergeCell ref="AK469:AN469"/>
    <mergeCell ref="AP469:AR469"/>
    <mergeCell ref="AS469:BC469"/>
    <mergeCell ref="C470:G470"/>
    <mergeCell ref="H470:S470"/>
    <mergeCell ref="T470:AJ470"/>
    <mergeCell ref="AK470:AN470"/>
    <mergeCell ref="AP470:AR470"/>
    <mergeCell ref="AS470:BC470"/>
    <mergeCell ref="C465:G465"/>
    <mergeCell ref="H465:S465"/>
    <mergeCell ref="T465:AJ465"/>
    <mergeCell ref="AK465:AN465"/>
    <mergeCell ref="AP465:AR465"/>
    <mergeCell ref="AS465:BC465"/>
    <mergeCell ref="C466:G466"/>
    <mergeCell ref="H466:S466"/>
    <mergeCell ref="T466:AJ466"/>
    <mergeCell ref="AK466:AN466"/>
    <mergeCell ref="AP466:AR466"/>
    <mergeCell ref="AS466:BC466"/>
    <mergeCell ref="C467:G467"/>
    <mergeCell ref="H467:S467"/>
    <mergeCell ref="T467:AJ467"/>
    <mergeCell ref="AK467:AN467"/>
    <mergeCell ref="AP467:AR467"/>
    <mergeCell ref="AS467:BC467"/>
    <mergeCell ref="C462:G462"/>
    <mergeCell ref="H462:S462"/>
    <mergeCell ref="T462:AJ462"/>
    <mergeCell ref="AK462:AN462"/>
    <mergeCell ref="AP462:AR462"/>
    <mergeCell ref="AS462:BC462"/>
    <mergeCell ref="C463:G463"/>
    <mergeCell ref="H463:S463"/>
    <mergeCell ref="T463:AJ463"/>
    <mergeCell ref="AK463:AN463"/>
    <mergeCell ref="AP463:AR463"/>
    <mergeCell ref="AS463:BC463"/>
    <mergeCell ref="C464:G464"/>
    <mergeCell ref="H464:S464"/>
    <mergeCell ref="T464:AJ464"/>
    <mergeCell ref="AK464:AN464"/>
    <mergeCell ref="AP464:AR464"/>
    <mergeCell ref="AS464:BC464"/>
    <mergeCell ref="C459:G459"/>
    <mergeCell ref="H459:S459"/>
    <mergeCell ref="T459:AJ459"/>
    <mergeCell ref="AK459:AN459"/>
    <mergeCell ref="AP459:AR459"/>
    <mergeCell ref="AS459:BC459"/>
    <mergeCell ref="C460:G460"/>
    <mergeCell ref="H460:S460"/>
    <mergeCell ref="T460:AJ460"/>
    <mergeCell ref="AK460:AN460"/>
    <mergeCell ref="AP460:AR460"/>
    <mergeCell ref="AS460:BC460"/>
    <mergeCell ref="C461:G461"/>
    <mergeCell ref="H461:S461"/>
    <mergeCell ref="T461:AJ461"/>
    <mergeCell ref="AK461:AN461"/>
    <mergeCell ref="AP461:AR461"/>
    <mergeCell ref="AS461:BC461"/>
    <mergeCell ref="C456:G456"/>
    <mergeCell ref="H456:S456"/>
    <mergeCell ref="T456:AJ456"/>
    <mergeCell ref="AK456:AN456"/>
    <mergeCell ref="AP456:AR456"/>
    <mergeCell ref="AS456:BC456"/>
    <mergeCell ref="C457:G457"/>
    <mergeCell ref="H457:S457"/>
    <mergeCell ref="T457:AJ457"/>
    <mergeCell ref="AK457:AN457"/>
    <mergeCell ref="AP457:AR457"/>
    <mergeCell ref="AS457:BC457"/>
    <mergeCell ref="C458:G458"/>
    <mergeCell ref="H458:S458"/>
    <mergeCell ref="T458:AJ458"/>
    <mergeCell ref="AK458:AN458"/>
    <mergeCell ref="AP458:AR458"/>
    <mergeCell ref="AS458:BC458"/>
    <mergeCell ref="C453:G453"/>
    <mergeCell ref="H453:S453"/>
    <mergeCell ref="T453:AJ453"/>
    <mergeCell ref="AK453:AN453"/>
    <mergeCell ref="AP453:AR453"/>
    <mergeCell ref="AS453:BC453"/>
    <mergeCell ref="C454:G454"/>
    <mergeCell ref="H454:S454"/>
    <mergeCell ref="T454:AJ454"/>
    <mergeCell ref="AK454:AN454"/>
    <mergeCell ref="AP454:AR454"/>
    <mergeCell ref="AS454:BC454"/>
    <mergeCell ref="C455:G455"/>
    <mergeCell ref="H455:S455"/>
    <mergeCell ref="T455:AJ455"/>
    <mergeCell ref="AK455:AN455"/>
    <mergeCell ref="AP455:AR455"/>
    <mergeCell ref="AS455:BC455"/>
    <mergeCell ref="C450:G450"/>
    <mergeCell ref="H450:S450"/>
    <mergeCell ref="T450:AJ450"/>
    <mergeCell ref="AK450:AN450"/>
    <mergeCell ref="AP450:AR450"/>
    <mergeCell ref="AS450:BC450"/>
    <mergeCell ref="C451:G451"/>
    <mergeCell ref="H451:S451"/>
    <mergeCell ref="T451:AJ451"/>
    <mergeCell ref="AK451:AN451"/>
    <mergeCell ref="AP451:AR451"/>
    <mergeCell ref="AS451:BC451"/>
    <mergeCell ref="C452:G452"/>
    <mergeCell ref="H452:S452"/>
    <mergeCell ref="T452:AJ452"/>
    <mergeCell ref="AK452:AN452"/>
    <mergeCell ref="AP452:AR452"/>
    <mergeCell ref="AS452:BC452"/>
    <mergeCell ref="C447:G447"/>
    <mergeCell ref="H447:S447"/>
    <mergeCell ref="T447:AJ447"/>
    <mergeCell ref="AK447:AN447"/>
    <mergeCell ref="AP447:AR447"/>
    <mergeCell ref="AS447:BC447"/>
    <mergeCell ref="C448:G448"/>
    <mergeCell ref="H448:S448"/>
    <mergeCell ref="T448:AJ448"/>
    <mergeCell ref="AK448:AN448"/>
    <mergeCell ref="AP448:AR448"/>
    <mergeCell ref="AS448:BC448"/>
    <mergeCell ref="C449:G449"/>
    <mergeCell ref="H449:S449"/>
    <mergeCell ref="T449:AJ449"/>
    <mergeCell ref="AK449:AN449"/>
    <mergeCell ref="AP449:AR449"/>
    <mergeCell ref="AS449:BC449"/>
    <mergeCell ref="C444:G444"/>
    <mergeCell ref="H444:S444"/>
    <mergeCell ref="T444:AJ444"/>
    <mergeCell ref="AK444:AN444"/>
    <mergeCell ref="AP444:AR444"/>
    <mergeCell ref="AS444:BC444"/>
    <mergeCell ref="C445:G445"/>
    <mergeCell ref="H445:S445"/>
    <mergeCell ref="T445:AJ445"/>
    <mergeCell ref="AK445:AN445"/>
    <mergeCell ref="AP445:AR445"/>
    <mergeCell ref="AS445:BC445"/>
    <mergeCell ref="C446:G446"/>
    <mergeCell ref="H446:S446"/>
    <mergeCell ref="T446:AJ446"/>
    <mergeCell ref="AK446:AN446"/>
    <mergeCell ref="AP446:AR446"/>
    <mergeCell ref="AS446:BC446"/>
    <mergeCell ref="C441:G441"/>
    <mergeCell ref="H441:S441"/>
    <mergeCell ref="T441:AJ441"/>
    <mergeCell ref="AK441:AN441"/>
    <mergeCell ref="AP441:AR441"/>
    <mergeCell ref="AS441:BC441"/>
    <mergeCell ref="C442:G442"/>
    <mergeCell ref="H442:S442"/>
    <mergeCell ref="T442:AJ442"/>
    <mergeCell ref="AK442:AN442"/>
    <mergeCell ref="AP442:AR442"/>
    <mergeCell ref="AS442:BC442"/>
    <mergeCell ref="C443:G443"/>
    <mergeCell ref="H443:S443"/>
    <mergeCell ref="T443:AJ443"/>
    <mergeCell ref="AK443:AN443"/>
    <mergeCell ref="AP443:AR443"/>
    <mergeCell ref="AS443:BC443"/>
    <mergeCell ref="C438:G438"/>
    <mergeCell ref="H438:S438"/>
    <mergeCell ref="T438:AJ438"/>
    <mergeCell ref="AK438:AN438"/>
    <mergeCell ref="AP438:AR438"/>
    <mergeCell ref="AS438:BC438"/>
    <mergeCell ref="C439:G439"/>
    <mergeCell ref="H439:S439"/>
    <mergeCell ref="T439:AJ439"/>
    <mergeCell ref="AK439:AN439"/>
    <mergeCell ref="AP439:AR439"/>
    <mergeCell ref="AS439:BC439"/>
    <mergeCell ref="C440:G440"/>
    <mergeCell ref="H440:S440"/>
    <mergeCell ref="T440:AJ440"/>
    <mergeCell ref="AK440:AN440"/>
    <mergeCell ref="AP440:AR440"/>
    <mergeCell ref="AS440:BC440"/>
    <mergeCell ref="C435:G435"/>
    <mergeCell ref="H435:S435"/>
    <mergeCell ref="T435:AJ435"/>
    <mergeCell ref="AK435:AN435"/>
    <mergeCell ref="AP435:AR435"/>
    <mergeCell ref="AS435:BC435"/>
    <mergeCell ref="C436:G436"/>
    <mergeCell ref="H436:S436"/>
    <mergeCell ref="T436:AJ436"/>
    <mergeCell ref="AK436:AN436"/>
    <mergeCell ref="AP436:AR436"/>
    <mergeCell ref="AS436:BC436"/>
    <mergeCell ref="C437:G437"/>
    <mergeCell ref="H437:S437"/>
    <mergeCell ref="T437:AJ437"/>
    <mergeCell ref="AK437:AN437"/>
    <mergeCell ref="AP437:AR437"/>
    <mergeCell ref="AS437:BC437"/>
    <mergeCell ref="C432:G432"/>
    <mergeCell ref="H432:S432"/>
    <mergeCell ref="T432:AJ432"/>
    <mergeCell ref="AK432:AN432"/>
    <mergeCell ref="AP432:AR432"/>
    <mergeCell ref="AS432:BC432"/>
    <mergeCell ref="C433:G433"/>
    <mergeCell ref="H433:S433"/>
    <mergeCell ref="T433:AJ433"/>
    <mergeCell ref="AK433:AN433"/>
    <mergeCell ref="AP433:AR433"/>
    <mergeCell ref="AS433:BC433"/>
    <mergeCell ref="C434:G434"/>
    <mergeCell ref="H434:S434"/>
    <mergeCell ref="T434:AJ434"/>
    <mergeCell ref="AK434:AN434"/>
    <mergeCell ref="AP434:AR434"/>
    <mergeCell ref="AS434:BC434"/>
    <mergeCell ref="C429:G429"/>
    <mergeCell ref="H429:S429"/>
    <mergeCell ref="T429:AJ429"/>
    <mergeCell ref="AK429:AN429"/>
    <mergeCell ref="AP429:AR429"/>
    <mergeCell ref="AS429:BC429"/>
    <mergeCell ref="C430:G430"/>
    <mergeCell ref="H430:S430"/>
    <mergeCell ref="T430:AJ430"/>
    <mergeCell ref="AK430:AN430"/>
    <mergeCell ref="AP430:AR430"/>
    <mergeCell ref="AS430:BC430"/>
    <mergeCell ref="C431:G431"/>
    <mergeCell ref="H431:S431"/>
    <mergeCell ref="T431:AJ431"/>
    <mergeCell ref="AK431:AN431"/>
    <mergeCell ref="AP431:AR431"/>
    <mergeCell ref="AS431:BC431"/>
    <mergeCell ref="C426:G426"/>
    <mergeCell ref="H426:S426"/>
    <mergeCell ref="T426:AJ426"/>
    <mergeCell ref="AK426:AN426"/>
    <mergeCell ref="AP426:AR426"/>
    <mergeCell ref="AS426:BC426"/>
    <mergeCell ref="C427:G427"/>
    <mergeCell ref="H427:S427"/>
    <mergeCell ref="T427:AJ427"/>
    <mergeCell ref="AK427:AN427"/>
    <mergeCell ref="AP427:AR427"/>
    <mergeCell ref="AS427:BC427"/>
    <mergeCell ref="C428:G428"/>
    <mergeCell ref="H428:S428"/>
    <mergeCell ref="T428:AJ428"/>
    <mergeCell ref="AK428:AN428"/>
    <mergeCell ref="AP428:AR428"/>
    <mergeCell ref="AS428:BC428"/>
    <mergeCell ref="C423:G423"/>
    <mergeCell ref="H423:S423"/>
    <mergeCell ref="T423:AJ423"/>
    <mergeCell ref="AK423:AN423"/>
    <mergeCell ref="AP423:AR423"/>
    <mergeCell ref="AS423:BC423"/>
    <mergeCell ref="C424:G424"/>
    <mergeCell ref="H424:S424"/>
    <mergeCell ref="T424:AJ424"/>
    <mergeCell ref="AK424:AN424"/>
    <mergeCell ref="AP424:AR424"/>
    <mergeCell ref="AS424:BC424"/>
    <mergeCell ref="C425:G425"/>
    <mergeCell ref="H425:S425"/>
    <mergeCell ref="T425:AJ425"/>
    <mergeCell ref="AK425:AN425"/>
    <mergeCell ref="AP425:AR425"/>
    <mergeCell ref="AS425:BC425"/>
    <mergeCell ref="C420:G420"/>
    <mergeCell ref="H420:S420"/>
    <mergeCell ref="T420:AJ420"/>
    <mergeCell ref="AK420:AN420"/>
    <mergeCell ref="AP420:AR420"/>
    <mergeCell ref="AS420:BC420"/>
    <mergeCell ref="C421:G421"/>
    <mergeCell ref="H421:S421"/>
    <mergeCell ref="T421:AJ421"/>
    <mergeCell ref="AK421:AN421"/>
    <mergeCell ref="AP421:AR421"/>
    <mergeCell ref="AS421:BC421"/>
    <mergeCell ref="C422:G422"/>
    <mergeCell ref="H422:S422"/>
    <mergeCell ref="T422:AJ422"/>
    <mergeCell ref="AK422:AN422"/>
    <mergeCell ref="AP422:AR422"/>
    <mergeCell ref="AS422:BC422"/>
    <mergeCell ref="C417:G417"/>
    <mergeCell ref="H417:S417"/>
    <mergeCell ref="T417:AJ417"/>
    <mergeCell ref="AK417:AN417"/>
    <mergeCell ref="AP417:AR417"/>
    <mergeCell ref="AS417:BC417"/>
    <mergeCell ref="C418:G418"/>
    <mergeCell ref="H418:S418"/>
    <mergeCell ref="T418:AJ418"/>
    <mergeCell ref="AK418:AN418"/>
    <mergeCell ref="AP418:AR418"/>
    <mergeCell ref="AS418:BC418"/>
    <mergeCell ref="C419:G419"/>
    <mergeCell ref="H419:S419"/>
    <mergeCell ref="T419:AJ419"/>
    <mergeCell ref="AK419:AN419"/>
    <mergeCell ref="AP419:AR419"/>
    <mergeCell ref="AS419:BC419"/>
    <mergeCell ref="C414:G414"/>
    <mergeCell ref="H414:S414"/>
    <mergeCell ref="T414:AJ414"/>
    <mergeCell ref="AK414:AN414"/>
    <mergeCell ref="AP414:AR414"/>
    <mergeCell ref="AS414:BC414"/>
    <mergeCell ref="C415:G415"/>
    <mergeCell ref="H415:S415"/>
    <mergeCell ref="T415:AJ415"/>
    <mergeCell ref="AK415:AN415"/>
    <mergeCell ref="AP415:AR415"/>
    <mergeCell ref="AS415:BC415"/>
    <mergeCell ref="C416:G416"/>
    <mergeCell ref="H416:S416"/>
    <mergeCell ref="T416:AJ416"/>
    <mergeCell ref="AK416:AN416"/>
    <mergeCell ref="AP416:AR416"/>
    <mergeCell ref="AS416:BC416"/>
    <mergeCell ref="C411:G411"/>
    <mergeCell ref="H411:S411"/>
    <mergeCell ref="T411:AJ411"/>
    <mergeCell ref="AK411:AN411"/>
    <mergeCell ref="AP411:AR411"/>
    <mergeCell ref="AS411:BC411"/>
    <mergeCell ref="C412:G412"/>
    <mergeCell ref="H412:S412"/>
    <mergeCell ref="T412:AJ412"/>
    <mergeCell ref="AK412:AN412"/>
    <mergeCell ref="AP412:AR412"/>
    <mergeCell ref="AS412:BC412"/>
    <mergeCell ref="C413:G413"/>
    <mergeCell ref="H413:S413"/>
    <mergeCell ref="T413:AJ413"/>
    <mergeCell ref="AK413:AN413"/>
    <mergeCell ref="AP413:AR413"/>
    <mergeCell ref="AS413:BC413"/>
    <mergeCell ref="C408:G408"/>
    <mergeCell ref="H408:S408"/>
    <mergeCell ref="T408:AJ408"/>
    <mergeCell ref="AK408:AN408"/>
    <mergeCell ref="AP408:AR408"/>
    <mergeCell ref="AS408:BC408"/>
    <mergeCell ref="C409:G409"/>
    <mergeCell ref="H409:S409"/>
    <mergeCell ref="T409:AJ409"/>
    <mergeCell ref="AK409:AN409"/>
    <mergeCell ref="AP409:AR409"/>
    <mergeCell ref="AS409:BC409"/>
    <mergeCell ref="C410:G410"/>
    <mergeCell ref="H410:S410"/>
    <mergeCell ref="T410:AJ410"/>
    <mergeCell ref="AK410:AN410"/>
    <mergeCell ref="AP410:AR410"/>
    <mergeCell ref="AS410:BC410"/>
    <mergeCell ref="C405:G405"/>
    <mergeCell ref="H405:S405"/>
    <mergeCell ref="T405:AJ405"/>
    <mergeCell ref="AK405:AN405"/>
    <mergeCell ref="AP405:AR405"/>
    <mergeCell ref="AS405:BC405"/>
    <mergeCell ref="C406:G406"/>
    <mergeCell ref="H406:S406"/>
    <mergeCell ref="T406:AJ406"/>
    <mergeCell ref="AK406:AN406"/>
    <mergeCell ref="AP406:AR406"/>
    <mergeCell ref="AS406:BC406"/>
    <mergeCell ref="C407:G407"/>
    <mergeCell ref="H407:S407"/>
    <mergeCell ref="T407:AJ407"/>
    <mergeCell ref="AK407:AN407"/>
    <mergeCell ref="AP407:AR407"/>
    <mergeCell ref="AS407:BC407"/>
    <mergeCell ref="C402:G402"/>
    <mergeCell ref="H402:S402"/>
    <mergeCell ref="T402:AJ402"/>
    <mergeCell ref="AK402:AN402"/>
    <mergeCell ref="AP402:AR402"/>
    <mergeCell ref="AS402:BC402"/>
    <mergeCell ref="C403:G403"/>
    <mergeCell ref="H403:S403"/>
    <mergeCell ref="T403:AJ403"/>
    <mergeCell ref="AK403:AN403"/>
    <mergeCell ref="AP403:AR403"/>
    <mergeCell ref="AS403:BC403"/>
    <mergeCell ref="C404:G404"/>
    <mergeCell ref="H404:S404"/>
    <mergeCell ref="T404:AJ404"/>
    <mergeCell ref="AK404:AN404"/>
    <mergeCell ref="AP404:AR404"/>
    <mergeCell ref="AS404:BC404"/>
    <mergeCell ref="C399:G399"/>
    <mergeCell ref="H399:S399"/>
    <mergeCell ref="T399:AJ399"/>
    <mergeCell ref="AK399:AN399"/>
    <mergeCell ref="AP399:AR399"/>
    <mergeCell ref="AS399:BC399"/>
    <mergeCell ref="C400:G400"/>
    <mergeCell ref="H400:S400"/>
    <mergeCell ref="T400:AJ400"/>
    <mergeCell ref="AK400:AN400"/>
    <mergeCell ref="AP400:AR400"/>
    <mergeCell ref="AS400:BC400"/>
    <mergeCell ref="C401:G401"/>
    <mergeCell ref="H401:S401"/>
    <mergeCell ref="T401:AJ401"/>
    <mergeCell ref="AK401:AN401"/>
    <mergeCell ref="AP401:AR401"/>
    <mergeCell ref="AS401:BC401"/>
    <mergeCell ref="C396:G396"/>
    <mergeCell ref="H396:S396"/>
    <mergeCell ref="T396:AJ396"/>
    <mergeCell ref="AK396:AN396"/>
    <mergeCell ref="AP396:AR396"/>
    <mergeCell ref="AS396:BC396"/>
    <mergeCell ref="C397:G397"/>
    <mergeCell ref="H397:S397"/>
    <mergeCell ref="T397:AJ397"/>
    <mergeCell ref="AK397:AN397"/>
    <mergeCell ref="AP397:AR397"/>
    <mergeCell ref="AS397:BC397"/>
    <mergeCell ref="C398:G398"/>
    <mergeCell ref="H398:S398"/>
    <mergeCell ref="T398:AJ398"/>
    <mergeCell ref="AK398:AN398"/>
    <mergeCell ref="AP398:AR398"/>
    <mergeCell ref="AS398:BC398"/>
    <mergeCell ref="C393:G393"/>
    <mergeCell ref="H393:S393"/>
    <mergeCell ref="T393:AJ393"/>
    <mergeCell ref="AK393:AN393"/>
    <mergeCell ref="AP393:AR393"/>
    <mergeCell ref="AS393:BC393"/>
    <mergeCell ref="C394:G394"/>
    <mergeCell ref="H394:S394"/>
    <mergeCell ref="T394:AJ394"/>
    <mergeCell ref="AK394:AN394"/>
    <mergeCell ref="AP394:AR394"/>
    <mergeCell ref="AS394:BC394"/>
    <mergeCell ref="C395:G395"/>
    <mergeCell ref="H395:S395"/>
    <mergeCell ref="T395:AJ395"/>
    <mergeCell ref="AK395:AN395"/>
    <mergeCell ref="AP395:AR395"/>
    <mergeCell ref="AS395:BC395"/>
    <mergeCell ref="C390:G390"/>
    <mergeCell ref="H390:S390"/>
    <mergeCell ref="T390:AJ390"/>
    <mergeCell ref="AK390:AN390"/>
    <mergeCell ref="AP390:AR390"/>
    <mergeCell ref="AS390:BC390"/>
    <mergeCell ref="C391:G391"/>
    <mergeCell ref="H391:S391"/>
    <mergeCell ref="T391:AJ391"/>
    <mergeCell ref="AK391:AN391"/>
    <mergeCell ref="AP391:AR391"/>
    <mergeCell ref="AS391:BC391"/>
    <mergeCell ref="C392:G392"/>
    <mergeCell ref="H392:S392"/>
    <mergeCell ref="T392:AJ392"/>
    <mergeCell ref="AK392:AN392"/>
    <mergeCell ref="AP392:AR392"/>
    <mergeCell ref="AS392:BC392"/>
    <mergeCell ref="C387:G387"/>
    <mergeCell ref="H387:S387"/>
    <mergeCell ref="T387:AJ387"/>
    <mergeCell ref="AK387:AN387"/>
    <mergeCell ref="AP387:AR387"/>
    <mergeCell ref="AS387:BC387"/>
    <mergeCell ref="C388:G388"/>
    <mergeCell ref="H388:S388"/>
    <mergeCell ref="T388:AJ388"/>
    <mergeCell ref="AK388:AN388"/>
    <mergeCell ref="AP388:AR388"/>
    <mergeCell ref="AS388:BC388"/>
    <mergeCell ref="C389:G389"/>
    <mergeCell ref="H389:S389"/>
    <mergeCell ref="T389:AJ389"/>
    <mergeCell ref="AK389:AN389"/>
    <mergeCell ref="AP389:AR389"/>
    <mergeCell ref="AS389:BC389"/>
    <mergeCell ref="C384:G384"/>
    <mergeCell ref="H384:S384"/>
    <mergeCell ref="T384:AJ384"/>
    <mergeCell ref="AK384:AN384"/>
    <mergeCell ref="AP384:AR384"/>
    <mergeCell ref="AS384:BC384"/>
    <mergeCell ref="C385:G385"/>
    <mergeCell ref="H385:S385"/>
    <mergeCell ref="T385:AJ385"/>
    <mergeCell ref="AK385:AN385"/>
    <mergeCell ref="AP385:AR385"/>
    <mergeCell ref="AS385:BC385"/>
    <mergeCell ref="C386:G386"/>
    <mergeCell ref="H386:S386"/>
    <mergeCell ref="T386:AJ386"/>
    <mergeCell ref="AK386:AN386"/>
    <mergeCell ref="AP386:AR386"/>
    <mergeCell ref="AS386:BC386"/>
    <mergeCell ref="C381:G381"/>
    <mergeCell ref="H381:S381"/>
    <mergeCell ref="T381:AJ381"/>
    <mergeCell ref="AK381:AN381"/>
    <mergeCell ref="AP381:AR381"/>
    <mergeCell ref="AS381:BC381"/>
    <mergeCell ref="C382:G382"/>
    <mergeCell ref="H382:S382"/>
    <mergeCell ref="T382:AJ382"/>
    <mergeCell ref="AK382:AN382"/>
    <mergeCell ref="AP382:AR382"/>
    <mergeCell ref="AS382:BC382"/>
    <mergeCell ref="C383:G383"/>
    <mergeCell ref="H383:S383"/>
    <mergeCell ref="T383:AJ383"/>
    <mergeCell ref="AK383:AN383"/>
    <mergeCell ref="AP383:AR383"/>
    <mergeCell ref="AS383:BC383"/>
    <mergeCell ref="C378:G378"/>
    <mergeCell ref="H378:S378"/>
    <mergeCell ref="T378:AJ378"/>
    <mergeCell ref="AK378:AN378"/>
    <mergeCell ref="AP378:AR378"/>
    <mergeCell ref="AS378:BC378"/>
    <mergeCell ref="C379:G379"/>
    <mergeCell ref="H379:S379"/>
    <mergeCell ref="T379:AJ379"/>
    <mergeCell ref="AK379:AN379"/>
    <mergeCell ref="AP379:AR379"/>
    <mergeCell ref="AS379:BC379"/>
    <mergeCell ref="C380:G380"/>
    <mergeCell ref="H380:S380"/>
    <mergeCell ref="T380:AJ380"/>
    <mergeCell ref="AK380:AN380"/>
    <mergeCell ref="AP380:AR380"/>
    <mergeCell ref="AS380:BC380"/>
    <mergeCell ref="C375:G375"/>
    <mergeCell ref="H375:S375"/>
    <mergeCell ref="T375:AJ375"/>
    <mergeCell ref="AK375:AN375"/>
    <mergeCell ref="AP375:AR375"/>
    <mergeCell ref="AS375:BC375"/>
    <mergeCell ref="C376:G376"/>
    <mergeCell ref="H376:S376"/>
    <mergeCell ref="T376:AJ376"/>
    <mergeCell ref="AK376:AN376"/>
    <mergeCell ref="AP376:AR376"/>
    <mergeCell ref="AS376:BC376"/>
    <mergeCell ref="C377:G377"/>
    <mergeCell ref="H377:S377"/>
    <mergeCell ref="T377:AJ377"/>
    <mergeCell ref="AK377:AN377"/>
    <mergeCell ref="AP377:AR377"/>
    <mergeCell ref="AS377:BC377"/>
    <mergeCell ref="C372:G372"/>
    <mergeCell ref="H372:S372"/>
    <mergeCell ref="T372:AJ372"/>
    <mergeCell ref="AK372:AN372"/>
    <mergeCell ref="AP372:AR372"/>
    <mergeCell ref="AS372:BC372"/>
    <mergeCell ref="C373:G373"/>
    <mergeCell ref="H373:S373"/>
    <mergeCell ref="T373:AJ373"/>
    <mergeCell ref="AK373:AN373"/>
    <mergeCell ref="AP373:AR373"/>
    <mergeCell ref="AS373:BC373"/>
    <mergeCell ref="C374:G374"/>
    <mergeCell ref="H374:S374"/>
    <mergeCell ref="T374:AJ374"/>
    <mergeCell ref="AK374:AN374"/>
    <mergeCell ref="AP374:AR374"/>
    <mergeCell ref="AS374:BC374"/>
    <mergeCell ref="C369:G369"/>
    <mergeCell ref="H369:S369"/>
    <mergeCell ref="T369:AJ369"/>
    <mergeCell ref="AK369:AN369"/>
    <mergeCell ref="AP369:AR369"/>
    <mergeCell ref="AS369:BC369"/>
    <mergeCell ref="C370:G370"/>
    <mergeCell ref="H370:S370"/>
    <mergeCell ref="T370:AJ370"/>
    <mergeCell ref="AK370:AN370"/>
    <mergeCell ref="AP370:AR370"/>
    <mergeCell ref="AS370:BC370"/>
    <mergeCell ref="C371:G371"/>
    <mergeCell ref="H371:S371"/>
    <mergeCell ref="T371:AJ371"/>
    <mergeCell ref="AK371:AN371"/>
    <mergeCell ref="AP371:AR371"/>
    <mergeCell ref="AS371:BC371"/>
    <mergeCell ref="C366:G366"/>
    <mergeCell ref="H366:S366"/>
    <mergeCell ref="T366:AJ366"/>
    <mergeCell ref="AK366:AN366"/>
    <mergeCell ref="AP366:AR366"/>
    <mergeCell ref="AS366:BC366"/>
    <mergeCell ref="C367:G367"/>
    <mergeCell ref="H367:S367"/>
    <mergeCell ref="T367:AJ367"/>
    <mergeCell ref="AK367:AN367"/>
    <mergeCell ref="AP367:AR367"/>
    <mergeCell ref="AS367:BC367"/>
    <mergeCell ref="C368:G368"/>
    <mergeCell ref="H368:S368"/>
    <mergeCell ref="T368:AJ368"/>
    <mergeCell ref="AK368:AN368"/>
    <mergeCell ref="AP368:AR368"/>
    <mergeCell ref="AS368:BC368"/>
    <mergeCell ref="C363:G363"/>
    <mergeCell ref="H363:S363"/>
    <mergeCell ref="T363:AJ363"/>
    <mergeCell ref="AK363:AN363"/>
    <mergeCell ref="AP363:AR363"/>
    <mergeCell ref="AS363:BC363"/>
    <mergeCell ref="C364:G364"/>
    <mergeCell ref="H364:S364"/>
    <mergeCell ref="T364:AJ364"/>
    <mergeCell ref="AK364:AN364"/>
    <mergeCell ref="AP364:AR364"/>
    <mergeCell ref="AS364:BC364"/>
    <mergeCell ref="C365:G365"/>
    <mergeCell ref="H365:S365"/>
    <mergeCell ref="T365:AJ365"/>
    <mergeCell ref="AK365:AN365"/>
    <mergeCell ref="AP365:AR365"/>
    <mergeCell ref="AS365:BC365"/>
    <mergeCell ref="C360:G360"/>
    <mergeCell ref="H360:S360"/>
    <mergeCell ref="T360:AJ360"/>
    <mergeCell ref="AK360:AN360"/>
    <mergeCell ref="AP360:AR360"/>
    <mergeCell ref="AS360:BC360"/>
    <mergeCell ref="C361:G361"/>
    <mergeCell ref="H361:S361"/>
    <mergeCell ref="T361:AJ361"/>
    <mergeCell ref="AK361:AN361"/>
    <mergeCell ref="AP361:AR361"/>
    <mergeCell ref="AS361:BC361"/>
    <mergeCell ref="C362:G362"/>
    <mergeCell ref="H362:S362"/>
    <mergeCell ref="T362:AJ362"/>
    <mergeCell ref="AK362:AN362"/>
    <mergeCell ref="AP362:AR362"/>
    <mergeCell ref="AS362:BC362"/>
    <mergeCell ref="C357:G357"/>
    <mergeCell ref="H357:S357"/>
    <mergeCell ref="T357:AJ357"/>
    <mergeCell ref="AK357:AN357"/>
    <mergeCell ref="AP357:AR357"/>
    <mergeCell ref="AS357:BC357"/>
    <mergeCell ref="C358:G358"/>
    <mergeCell ref="H358:S358"/>
    <mergeCell ref="T358:AJ358"/>
    <mergeCell ref="AK358:AN358"/>
    <mergeCell ref="AP358:AR358"/>
    <mergeCell ref="AS358:BC358"/>
    <mergeCell ref="C359:G359"/>
    <mergeCell ref="H359:S359"/>
    <mergeCell ref="T359:AJ359"/>
    <mergeCell ref="AK359:AN359"/>
    <mergeCell ref="AP359:AR359"/>
    <mergeCell ref="AS359:BC359"/>
    <mergeCell ref="C354:G354"/>
    <mergeCell ref="H354:S354"/>
    <mergeCell ref="T354:AJ354"/>
    <mergeCell ref="AK354:AN354"/>
    <mergeCell ref="AP354:AR354"/>
    <mergeCell ref="AS354:BC354"/>
    <mergeCell ref="C355:G355"/>
    <mergeCell ref="H355:S355"/>
    <mergeCell ref="T355:AJ355"/>
    <mergeCell ref="AK355:AN355"/>
    <mergeCell ref="AP355:AR355"/>
    <mergeCell ref="AS355:BC355"/>
    <mergeCell ref="C356:G356"/>
    <mergeCell ref="H356:S356"/>
    <mergeCell ref="T356:AJ356"/>
    <mergeCell ref="AK356:AN356"/>
    <mergeCell ref="AP356:AR356"/>
    <mergeCell ref="AS356:BC356"/>
    <mergeCell ref="C351:G351"/>
    <mergeCell ref="H351:S351"/>
    <mergeCell ref="T351:AJ351"/>
    <mergeCell ref="AK351:AN351"/>
    <mergeCell ref="AP351:AR351"/>
    <mergeCell ref="AS351:BC351"/>
    <mergeCell ref="C352:G352"/>
    <mergeCell ref="H352:S352"/>
    <mergeCell ref="T352:AJ352"/>
    <mergeCell ref="AK352:AN352"/>
    <mergeCell ref="AP352:AR352"/>
    <mergeCell ref="AS352:BC352"/>
    <mergeCell ref="C353:G353"/>
    <mergeCell ref="H353:S353"/>
    <mergeCell ref="T353:AJ353"/>
    <mergeCell ref="AK353:AN353"/>
    <mergeCell ref="AP353:AR353"/>
    <mergeCell ref="AS353:BC353"/>
    <mergeCell ref="C348:G348"/>
    <mergeCell ref="H348:S348"/>
    <mergeCell ref="T348:AJ348"/>
    <mergeCell ref="AK348:AN348"/>
    <mergeCell ref="AP348:AR348"/>
    <mergeCell ref="AS348:BC348"/>
    <mergeCell ref="C349:G349"/>
    <mergeCell ref="H349:S349"/>
    <mergeCell ref="T349:AJ349"/>
    <mergeCell ref="AK349:AN349"/>
    <mergeCell ref="AP349:AR349"/>
    <mergeCell ref="AS349:BC349"/>
    <mergeCell ref="C350:G350"/>
    <mergeCell ref="H350:S350"/>
    <mergeCell ref="T350:AJ350"/>
    <mergeCell ref="AK350:AN350"/>
    <mergeCell ref="AP350:AR350"/>
    <mergeCell ref="AS350:BC350"/>
    <mergeCell ref="C345:G345"/>
    <mergeCell ref="H345:S345"/>
    <mergeCell ref="T345:AJ345"/>
    <mergeCell ref="AK345:AN345"/>
    <mergeCell ref="AP345:AR345"/>
    <mergeCell ref="AS345:BC345"/>
    <mergeCell ref="C346:G346"/>
    <mergeCell ref="H346:S346"/>
    <mergeCell ref="T346:AJ346"/>
    <mergeCell ref="AK346:AN346"/>
    <mergeCell ref="AP346:AR346"/>
    <mergeCell ref="AS346:BC346"/>
    <mergeCell ref="C347:G347"/>
    <mergeCell ref="H347:S347"/>
    <mergeCell ref="T347:AJ347"/>
    <mergeCell ref="AK347:AN347"/>
    <mergeCell ref="AP347:AR347"/>
    <mergeCell ref="AS347:BC347"/>
    <mergeCell ref="AP10:AR23"/>
    <mergeCell ref="AS10:BC23"/>
    <mergeCell ref="C343:G343"/>
    <mergeCell ref="H343:S343"/>
    <mergeCell ref="T343:AJ343"/>
    <mergeCell ref="AK343:AN343"/>
    <mergeCell ref="AP343:AR343"/>
    <mergeCell ref="AS343:BC343"/>
    <mergeCell ref="C344:G344"/>
    <mergeCell ref="H344:S344"/>
    <mergeCell ref="T344:AJ344"/>
    <mergeCell ref="AK344:AN344"/>
    <mergeCell ref="AP344:AR344"/>
    <mergeCell ref="AS344:BC344"/>
    <mergeCell ref="D22:P22"/>
    <mergeCell ref="D21:P21"/>
    <mergeCell ref="D20:P20"/>
    <mergeCell ref="D19:P19"/>
    <mergeCell ref="D18:P18"/>
    <mergeCell ref="D17:P17"/>
    <mergeCell ref="D15:P15"/>
    <mergeCell ref="D14:P14"/>
    <mergeCell ref="D13:P13"/>
    <mergeCell ref="AI13:AK13"/>
    <mergeCell ref="AF13:AH13"/>
    <mergeCell ref="AC13:AE13"/>
    <mergeCell ref="Z13:AB13"/>
    <mergeCell ref="W13:Y13"/>
    <mergeCell ref="T13:V13"/>
    <mergeCell ref="AI14:AK14"/>
    <mergeCell ref="Q15:S15"/>
    <mergeCell ref="T15:V15"/>
    <mergeCell ref="W15:Y15"/>
    <mergeCell ref="Z15:AB15"/>
    <mergeCell ref="AC15:AE15"/>
    <mergeCell ref="AF15:AH15"/>
    <mergeCell ref="AI15:AK15"/>
    <mergeCell ref="Q14:S14"/>
    <mergeCell ref="T14:V14"/>
    <mergeCell ref="W14:Y14"/>
    <mergeCell ref="Z14:AB14"/>
    <mergeCell ref="AC14:AE14"/>
    <mergeCell ref="AF14:AH14"/>
    <mergeCell ref="AI18:AK18"/>
    <mergeCell ref="B10:B23"/>
    <mergeCell ref="C10:AN11"/>
    <mergeCell ref="Q13:S13"/>
    <mergeCell ref="AI20:AK20"/>
    <mergeCell ref="Q21:S21"/>
    <mergeCell ref="T21:V21"/>
    <mergeCell ref="W21:Y21"/>
    <mergeCell ref="Z21:AB21"/>
    <mergeCell ref="AC21:AE21"/>
    <mergeCell ref="AF21:AH21"/>
    <mergeCell ref="AI21:AK21"/>
    <mergeCell ref="Q20:S20"/>
    <mergeCell ref="T20:V20"/>
    <mergeCell ref="W20:Y20"/>
    <mergeCell ref="Z20:AB20"/>
    <mergeCell ref="AC20:AE20"/>
    <mergeCell ref="AF20:AH20"/>
    <mergeCell ref="T18:V18"/>
    <mergeCell ref="AC17:AE17"/>
    <mergeCell ref="AF17:AH17"/>
    <mergeCell ref="AI17:AK17"/>
    <mergeCell ref="Q17:S17"/>
    <mergeCell ref="T17:V17"/>
    <mergeCell ref="W17:Y17"/>
    <mergeCell ref="Z17:AB17"/>
    <mergeCell ref="W18:Y18"/>
    <mergeCell ref="Z18:AB18"/>
    <mergeCell ref="AC18:AE18"/>
    <mergeCell ref="AF18:AH18"/>
    <mergeCell ref="Q18:S18"/>
    <mergeCell ref="C341:G341"/>
    <mergeCell ref="H341:S341"/>
    <mergeCell ref="T341:AJ341"/>
    <mergeCell ref="AK341:AN341"/>
    <mergeCell ref="AP341:AR341"/>
    <mergeCell ref="AS341:BC341"/>
    <mergeCell ref="C342:G342"/>
    <mergeCell ref="H342:S342"/>
    <mergeCell ref="T342:AJ342"/>
    <mergeCell ref="AK342:AN342"/>
    <mergeCell ref="AP342:AR342"/>
    <mergeCell ref="AS342:BC342"/>
    <mergeCell ref="C339:G339"/>
    <mergeCell ref="H339:S339"/>
    <mergeCell ref="T339:AJ339"/>
    <mergeCell ref="AK339:AN339"/>
    <mergeCell ref="AP339:AR339"/>
    <mergeCell ref="AS339:BC339"/>
    <mergeCell ref="C340:G340"/>
    <mergeCell ref="H340:S340"/>
    <mergeCell ref="T340:AJ340"/>
    <mergeCell ref="AK340:AN340"/>
    <mergeCell ref="AP340:AR340"/>
    <mergeCell ref="AS340:BC340"/>
    <mergeCell ref="AI22:AK22"/>
    <mergeCell ref="Q22:S22"/>
    <mergeCell ref="T22:V22"/>
    <mergeCell ref="W22:Y22"/>
    <mergeCell ref="Z22:AB22"/>
    <mergeCell ref="AC22:AE22"/>
    <mergeCell ref="AF22:AH22"/>
    <mergeCell ref="C337:G337"/>
    <mergeCell ref="H337:S337"/>
    <mergeCell ref="T337:AJ337"/>
    <mergeCell ref="AK337:AN337"/>
    <mergeCell ref="AP337:AR337"/>
    <mergeCell ref="AS337:BC337"/>
    <mergeCell ref="C338:G338"/>
    <mergeCell ref="H338:S338"/>
    <mergeCell ref="T338:AJ338"/>
    <mergeCell ref="AK338:AN338"/>
    <mergeCell ref="AP338:AR338"/>
    <mergeCell ref="AS338:BC338"/>
    <mergeCell ref="C335:G335"/>
    <mergeCell ref="H335:S335"/>
    <mergeCell ref="T335:AJ335"/>
    <mergeCell ref="AK335:AN335"/>
    <mergeCell ref="AP335:AR335"/>
    <mergeCell ref="AS335:BC335"/>
    <mergeCell ref="C336:G336"/>
    <mergeCell ref="H336:S336"/>
    <mergeCell ref="T336:AJ336"/>
    <mergeCell ref="AK336:AN336"/>
    <mergeCell ref="AP336:AR336"/>
    <mergeCell ref="AS336:BC336"/>
    <mergeCell ref="C333:G333"/>
    <mergeCell ref="H333:S333"/>
    <mergeCell ref="T333:AJ333"/>
    <mergeCell ref="AK333:AN333"/>
    <mergeCell ref="AP333:AR333"/>
    <mergeCell ref="AS333:BC333"/>
    <mergeCell ref="C334:G334"/>
    <mergeCell ref="H334:S334"/>
    <mergeCell ref="T334:AJ334"/>
    <mergeCell ref="AK334:AN334"/>
    <mergeCell ref="AP334:AR334"/>
    <mergeCell ref="AS334:BC334"/>
    <mergeCell ref="C331:G331"/>
    <mergeCell ref="H331:S331"/>
    <mergeCell ref="T331:AJ331"/>
    <mergeCell ref="AK331:AN331"/>
    <mergeCell ref="AP331:AR331"/>
    <mergeCell ref="AS331:BC331"/>
    <mergeCell ref="C332:G332"/>
    <mergeCell ref="H332:S332"/>
    <mergeCell ref="T332:AJ332"/>
    <mergeCell ref="AK332:AN332"/>
    <mergeCell ref="AP332:AR332"/>
    <mergeCell ref="AS332:BC332"/>
    <mergeCell ref="C329:G329"/>
    <mergeCell ref="H329:S329"/>
    <mergeCell ref="T329:AJ329"/>
    <mergeCell ref="AK329:AN329"/>
    <mergeCell ref="AP329:AR329"/>
    <mergeCell ref="AS329:BC329"/>
    <mergeCell ref="C330:G330"/>
    <mergeCell ref="H330:S330"/>
    <mergeCell ref="T330:AJ330"/>
    <mergeCell ref="AK330:AN330"/>
    <mergeCell ref="AP330:AR330"/>
    <mergeCell ref="AS330:BC330"/>
    <mergeCell ref="C327:G327"/>
    <mergeCell ref="H327:S327"/>
    <mergeCell ref="T327:AJ327"/>
    <mergeCell ref="AK327:AN327"/>
    <mergeCell ref="AP327:AR327"/>
    <mergeCell ref="AS327:BC327"/>
    <mergeCell ref="C328:G328"/>
    <mergeCell ref="H328:S328"/>
    <mergeCell ref="T328:AJ328"/>
    <mergeCell ref="AK328:AN328"/>
    <mergeCell ref="AP328:AR328"/>
    <mergeCell ref="AS328:BC328"/>
    <mergeCell ref="C325:G325"/>
    <mergeCell ref="H325:S325"/>
    <mergeCell ref="T325:AJ325"/>
    <mergeCell ref="AK325:AN325"/>
    <mergeCell ref="AP325:AR325"/>
    <mergeCell ref="AS325:BC325"/>
    <mergeCell ref="C326:G326"/>
    <mergeCell ref="H326:S326"/>
    <mergeCell ref="T326:AJ326"/>
    <mergeCell ref="AK326:AN326"/>
    <mergeCell ref="AP326:AR326"/>
    <mergeCell ref="AS326:BC326"/>
    <mergeCell ref="C323:G323"/>
    <mergeCell ref="H323:S323"/>
    <mergeCell ref="T323:AJ323"/>
    <mergeCell ref="AK323:AN323"/>
    <mergeCell ref="AP323:AR323"/>
    <mergeCell ref="AS323:BC323"/>
    <mergeCell ref="C324:G324"/>
    <mergeCell ref="H324:S324"/>
    <mergeCell ref="T324:AJ324"/>
    <mergeCell ref="AK324:AN324"/>
    <mergeCell ref="AP324:AR324"/>
    <mergeCell ref="AS324:BC324"/>
    <mergeCell ref="C321:G321"/>
    <mergeCell ref="H321:S321"/>
    <mergeCell ref="T321:AJ321"/>
    <mergeCell ref="AK321:AN321"/>
    <mergeCell ref="AP321:AR321"/>
    <mergeCell ref="AS321:BC321"/>
    <mergeCell ref="C322:G322"/>
    <mergeCell ref="H322:S322"/>
    <mergeCell ref="T322:AJ322"/>
    <mergeCell ref="AK322:AN322"/>
    <mergeCell ref="AP322:AR322"/>
    <mergeCell ref="AS322:BC322"/>
    <mergeCell ref="C319:G319"/>
    <mergeCell ref="H319:S319"/>
    <mergeCell ref="T319:AJ319"/>
    <mergeCell ref="AK319:AN319"/>
    <mergeCell ref="AP319:AR319"/>
    <mergeCell ref="AS319:BC319"/>
    <mergeCell ref="C320:G320"/>
    <mergeCell ref="H320:S320"/>
    <mergeCell ref="T320:AJ320"/>
    <mergeCell ref="AK320:AN320"/>
    <mergeCell ref="AP320:AR320"/>
    <mergeCell ref="AS320:BC320"/>
    <mergeCell ref="C317:G317"/>
    <mergeCell ref="H317:S317"/>
    <mergeCell ref="T317:AJ317"/>
    <mergeCell ref="AK317:AN317"/>
    <mergeCell ref="AP317:AR317"/>
    <mergeCell ref="AS317:BC317"/>
    <mergeCell ref="C318:G318"/>
    <mergeCell ref="H318:S318"/>
    <mergeCell ref="T318:AJ318"/>
    <mergeCell ref="AK318:AN318"/>
    <mergeCell ref="AP318:AR318"/>
    <mergeCell ref="AS318:BC318"/>
    <mergeCell ref="C315:G315"/>
    <mergeCell ref="H315:S315"/>
    <mergeCell ref="T315:AJ315"/>
    <mergeCell ref="AK315:AN315"/>
    <mergeCell ref="AP315:AR315"/>
    <mergeCell ref="AS315:BC315"/>
    <mergeCell ref="C316:G316"/>
    <mergeCell ref="H316:S316"/>
    <mergeCell ref="T316:AJ316"/>
    <mergeCell ref="AK316:AN316"/>
    <mergeCell ref="AP316:AR316"/>
    <mergeCell ref="AS316:BC316"/>
    <mergeCell ref="C313:G313"/>
    <mergeCell ref="H313:S313"/>
    <mergeCell ref="T313:AJ313"/>
    <mergeCell ref="AK313:AN313"/>
    <mergeCell ref="AP313:AR313"/>
    <mergeCell ref="AS313:BC313"/>
    <mergeCell ref="C314:G314"/>
    <mergeCell ref="H314:S314"/>
    <mergeCell ref="T314:AJ314"/>
    <mergeCell ref="AK314:AN314"/>
    <mergeCell ref="AP314:AR314"/>
    <mergeCell ref="AS314:BC314"/>
    <mergeCell ref="C311:G311"/>
    <mergeCell ref="H311:S311"/>
    <mergeCell ref="T311:AJ311"/>
    <mergeCell ref="AK311:AN311"/>
    <mergeCell ref="AP311:AR311"/>
    <mergeCell ref="AS311:BC311"/>
    <mergeCell ref="C312:G312"/>
    <mergeCell ref="H312:S312"/>
    <mergeCell ref="T312:AJ312"/>
    <mergeCell ref="AK312:AN312"/>
    <mergeCell ref="AP312:AR312"/>
    <mergeCell ref="AS312:BC312"/>
    <mergeCell ref="C309:G309"/>
    <mergeCell ref="H309:S309"/>
    <mergeCell ref="T309:AJ309"/>
    <mergeCell ref="AK309:AN309"/>
    <mergeCell ref="AP309:AR309"/>
    <mergeCell ref="AS309:BC309"/>
    <mergeCell ref="C310:G310"/>
    <mergeCell ref="H310:S310"/>
    <mergeCell ref="T310:AJ310"/>
    <mergeCell ref="AK310:AN310"/>
    <mergeCell ref="AP310:AR310"/>
    <mergeCell ref="AS310:BC310"/>
    <mergeCell ref="C307:G307"/>
    <mergeCell ref="H307:S307"/>
    <mergeCell ref="T307:AJ307"/>
    <mergeCell ref="AK307:AN307"/>
    <mergeCell ref="AP307:AR307"/>
    <mergeCell ref="AS307:BC307"/>
    <mergeCell ref="C308:G308"/>
    <mergeCell ref="H308:S308"/>
    <mergeCell ref="T308:AJ308"/>
    <mergeCell ref="AK308:AN308"/>
    <mergeCell ref="AP308:AR308"/>
    <mergeCell ref="AS308:BC308"/>
    <mergeCell ref="C305:G305"/>
    <mergeCell ref="H305:S305"/>
    <mergeCell ref="T305:AJ305"/>
    <mergeCell ref="AK305:AN305"/>
    <mergeCell ref="AP305:AR305"/>
    <mergeCell ref="AS305:BC305"/>
    <mergeCell ref="C306:G306"/>
    <mergeCell ref="H306:S306"/>
    <mergeCell ref="T306:AJ306"/>
    <mergeCell ref="AK306:AN306"/>
    <mergeCell ref="AP306:AR306"/>
    <mergeCell ref="AS306:BC306"/>
    <mergeCell ref="C303:G303"/>
    <mergeCell ref="H303:S303"/>
    <mergeCell ref="T303:AJ303"/>
    <mergeCell ref="AK303:AN303"/>
    <mergeCell ref="AP303:AR303"/>
    <mergeCell ref="AS303:BC303"/>
    <mergeCell ref="C304:G304"/>
    <mergeCell ref="H304:S304"/>
    <mergeCell ref="T304:AJ304"/>
    <mergeCell ref="AK304:AN304"/>
    <mergeCell ref="AP304:AR304"/>
    <mergeCell ref="AS304:BC304"/>
    <mergeCell ref="C301:G301"/>
    <mergeCell ref="H301:S301"/>
    <mergeCell ref="T301:AJ301"/>
    <mergeCell ref="AK301:AN301"/>
    <mergeCell ref="AP301:AR301"/>
    <mergeCell ref="AS301:BC301"/>
    <mergeCell ref="C302:G302"/>
    <mergeCell ref="H302:S302"/>
    <mergeCell ref="T302:AJ302"/>
    <mergeCell ref="AK302:AN302"/>
    <mergeCell ref="AP302:AR302"/>
    <mergeCell ref="AS302:BC302"/>
    <mergeCell ref="C299:G299"/>
    <mergeCell ref="H299:S299"/>
    <mergeCell ref="T299:AJ299"/>
    <mergeCell ref="AK299:AN299"/>
    <mergeCell ref="AP299:AR299"/>
    <mergeCell ref="AS299:BC299"/>
    <mergeCell ref="C300:G300"/>
    <mergeCell ref="H300:S300"/>
    <mergeCell ref="T300:AJ300"/>
    <mergeCell ref="AK300:AN300"/>
    <mergeCell ref="AP300:AR300"/>
    <mergeCell ref="AS300:BC300"/>
    <mergeCell ref="C297:G297"/>
    <mergeCell ref="H297:S297"/>
    <mergeCell ref="T297:AJ297"/>
    <mergeCell ref="AK297:AN297"/>
    <mergeCell ref="AP297:AR297"/>
    <mergeCell ref="AS297:BC297"/>
    <mergeCell ref="C298:G298"/>
    <mergeCell ref="H298:S298"/>
    <mergeCell ref="T298:AJ298"/>
    <mergeCell ref="AK298:AN298"/>
    <mergeCell ref="AP298:AR298"/>
    <mergeCell ref="AS298:BC298"/>
    <mergeCell ref="C295:G295"/>
    <mergeCell ref="H295:S295"/>
    <mergeCell ref="T295:AJ295"/>
    <mergeCell ref="AK295:AN295"/>
    <mergeCell ref="AP295:AR295"/>
    <mergeCell ref="AS295:BC295"/>
    <mergeCell ref="C296:G296"/>
    <mergeCell ref="H296:S296"/>
    <mergeCell ref="T296:AJ296"/>
    <mergeCell ref="AK296:AN296"/>
    <mergeCell ref="AP296:AR296"/>
    <mergeCell ref="AS296:BC296"/>
    <mergeCell ref="C293:G293"/>
    <mergeCell ref="H293:S293"/>
    <mergeCell ref="T293:AJ293"/>
    <mergeCell ref="AK293:AN293"/>
    <mergeCell ref="AP293:AR293"/>
    <mergeCell ref="AS293:BC293"/>
    <mergeCell ref="C294:G294"/>
    <mergeCell ref="H294:S294"/>
    <mergeCell ref="T294:AJ294"/>
    <mergeCell ref="AK294:AN294"/>
    <mergeCell ref="AP294:AR294"/>
    <mergeCell ref="AS294:BC294"/>
    <mergeCell ref="C291:G291"/>
    <mergeCell ref="H291:S291"/>
    <mergeCell ref="T291:AJ291"/>
    <mergeCell ref="AK291:AN291"/>
    <mergeCell ref="AP291:AR291"/>
    <mergeCell ref="AS291:BC291"/>
    <mergeCell ref="C292:G292"/>
    <mergeCell ref="H292:S292"/>
    <mergeCell ref="T292:AJ292"/>
    <mergeCell ref="AK292:AN292"/>
    <mergeCell ref="AP292:AR292"/>
    <mergeCell ref="AS292:BC292"/>
    <mergeCell ref="C289:G289"/>
    <mergeCell ref="H289:S289"/>
    <mergeCell ref="T289:AJ289"/>
    <mergeCell ref="AK289:AN289"/>
    <mergeCell ref="AP289:AR289"/>
    <mergeCell ref="AS289:BC289"/>
    <mergeCell ref="C290:G290"/>
    <mergeCell ref="H290:S290"/>
    <mergeCell ref="T290:AJ290"/>
    <mergeCell ref="AK290:AN290"/>
    <mergeCell ref="AP290:AR290"/>
    <mergeCell ref="AS290:BC290"/>
    <mergeCell ref="C287:G287"/>
    <mergeCell ref="H287:S287"/>
    <mergeCell ref="T287:AJ287"/>
    <mergeCell ref="AK287:AN287"/>
    <mergeCell ref="AP287:AR287"/>
    <mergeCell ref="AS287:BC287"/>
    <mergeCell ref="C288:G288"/>
    <mergeCell ref="H288:S288"/>
    <mergeCell ref="T288:AJ288"/>
    <mergeCell ref="AK288:AN288"/>
    <mergeCell ref="AP288:AR288"/>
    <mergeCell ref="AS288:BC288"/>
    <mergeCell ref="C285:G285"/>
    <mergeCell ref="H285:S285"/>
    <mergeCell ref="T285:AJ285"/>
    <mergeCell ref="AK285:AN285"/>
    <mergeCell ref="AP285:AR285"/>
    <mergeCell ref="AS285:BC285"/>
    <mergeCell ref="C286:G286"/>
    <mergeCell ref="H286:S286"/>
    <mergeCell ref="T286:AJ286"/>
    <mergeCell ref="AK286:AN286"/>
    <mergeCell ref="AP286:AR286"/>
    <mergeCell ref="AS286:BC286"/>
    <mergeCell ref="C283:G283"/>
    <mergeCell ref="H283:S283"/>
    <mergeCell ref="T283:AJ283"/>
    <mergeCell ref="AK283:AN283"/>
    <mergeCell ref="AP283:AR283"/>
    <mergeCell ref="AS283:BC283"/>
    <mergeCell ref="C284:G284"/>
    <mergeCell ref="H284:S284"/>
    <mergeCell ref="T284:AJ284"/>
    <mergeCell ref="AK284:AN284"/>
    <mergeCell ref="AP284:AR284"/>
    <mergeCell ref="AS284:BC284"/>
    <mergeCell ref="C281:G281"/>
    <mergeCell ref="H281:S281"/>
    <mergeCell ref="T281:AJ281"/>
    <mergeCell ref="AK281:AN281"/>
    <mergeCell ref="AP281:AR281"/>
    <mergeCell ref="AS281:BC281"/>
    <mergeCell ref="C282:G282"/>
    <mergeCell ref="H282:S282"/>
    <mergeCell ref="T282:AJ282"/>
    <mergeCell ref="AK282:AN282"/>
    <mergeCell ref="AP282:AR282"/>
    <mergeCell ref="AS282:BC282"/>
    <mergeCell ref="C279:G279"/>
    <mergeCell ref="H279:S279"/>
    <mergeCell ref="T279:AJ279"/>
    <mergeCell ref="AK279:AN279"/>
    <mergeCell ref="AP279:AR279"/>
    <mergeCell ref="AS279:BC279"/>
    <mergeCell ref="C280:G280"/>
    <mergeCell ref="H280:S280"/>
    <mergeCell ref="T280:AJ280"/>
    <mergeCell ref="AK280:AN280"/>
    <mergeCell ref="AP280:AR280"/>
    <mergeCell ref="AS280:BC280"/>
    <mergeCell ref="C277:G277"/>
    <mergeCell ref="H277:S277"/>
    <mergeCell ref="T277:AJ277"/>
    <mergeCell ref="AK277:AN277"/>
    <mergeCell ref="AP277:AR277"/>
    <mergeCell ref="AS277:BC277"/>
    <mergeCell ref="C278:G278"/>
    <mergeCell ref="H278:S278"/>
    <mergeCell ref="T278:AJ278"/>
    <mergeCell ref="AK278:AN278"/>
    <mergeCell ref="AP278:AR278"/>
    <mergeCell ref="AS278:BC278"/>
    <mergeCell ref="C275:G275"/>
    <mergeCell ref="H275:S275"/>
    <mergeCell ref="T275:AJ275"/>
    <mergeCell ref="AK275:AN275"/>
    <mergeCell ref="AP275:AR275"/>
    <mergeCell ref="AS275:BC275"/>
    <mergeCell ref="C276:G276"/>
    <mergeCell ref="H276:S276"/>
    <mergeCell ref="T276:AJ276"/>
    <mergeCell ref="AK276:AN276"/>
    <mergeCell ref="AP276:AR276"/>
    <mergeCell ref="AS276:BC276"/>
    <mergeCell ref="C273:G273"/>
    <mergeCell ref="H273:S273"/>
    <mergeCell ref="T273:AJ273"/>
    <mergeCell ref="AK273:AN273"/>
    <mergeCell ref="AP273:AR273"/>
    <mergeCell ref="AS273:BC273"/>
    <mergeCell ref="C274:G274"/>
    <mergeCell ref="H274:S274"/>
    <mergeCell ref="T274:AJ274"/>
    <mergeCell ref="AK274:AN274"/>
    <mergeCell ref="AP274:AR274"/>
    <mergeCell ref="AS274:BC274"/>
    <mergeCell ref="C271:G271"/>
    <mergeCell ref="H271:S271"/>
    <mergeCell ref="T271:AJ271"/>
    <mergeCell ref="AK271:AN271"/>
    <mergeCell ref="AP271:AR271"/>
    <mergeCell ref="AS271:BC271"/>
    <mergeCell ref="C272:G272"/>
    <mergeCell ref="H272:S272"/>
    <mergeCell ref="T272:AJ272"/>
    <mergeCell ref="AK272:AN272"/>
    <mergeCell ref="AP272:AR272"/>
    <mergeCell ref="AS272:BC272"/>
    <mergeCell ref="C269:G269"/>
    <mergeCell ref="H269:S269"/>
    <mergeCell ref="T269:AJ269"/>
    <mergeCell ref="AK269:AN269"/>
    <mergeCell ref="AP269:AR269"/>
    <mergeCell ref="AS269:BC269"/>
    <mergeCell ref="C270:G270"/>
    <mergeCell ref="H270:S270"/>
    <mergeCell ref="T270:AJ270"/>
    <mergeCell ref="AK270:AN270"/>
    <mergeCell ref="AP270:AR270"/>
    <mergeCell ref="AS270:BC270"/>
    <mergeCell ref="C267:G267"/>
    <mergeCell ref="H267:S267"/>
    <mergeCell ref="T267:AJ267"/>
    <mergeCell ref="AK267:AN267"/>
    <mergeCell ref="AP267:AR267"/>
    <mergeCell ref="AS267:BC267"/>
    <mergeCell ref="C268:G268"/>
    <mergeCell ref="H268:S268"/>
    <mergeCell ref="T268:AJ268"/>
    <mergeCell ref="AK268:AN268"/>
    <mergeCell ref="AP268:AR268"/>
    <mergeCell ref="AS268:BC268"/>
    <mergeCell ref="C265:G265"/>
    <mergeCell ref="H265:S265"/>
    <mergeCell ref="T265:AJ265"/>
    <mergeCell ref="AK265:AN265"/>
    <mergeCell ref="AP265:AR265"/>
    <mergeCell ref="AS265:BC265"/>
    <mergeCell ref="C266:G266"/>
    <mergeCell ref="H266:S266"/>
    <mergeCell ref="T266:AJ266"/>
    <mergeCell ref="AK266:AN266"/>
    <mergeCell ref="AP266:AR266"/>
    <mergeCell ref="AS266:BC266"/>
    <mergeCell ref="C263:G263"/>
    <mergeCell ref="H263:S263"/>
    <mergeCell ref="T263:AJ263"/>
    <mergeCell ref="AK263:AN263"/>
    <mergeCell ref="AP263:AR263"/>
    <mergeCell ref="AS263:BC263"/>
    <mergeCell ref="C264:G264"/>
    <mergeCell ref="H264:S264"/>
    <mergeCell ref="T264:AJ264"/>
    <mergeCell ref="AK264:AN264"/>
    <mergeCell ref="AP264:AR264"/>
    <mergeCell ref="AS264:BC264"/>
    <mergeCell ref="C261:G261"/>
    <mergeCell ref="H261:S261"/>
    <mergeCell ref="T261:AJ261"/>
    <mergeCell ref="AK261:AN261"/>
    <mergeCell ref="AP261:AR261"/>
    <mergeCell ref="AS261:BC261"/>
    <mergeCell ref="C262:G262"/>
    <mergeCell ref="H262:S262"/>
    <mergeCell ref="T262:AJ262"/>
    <mergeCell ref="AK262:AN262"/>
    <mergeCell ref="AP262:AR262"/>
    <mergeCell ref="AS262:BC262"/>
    <mergeCell ref="C259:G259"/>
    <mergeCell ref="H259:S259"/>
    <mergeCell ref="T259:AJ259"/>
    <mergeCell ref="AK259:AN259"/>
    <mergeCell ref="AP259:AR259"/>
    <mergeCell ref="AS259:BC259"/>
    <mergeCell ref="C260:G260"/>
    <mergeCell ref="H260:S260"/>
    <mergeCell ref="T260:AJ260"/>
    <mergeCell ref="AK260:AN260"/>
    <mergeCell ref="AP260:AR260"/>
    <mergeCell ref="AS260:BC260"/>
    <mergeCell ref="C257:G257"/>
    <mergeCell ref="H257:S257"/>
    <mergeCell ref="T257:AJ257"/>
    <mergeCell ref="AK257:AN257"/>
    <mergeCell ref="AP257:AR257"/>
    <mergeCell ref="AS257:BC257"/>
    <mergeCell ref="C258:G258"/>
    <mergeCell ref="H258:S258"/>
    <mergeCell ref="T258:AJ258"/>
    <mergeCell ref="AK258:AN258"/>
    <mergeCell ref="AP258:AR258"/>
    <mergeCell ref="AS258:BC258"/>
    <mergeCell ref="C255:G255"/>
    <mergeCell ref="H255:S255"/>
    <mergeCell ref="T255:AJ255"/>
    <mergeCell ref="AK255:AN255"/>
    <mergeCell ref="AP255:AR255"/>
    <mergeCell ref="AS255:BC255"/>
    <mergeCell ref="C256:G256"/>
    <mergeCell ref="H256:S256"/>
    <mergeCell ref="T256:AJ256"/>
    <mergeCell ref="AK256:AN256"/>
    <mergeCell ref="AP256:AR256"/>
    <mergeCell ref="AS256:BC256"/>
    <mergeCell ref="C253:G253"/>
    <mergeCell ref="H253:S253"/>
    <mergeCell ref="T253:AJ253"/>
    <mergeCell ref="AK253:AN253"/>
    <mergeCell ref="AP253:AR253"/>
    <mergeCell ref="AS253:BC253"/>
    <mergeCell ref="C254:G254"/>
    <mergeCell ref="H254:S254"/>
    <mergeCell ref="T254:AJ254"/>
    <mergeCell ref="AK254:AN254"/>
    <mergeCell ref="AP254:AR254"/>
    <mergeCell ref="AS254:BC254"/>
    <mergeCell ref="C251:G251"/>
    <mergeCell ref="H251:S251"/>
    <mergeCell ref="T251:AJ251"/>
    <mergeCell ref="AK251:AN251"/>
    <mergeCell ref="AP251:AR251"/>
    <mergeCell ref="AS251:BC251"/>
    <mergeCell ref="C252:G252"/>
    <mergeCell ref="H252:S252"/>
    <mergeCell ref="T252:AJ252"/>
    <mergeCell ref="AK252:AN252"/>
    <mergeCell ref="AP252:AR252"/>
    <mergeCell ref="AS252:BC252"/>
    <mergeCell ref="C249:G249"/>
    <mergeCell ref="H249:S249"/>
    <mergeCell ref="T249:AJ249"/>
    <mergeCell ref="AK249:AN249"/>
    <mergeCell ref="AP249:AR249"/>
    <mergeCell ref="AS249:BC249"/>
    <mergeCell ref="C250:G250"/>
    <mergeCell ref="H250:S250"/>
    <mergeCell ref="T250:AJ250"/>
    <mergeCell ref="AK250:AN250"/>
    <mergeCell ref="AP250:AR250"/>
    <mergeCell ref="AS250:BC250"/>
    <mergeCell ref="C247:G247"/>
    <mergeCell ref="H247:S247"/>
    <mergeCell ref="T247:AJ247"/>
    <mergeCell ref="AK247:AN247"/>
    <mergeCell ref="AP247:AR247"/>
    <mergeCell ref="AS247:BC247"/>
    <mergeCell ref="C248:G248"/>
    <mergeCell ref="H248:S248"/>
    <mergeCell ref="T248:AJ248"/>
    <mergeCell ref="AK248:AN248"/>
    <mergeCell ref="AP248:AR248"/>
    <mergeCell ref="AS248:BC248"/>
    <mergeCell ref="C245:G245"/>
    <mergeCell ref="H245:S245"/>
    <mergeCell ref="T245:AJ245"/>
    <mergeCell ref="AK245:AN245"/>
    <mergeCell ref="AP245:AR245"/>
    <mergeCell ref="AS245:BC245"/>
    <mergeCell ref="C246:G246"/>
    <mergeCell ref="H246:S246"/>
    <mergeCell ref="T246:AJ246"/>
    <mergeCell ref="AK246:AN246"/>
    <mergeCell ref="AP246:AR246"/>
    <mergeCell ref="AS246:BC246"/>
    <mergeCell ref="C243:G243"/>
    <mergeCell ref="H243:S243"/>
    <mergeCell ref="T243:AJ243"/>
    <mergeCell ref="AK243:AN243"/>
    <mergeCell ref="AP243:AR243"/>
    <mergeCell ref="AS243:BC243"/>
    <mergeCell ref="C244:G244"/>
    <mergeCell ref="H244:S244"/>
    <mergeCell ref="T244:AJ244"/>
    <mergeCell ref="AK244:AN244"/>
    <mergeCell ref="AP244:AR244"/>
    <mergeCell ref="AS244:BC244"/>
    <mergeCell ref="C241:G241"/>
    <mergeCell ref="H241:S241"/>
    <mergeCell ref="T241:AJ241"/>
    <mergeCell ref="AK241:AN241"/>
    <mergeCell ref="AP241:AR241"/>
    <mergeCell ref="AS241:BC241"/>
    <mergeCell ref="C242:G242"/>
    <mergeCell ref="H242:S242"/>
    <mergeCell ref="T242:AJ242"/>
    <mergeCell ref="AK242:AN242"/>
    <mergeCell ref="AP242:AR242"/>
    <mergeCell ref="AS242:BC242"/>
    <mergeCell ref="C239:G239"/>
    <mergeCell ref="H239:S239"/>
    <mergeCell ref="T239:AJ239"/>
    <mergeCell ref="AK239:AN239"/>
    <mergeCell ref="AP239:AR239"/>
    <mergeCell ref="AS239:BC239"/>
    <mergeCell ref="C240:G240"/>
    <mergeCell ref="H240:S240"/>
    <mergeCell ref="T240:AJ240"/>
    <mergeCell ref="AK240:AN240"/>
    <mergeCell ref="AP240:AR240"/>
    <mergeCell ref="AS240:BC240"/>
    <mergeCell ref="C237:G237"/>
    <mergeCell ref="H237:S237"/>
    <mergeCell ref="T237:AJ237"/>
    <mergeCell ref="AK237:AN237"/>
    <mergeCell ref="AP237:AR237"/>
    <mergeCell ref="AS237:BC237"/>
    <mergeCell ref="C238:G238"/>
    <mergeCell ref="H238:S238"/>
    <mergeCell ref="T238:AJ238"/>
    <mergeCell ref="AK238:AN238"/>
    <mergeCell ref="AP238:AR238"/>
    <mergeCell ref="AS238:BC238"/>
    <mergeCell ref="C235:G235"/>
    <mergeCell ref="H235:S235"/>
    <mergeCell ref="T235:AJ235"/>
    <mergeCell ref="AK235:AN235"/>
    <mergeCell ref="AP235:AR235"/>
    <mergeCell ref="AS235:BC235"/>
    <mergeCell ref="C236:G236"/>
    <mergeCell ref="H236:S236"/>
    <mergeCell ref="T236:AJ236"/>
    <mergeCell ref="AK236:AN236"/>
    <mergeCell ref="AP236:AR236"/>
    <mergeCell ref="AS236:BC236"/>
    <mergeCell ref="C233:G233"/>
    <mergeCell ref="H233:S233"/>
    <mergeCell ref="T233:AJ233"/>
    <mergeCell ref="AK233:AN233"/>
    <mergeCell ref="AP233:AR233"/>
    <mergeCell ref="AS233:BC233"/>
    <mergeCell ref="C234:G234"/>
    <mergeCell ref="H234:S234"/>
    <mergeCell ref="T234:AJ234"/>
    <mergeCell ref="AK234:AN234"/>
    <mergeCell ref="AP234:AR234"/>
    <mergeCell ref="AS234:BC234"/>
    <mergeCell ref="C231:G231"/>
    <mergeCell ref="H231:S231"/>
    <mergeCell ref="T231:AJ231"/>
    <mergeCell ref="AK231:AN231"/>
    <mergeCell ref="AP231:AR231"/>
    <mergeCell ref="AS231:BC231"/>
    <mergeCell ref="C232:G232"/>
    <mergeCell ref="H232:S232"/>
    <mergeCell ref="T232:AJ232"/>
    <mergeCell ref="AK232:AN232"/>
    <mergeCell ref="AP232:AR232"/>
    <mergeCell ref="AS232:BC232"/>
    <mergeCell ref="C229:G229"/>
    <mergeCell ref="H229:S229"/>
    <mergeCell ref="T229:AJ229"/>
    <mergeCell ref="AK229:AN229"/>
    <mergeCell ref="AP229:AR229"/>
    <mergeCell ref="AS229:BC229"/>
    <mergeCell ref="C230:G230"/>
    <mergeCell ref="H230:S230"/>
    <mergeCell ref="T230:AJ230"/>
    <mergeCell ref="AK230:AN230"/>
    <mergeCell ref="AP230:AR230"/>
    <mergeCell ref="AS230:BC230"/>
    <mergeCell ref="C227:G227"/>
    <mergeCell ref="H227:S227"/>
    <mergeCell ref="T227:AJ227"/>
    <mergeCell ref="AK227:AN227"/>
    <mergeCell ref="AP227:AR227"/>
    <mergeCell ref="AS227:BC227"/>
    <mergeCell ref="C228:G228"/>
    <mergeCell ref="H228:S228"/>
    <mergeCell ref="T228:AJ228"/>
    <mergeCell ref="AK228:AN228"/>
    <mergeCell ref="AP228:AR228"/>
    <mergeCell ref="AS228:BC228"/>
    <mergeCell ref="C225:G225"/>
    <mergeCell ref="H225:S225"/>
    <mergeCell ref="T225:AJ225"/>
    <mergeCell ref="AK225:AN225"/>
    <mergeCell ref="AP225:AR225"/>
    <mergeCell ref="AS225:BC225"/>
    <mergeCell ref="C226:G226"/>
    <mergeCell ref="H226:S226"/>
    <mergeCell ref="T226:AJ226"/>
    <mergeCell ref="AK226:AN226"/>
    <mergeCell ref="AP226:AR226"/>
    <mergeCell ref="AS226:BC226"/>
    <mergeCell ref="C223:G223"/>
    <mergeCell ref="H223:S223"/>
    <mergeCell ref="T223:AJ223"/>
    <mergeCell ref="AK223:AN223"/>
    <mergeCell ref="AP223:AR223"/>
    <mergeCell ref="AS223:BC223"/>
    <mergeCell ref="C224:G224"/>
    <mergeCell ref="H224:S224"/>
    <mergeCell ref="T224:AJ224"/>
    <mergeCell ref="AK224:AN224"/>
    <mergeCell ref="AP224:AR224"/>
    <mergeCell ref="AS224:BC224"/>
    <mergeCell ref="C221:G221"/>
    <mergeCell ref="H221:S221"/>
    <mergeCell ref="T221:AJ221"/>
    <mergeCell ref="AK221:AN221"/>
    <mergeCell ref="AP221:AR221"/>
    <mergeCell ref="AS221:BC221"/>
    <mergeCell ref="C222:G222"/>
    <mergeCell ref="H222:S222"/>
    <mergeCell ref="T222:AJ222"/>
    <mergeCell ref="AK222:AN222"/>
    <mergeCell ref="AP222:AR222"/>
    <mergeCell ref="AS222:BC222"/>
    <mergeCell ref="C219:G219"/>
    <mergeCell ref="H219:S219"/>
    <mergeCell ref="T219:AJ219"/>
    <mergeCell ref="AK219:AN219"/>
    <mergeCell ref="AP219:AR219"/>
    <mergeCell ref="AS219:BC219"/>
    <mergeCell ref="C220:G220"/>
    <mergeCell ref="H220:S220"/>
    <mergeCell ref="T220:AJ220"/>
    <mergeCell ref="AK220:AN220"/>
    <mergeCell ref="AP220:AR220"/>
    <mergeCell ref="AS220:BC220"/>
    <mergeCell ref="C217:G217"/>
    <mergeCell ref="H217:S217"/>
    <mergeCell ref="T217:AJ217"/>
    <mergeCell ref="AK217:AN217"/>
    <mergeCell ref="AP217:AR217"/>
    <mergeCell ref="AS217:BC217"/>
    <mergeCell ref="C218:G218"/>
    <mergeCell ref="H218:S218"/>
    <mergeCell ref="T218:AJ218"/>
    <mergeCell ref="AK218:AN218"/>
    <mergeCell ref="AP218:AR218"/>
    <mergeCell ref="AS218:BC218"/>
    <mergeCell ref="C215:G215"/>
    <mergeCell ref="H215:S215"/>
    <mergeCell ref="T215:AJ215"/>
    <mergeCell ref="AK215:AN215"/>
    <mergeCell ref="AP215:AR215"/>
    <mergeCell ref="AS215:BC215"/>
    <mergeCell ref="C216:G216"/>
    <mergeCell ref="H216:S216"/>
    <mergeCell ref="T216:AJ216"/>
    <mergeCell ref="AK216:AN216"/>
    <mergeCell ref="AP216:AR216"/>
    <mergeCell ref="AS216:BC216"/>
    <mergeCell ref="C213:G213"/>
    <mergeCell ref="H213:S213"/>
    <mergeCell ref="T213:AJ213"/>
    <mergeCell ref="AK213:AN213"/>
    <mergeCell ref="AP213:AR213"/>
    <mergeCell ref="AS213:BC213"/>
    <mergeCell ref="C214:G214"/>
    <mergeCell ref="H214:S214"/>
    <mergeCell ref="T214:AJ214"/>
    <mergeCell ref="AK214:AN214"/>
    <mergeCell ref="AP214:AR214"/>
    <mergeCell ref="AS214:BC214"/>
    <mergeCell ref="C211:G211"/>
    <mergeCell ref="H211:S211"/>
    <mergeCell ref="T211:AJ211"/>
    <mergeCell ref="AK211:AN211"/>
    <mergeCell ref="AP211:AR211"/>
    <mergeCell ref="AS211:BC211"/>
    <mergeCell ref="C212:G212"/>
    <mergeCell ref="H212:S212"/>
    <mergeCell ref="T212:AJ212"/>
    <mergeCell ref="AK212:AN212"/>
    <mergeCell ref="AP212:AR212"/>
    <mergeCell ref="AS212:BC212"/>
    <mergeCell ref="C209:G209"/>
    <mergeCell ref="H209:S209"/>
    <mergeCell ref="T209:AJ209"/>
    <mergeCell ref="AK209:AN209"/>
    <mergeCell ref="AP209:AR209"/>
    <mergeCell ref="AS209:BC209"/>
    <mergeCell ref="C210:G210"/>
    <mergeCell ref="H210:S210"/>
    <mergeCell ref="T210:AJ210"/>
    <mergeCell ref="AK210:AN210"/>
    <mergeCell ref="AP210:AR210"/>
    <mergeCell ref="AS210:BC210"/>
    <mergeCell ref="C207:G207"/>
    <mergeCell ref="H207:S207"/>
    <mergeCell ref="T207:AJ207"/>
    <mergeCell ref="AK207:AN207"/>
    <mergeCell ref="AP207:AR207"/>
    <mergeCell ref="AS207:BC207"/>
    <mergeCell ref="C208:G208"/>
    <mergeCell ref="H208:S208"/>
    <mergeCell ref="T208:AJ208"/>
    <mergeCell ref="AK208:AN208"/>
    <mergeCell ref="AP208:AR208"/>
    <mergeCell ref="AS208:BC208"/>
    <mergeCell ref="C205:G205"/>
    <mergeCell ref="H205:S205"/>
    <mergeCell ref="T205:AJ205"/>
    <mergeCell ref="AK205:AN205"/>
    <mergeCell ref="AP205:AR205"/>
    <mergeCell ref="AS205:BC205"/>
    <mergeCell ref="C206:G206"/>
    <mergeCell ref="H206:S206"/>
    <mergeCell ref="T206:AJ206"/>
    <mergeCell ref="AK206:AN206"/>
    <mergeCell ref="AP206:AR206"/>
    <mergeCell ref="AS206:BC206"/>
    <mergeCell ref="C203:G203"/>
    <mergeCell ref="H203:S203"/>
    <mergeCell ref="T203:AJ203"/>
    <mergeCell ref="AK203:AN203"/>
    <mergeCell ref="AP203:AR203"/>
    <mergeCell ref="AS203:BC203"/>
    <mergeCell ref="C204:G204"/>
    <mergeCell ref="H204:S204"/>
    <mergeCell ref="T204:AJ204"/>
    <mergeCell ref="AK204:AN204"/>
    <mergeCell ref="AP204:AR204"/>
    <mergeCell ref="AS204:BC204"/>
    <mergeCell ref="C201:G201"/>
    <mergeCell ref="H201:S201"/>
    <mergeCell ref="T201:AJ201"/>
    <mergeCell ref="AK201:AN201"/>
    <mergeCell ref="AP201:AR201"/>
    <mergeCell ref="AS201:BC201"/>
    <mergeCell ref="C202:G202"/>
    <mergeCell ref="H202:S202"/>
    <mergeCell ref="T202:AJ202"/>
    <mergeCell ref="AK202:AN202"/>
    <mergeCell ref="AP202:AR202"/>
    <mergeCell ref="AS202:BC202"/>
    <mergeCell ref="C199:G199"/>
    <mergeCell ref="H199:S199"/>
    <mergeCell ref="T199:AJ199"/>
    <mergeCell ref="AK199:AN199"/>
    <mergeCell ref="AP199:AR199"/>
    <mergeCell ref="AS199:BC199"/>
    <mergeCell ref="C200:G200"/>
    <mergeCell ref="H200:S200"/>
    <mergeCell ref="T200:AJ200"/>
    <mergeCell ref="AK200:AN200"/>
    <mergeCell ref="AP200:AR200"/>
    <mergeCell ref="AS200:BC200"/>
    <mergeCell ref="C197:G197"/>
    <mergeCell ref="H197:S197"/>
    <mergeCell ref="T197:AJ197"/>
    <mergeCell ref="AK197:AN197"/>
    <mergeCell ref="AP197:AR197"/>
    <mergeCell ref="AS197:BC197"/>
    <mergeCell ref="C198:G198"/>
    <mergeCell ref="H198:S198"/>
    <mergeCell ref="T198:AJ198"/>
    <mergeCell ref="AK198:AN198"/>
    <mergeCell ref="AP198:AR198"/>
    <mergeCell ref="AS198:BC198"/>
    <mergeCell ref="C195:G195"/>
    <mergeCell ref="H195:S195"/>
    <mergeCell ref="T195:AJ195"/>
    <mergeCell ref="AK195:AN195"/>
    <mergeCell ref="AP195:AR195"/>
    <mergeCell ref="AS195:BC195"/>
    <mergeCell ref="C196:G196"/>
    <mergeCell ref="H196:S196"/>
    <mergeCell ref="T196:AJ196"/>
    <mergeCell ref="AK196:AN196"/>
    <mergeCell ref="AP196:AR196"/>
    <mergeCell ref="AS196:BC196"/>
    <mergeCell ref="C193:G193"/>
    <mergeCell ref="H193:S193"/>
    <mergeCell ref="T193:AJ193"/>
    <mergeCell ref="AK193:AN193"/>
    <mergeCell ref="AP193:AR193"/>
    <mergeCell ref="AS193:BC193"/>
    <mergeCell ref="C194:G194"/>
    <mergeCell ref="H194:S194"/>
    <mergeCell ref="T194:AJ194"/>
    <mergeCell ref="AK194:AN194"/>
    <mergeCell ref="AP194:AR194"/>
    <mergeCell ref="AS194:BC194"/>
    <mergeCell ref="C191:G191"/>
    <mergeCell ref="H191:S191"/>
    <mergeCell ref="T191:AJ191"/>
    <mergeCell ref="AK191:AN191"/>
    <mergeCell ref="AP191:AR191"/>
    <mergeCell ref="AS191:BC191"/>
    <mergeCell ref="C192:G192"/>
    <mergeCell ref="H192:S192"/>
    <mergeCell ref="T192:AJ192"/>
    <mergeCell ref="AK192:AN192"/>
    <mergeCell ref="AP192:AR192"/>
    <mergeCell ref="AS192:BC192"/>
    <mergeCell ref="C189:G189"/>
    <mergeCell ref="H189:S189"/>
    <mergeCell ref="T189:AJ189"/>
    <mergeCell ref="AK189:AN189"/>
    <mergeCell ref="AP189:AR189"/>
    <mergeCell ref="AS189:BC189"/>
    <mergeCell ref="C190:G190"/>
    <mergeCell ref="H190:S190"/>
    <mergeCell ref="T190:AJ190"/>
    <mergeCell ref="AK190:AN190"/>
    <mergeCell ref="AP190:AR190"/>
    <mergeCell ref="AS190:BC190"/>
    <mergeCell ref="C187:G187"/>
    <mergeCell ref="H187:S187"/>
    <mergeCell ref="T187:AJ187"/>
    <mergeCell ref="AK187:AN187"/>
    <mergeCell ref="AP187:AR187"/>
    <mergeCell ref="AS187:BC187"/>
    <mergeCell ref="C188:G188"/>
    <mergeCell ref="H188:S188"/>
    <mergeCell ref="T188:AJ188"/>
    <mergeCell ref="AK188:AN188"/>
    <mergeCell ref="AP188:AR188"/>
    <mergeCell ref="AS188:BC188"/>
    <mergeCell ref="C185:G185"/>
    <mergeCell ref="H185:S185"/>
    <mergeCell ref="T185:AJ185"/>
    <mergeCell ref="AK185:AN185"/>
    <mergeCell ref="AP185:AR185"/>
    <mergeCell ref="AS185:BC185"/>
    <mergeCell ref="C186:G186"/>
    <mergeCell ref="H186:S186"/>
    <mergeCell ref="T186:AJ186"/>
    <mergeCell ref="AK186:AN186"/>
    <mergeCell ref="AP186:AR186"/>
    <mergeCell ref="AS186:BC186"/>
    <mergeCell ref="C183:G183"/>
    <mergeCell ref="H183:S183"/>
    <mergeCell ref="T183:AJ183"/>
    <mergeCell ref="AK183:AN183"/>
    <mergeCell ref="AP183:AR183"/>
    <mergeCell ref="AS183:BC183"/>
    <mergeCell ref="C184:G184"/>
    <mergeCell ref="H184:S184"/>
    <mergeCell ref="T184:AJ184"/>
    <mergeCell ref="AK184:AN184"/>
    <mergeCell ref="AP184:AR184"/>
    <mergeCell ref="AS184:BC184"/>
    <mergeCell ref="C181:G181"/>
    <mergeCell ref="H181:S181"/>
    <mergeCell ref="T181:AJ181"/>
    <mergeCell ref="AK181:AN181"/>
    <mergeCell ref="AP181:AR181"/>
    <mergeCell ref="AS181:BC181"/>
    <mergeCell ref="C182:G182"/>
    <mergeCell ref="H182:S182"/>
    <mergeCell ref="T182:AJ182"/>
    <mergeCell ref="AK182:AN182"/>
    <mergeCell ref="AP182:AR182"/>
    <mergeCell ref="AS182:BC182"/>
    <mergeCell ref="C179:G179"/>
    <mergeCell ref="H179:S179"/>
    <mergeCell ref="T179:AJ179"/>
    <mergeCell ref="AK179:AN179"/>
    <mergeCell ref="AP179:AR179"/>
    <mergeCell ref="AS179:BC179"/>
    <mergeCell ref="C180:G180"/>
    <mergeCell ref="H180:S180"/>
    <mergeCell ref="T180:AJ180"/>
    <mergeCell ref="AK180:AN180"/>
    <mergeCell ref="AP180:AR180"/>
    <mergeCell ref="AS180:BC180"/>
    <mergeCell ref="C177:G177"/>
    <mergeCell ref="H177:S177"/>
    <mergeCell ref="T177:AJ177"/>
    <mergeCell ref="AK177:AN177"/>
    <mergeCell ref="AP177:AR177"/>
    <mergeCell ref="AS177:BC177"/>
    <mergeCell ref="C178:G178"/>
    <mergeCell ref="H178:S178"/>
    <mergeCell ref="T178:AJ178"/>
    <mergeCell ref="AK178:AN178"/>
    <mergeCell ref="AP178:AR178"/>
    <mergeCell ref="AS178:BC178"/>
    <mergeCell ref="C175:G175"/>
    <mergeCell ref="H175:S175"/>
    <mergeCell ref="T175:AJ175"/>
    <mergeCell ref="AK175:AN175"/>
    <mergeCell ref="AP175:AR175"/>
    <mergeCell ref="AS175:BC175"/>
    <mergeCell ref="C176:G176"/>
    <mergeCell ref="H176:S176"/>
    <mergeCell ref="T176:AJ176"/>
    <mergeCell ref="AK176:AN176"/>
    <mergeCell ref="AP176:AR176"/>
    <mergeCell ref="AS176:BC176"/>
    <mergeCell ref="C173:G173"/>
    <mergeCell ref="H173:S173"/>
    <mergeCell ref="T173:AJ173"/>
    <mergeCell ref="AK173:AN173"/>
    <mergeCell ref="AP173:AR173"/>
    <mergeCell ref="AS173:BC173"/>
    <mergeCell ref="C174:G174"/>
    <mergeCell ref="H174:S174"/>
    <mergeCell ref="T174:AJ174"/>
    <mergeCell ref="AK174:AN174"/>
    <mergeCell ref="AP174:AR174"/>
    <mergeCell ref="AS174:BC174"/>
    <mergeCell ref="C171:G171"/>
    <mergeCell ref="H171:S171"/>
    <mergeCell ref="T171:AJ171"/>
    <mergeCell ref="AK171:AN171"/>
    <mergeCell ref="AP171:AR171"/>
    <mergeCell ref="AS171:BC171"/>
    <mergeCell ref="C172:G172"/>
    <mergeCell ref="H172:S172"/>
    <mergeCell ref="T172:AJ172"/>
    <mergeCell ref="AK172:AN172"/>
    <mergeCell ref="AP172:AR172"/>
    <mergeCell ref="AS172:BC172"/>
    <mergeCell ref="C169:G169"/>
    <mergeCell ref="H169:S169"/>
    <mergeCell ref="T169:AJ169"/>
    <mergeCell ref="AK169:AN169"/>
    <mergeCell ref="AP169:AR169"/>
    <mergeCell ref="AS169:BC169"/>
    <mergeCell ref="C170:G170"/>
    <mergeCell ref="H170:S170"/>
    <mergeCell ref="T170:AJ170"/>
    <mergeCell ref="AK170:AN170"/>
    <mergeCell ref="AP170:AR170"/>
    <mergeCell ref="AS170:BC170"/>
    <mergeCell ref="C167:G167"/>
    <mergeCell ref="H167:S167"/>
    <mergeCell ref="T167:AJ167"/>
    <mergeCell ref="AK167:AN167"/>
    <mergeCell ref="AP167:AR167"/>
    <mergeCell ref="AS167:BC167"/>
    <mergeCell ref="C168:G168"/>
    <mergeCell ref="H168:S168"/>
    <mergeCell ref="T168:AJ168"/>
    <mergeCell ref="AK168:AN168"/>
    <mergeCell ref="AP168:AR168"/>
    <mergeCell ref="AS168:BC168"/>
    <mergeCell ref="C165:G165"/>
    <mergeCell ref="H165:S165"/>
    <mergeCell ref="T165:AJ165"/>
    <mergeCell ref="AK165:AN165"/>
    <mergeCell ref="AP165:AR165"/>
    <mergeCell ref="AS165:BC165"/>
    <mergeCell ref="C166:G166"/>
    <mergeCell ref="H166:S166"/>
    <mergeCell ref="T166:AJ166"/>
    <mergeCell ref="AK166:AN166"/>
    <mergeCell ref="AP166:AR166"/>
    <mergeCell ref="AS166:BC166"/>
    <mergeCell ref="C163:G163"/>
    <mergeCell ref="H163:S163"/>
    <mergeCell ref="T163:AJ163"/>
    <mergeCell ref="AK163:AN163"/>
    <mergeCell ref="AP163:AR163"/>
    <mergeCell ref="AS163:BC163"/>
    <mergeCell ref="C164:G164"/>
    <mergeCell ref="H164:S164"/>
    <mergeCell ref="T164:AJ164"/>
    <mergeCell ref="AK164:AN164"/>
    <mergeCell ref="AP164:AR164"/>
    <mergeCell ref="AS164:BC164"/>
    <mergeCell ref="C161:G161"/>
    <mergeCell ref="H161:S161"/>
    <mergeCell ref="T161:AJ161"/>
    <mergeCell ref="AK161:AN161"/>
    <mergeCell ref="AP161:AR161"/>
    <mergeCell ref="AS161:BC161"/>
    <mergeCell ref="C162:G162"/>
    <mergeCell ref="H162:S162"/>
    <mergeCell ref="T162:AJ162"/>
    <mergeCell ref="AK162:AN162"/>
    <mergeCell ref="AP162:AR162"/>
    <mergeCell ref="AS162:BC162"/>
    <mergeCell ref="C159:G159"/>
    <mergeCell ref="H159:S159"/>
    <mergeCell ref="T159:AJ159"/>
    <mergeCell ref="AK159:AN159"/>
    <mergeCell ref="AP159:AR159"/>
    <mergeCell ref="AS159:BC159"/>
    <mergeCell ref="C160:G160"/>
    <mergeCell ref="H160:S160"/>
    <mergeCell ref="T160:AJ160"/>
    <mergeCell ref="AK160:AN160"/>
    <mergeCell ref="AP160:AR160"/>
    <mergeCell ref="AS160:BC160"/>
    <mergeCell ref="C157:G157"/>
    <mergeCell ref="H157:S157"/>
    <mergeCell ref="T157:AJ157"/>
    <mergeCell ref="AK157:AN157"/>
    <mergeCell ref="AP157:AR157"/>
    <mergeCell ref="AS157:BC157"/>
    <mergeCell ref="C158:G158"/>
    <mergeCell ref="H158:S158"/>
    <mergeCell ref="T158:AJ158"/>
    <mergeCell ref="AK158:AN158"/>
    <mergeCell ref="AP158:AR158"/>
    <mergeCell ref="AS158:BC158"/>
    <mergeCell ref="C155:G155"/>
    <mergeCell ref="H155:S155"/>
    <mergeCell ref="T155:AJ155"/>
    <mergeCell ref="AK155:AN155"/>
    <mergeCell ref="AP155:AR155"/>
    <mergeCell ref="AS155:BC155"/>
    <mergeCell ref="C156:G156"/>
    <mergeCell ref="H156:S156"/>
    <mergeCell ref="T156:AJ156"/>
    <mergeCell ref="AK156:AN156"/>
    <mergeCell ref="AP156:AR156"/>
    <mergeCell ref="AS156:BC156"/>
    <mergeCell ref="C153:G153"/>
    <mergeCell ref="H153:S153"/>
    <mergeCell ref="T153:AJ153"/>
    <mergeCell ref="AK153:AN153"/>
    <mergeCell ref="AP153:AR153"/>
    <mergeCell ref="AS153:BC153"/>
    <mergeCell ref="C154:G154"/>
    <mergeCell ref="H154:S154"/>
    <mergeCell ref="T154:AJ154"/>
    <mergeCell ref="AK154:AN154"/>
    <mergeCell ref="AP154:AR154"/>
    <mergeCell ref="AS154:BC154"/>
    <mergeCell ref="C151:G151"/>
    <mergeCell ref="H151:S151"/>
    <mergeCell ref="T151:AJ151"/>
    <mergeCell ref="AK151:AN151"/>
    <mergeCell ref="AP151:AR151"/>
    <mergeCell ref="AS151:BC151"/>
    <mergeCell ref="C152:G152"/>
    <mergeCell ref="H152:S152"/>
    <mergeCell ref="T152:AJ152"/>
    <mergeCell ref="AK152:AN152"/>
    <mergeCell ref="AP152:AR152"/>
    <mergeCell ref="AS152:BC152"/>
    <mergeCell ref="C149:G149"/>
    <mergeCell ref="H149:S149"/>
    <mergeCell ref="T149:AJ149"/>
    <mergeCell ref="AK149:AN149"/>
    <mergeCell ref="AP149:AR149"/>
    <mergeCell ref="AS149:BC149"/>
    <mergeCell ref="C150:G150"/>
    <mergeCell ref="H150:S150"/>
    <mergeCell ref="T150:AJ150"/>
    <mergeCell ref="AK150:AN150"/>
    <mergeCell ref="AP150:AR150"/>
    <mergeCell ref="AS150:BC150"/>
    <mergeCell ref="C147:G147"/>
    <mergeCell ref="H147:S147"/>
    <mergeCell ref="T147:AJ147"/>
    <mergeCell ref="AK147:AN147"/>
    <mergeCell ref="AP147:AR147"/>
    <mergeCell ref="AS147:BC147"/>
    <mergeCell ref="C148:G148"/>
    <mergeCell ref="H148:S148"/>
    <mergeCell ref="T148:AJ148"/>
    <mergeCell ref="AK148:AN148"/>
    <mergeCell ref="AP148:AR148"/>
    <mergeCell ref="AS148:BC148"/>
    <mergeCell ref="C145:G145"/>
    <mergeCell ref="H145:S145"/>
    <mergeCell ref="T145:AJ145"/>
    <mergeCell ref="AK145:AN145"/>
    <mergeCell ref="AP145:AR145"/>
    <mergeCell ref="AS145:BC145"/>
    <mergeCell ref="C146:G146"/>
    <mergeCell ref="H146:S146"/>
    <mergeCell ref="T146:AJ146"/>
    <mergeCell ref="AK146:AN146"/>
    <mergeCell ref="AP146:AR146"/>
    <mergeCell ref="AS146:BC146"/>
    <mergeCell ref="C143:G143"/>
    <mergeCell ref="H143:S143"/>
    <mergeCell ref="T143:AJ143"/>
    <mergeCell ref="AK143:AN143"/>
    <mergeCell ref="AP143:AR143"/>
    <mergeCell ref="AS143:BC143"/>
    <mergeCell ref="C144:G144"/>
    <mergeCell ref="H144:S144"/>
    <mergeCell ref="T144:AJ144"/>
    <mergeCell ref="AK144:AN144"/>
    <mergeCell ref="AP144:AR144"/>
    <mergeCell ref="AS144:BC144"/>
    <mergeCell ref="C141:G141"/>
    <mergeCell ref="H141:S141"/>
    <mergeCell ref="T141:AJ141"/>
    <mergeCell ref="AK141:AN141"/>
    <mergeCell ref="AP141:AR141"/>
    <mergeCell ref="AS141:BC141"/>
    <mergeCell ref="C142:G142"/>
    <mergeCell ref="H142:S142"/>
    <mergeCell ref="T142:AJ142"/>
    <mergeCell ref="AK142:AN142"/>
    <mergeCell ref="AP142:AR142"/>
    <mergeCell ref="AS142:BC142"/>
    <mergeCell ref="C139:G139"/>
    <mergeCell ref="H139:S139"/>
    <mergeCell ref="T139:AJ139"/>
    <mergeCell ref="AK139:AN139"/>
    <mergeCell ref="AP139:AR139"/>
    <mergeCell ref="AS139:BC139"/>
    <mergeCell ref="C140:G140"/>
    <mergeCell ref="H140:S140"/>
    <mergeCell ref="T140:AJ140"/>
    <mergeCell ref="AK140:AN140"/>
    <mergeCell ref="AP140:AR140"/>
    <mergeCell ref="AS140:BC140"/>
    <mergeCell ref="C137:G137"/>
    <mergeCell ref="H137:S137"/>
    <mergeCell ref="T137:AJ137"/>
    <mergeCell ref="AK137:AN137"/>
    <mergeCell ref="AP137:AR137"/>
    <mergeCell ref="AS137:BC137"/>
    <mergeCell ref="C138:G138"/>
    <mergeCell ref="H138:S138"/>
    <mergeCell ref="T138:AJ138"/>
    <mergeCell ref="AK138:AN138"/>
    <mergeCell ref="AP138:AR138"/>
    <mergeCell ref="AS138:BC138"/>
    <mergeCell ref="C135:G135"/>
    <mergeCell ref="H135:S135"/>
    <mergeCell ref="T135:AJ135"/>
    <mergeCell ref="AK135:AN135"/>
    <mergeCell ref="AP135:AR135"/>
    <mergeCell ref="AS135:BC135"/>
    <mergeCell ref="C136:G136"/>
    <mergeCell ref="H136:S136"/>
    <mergeCell ref="T136:AJ136"/>
    <mergeCell ref="AK136:AN136"/>
    <mergeCell ref="AP136:AR136"/>
    <mergeCell ref="AS136:BC136"/>
    <mergeCell ref="C133:G133"/>
    <mergeCell ref="H133:S133"/>
    <mergeCell ref="T133:AJ133"/>
    <mergeCell ref="AK133:AN133"/>
    <mergeCell ref="AP133:AR133"/>
    <mergeCell ref="AS133:BC133"/>
    <mergeCell ref="C134:G134"/>
    <mergeCell ref="H134:S134"/>
    <mergeCell ref="T134:AJ134"/>
    <mergeCell ref="AK134:AN134"/>
    <mergeCell ref="AP134:AR134"/>
    <mergeCell ref="AS134:BC134"/>
    <mergeCell ref="C131:G131"/>
    <mergeCell ref="H131:S131"/>
    <mergeCell ref="T131:AJ131"/>
    <mergeCell ref="AK131:AN131"/>
    <mergeCell ref="AP131:AR131"/>
    <mergeCell ref="AS131:BC131"/>
    <mergeCell ref="C132:G132"/>
    <mergeCell ref="H132:S132"/>
    <mergeCell ref="T132:AJ132"/>
    <mergeCell ref="AK132:AN132"/>
    <mergeCell ref="AP132:AR132"/>
    <mergeCell ref="AS132:BC132"/>
    <mergeCell ref="C129:G129"/>
    <mergeCell ref="H129:S129"/>
    <mergeCell ref="T129:AJ129"/>
    <mergeCell ref="AK129:AN129"/>
    <mergeCell ref="AP129:AR129"/>
    <mergeCell ref="AS129:BC129"/>
    <mergeCell ref="C130:G130"/>
    <mergeCell ref="H130:S130"/>
    <mergeCell ref="T130:AJ130"/>
    <mergeCell ref="AK130:AN130"/>
    <mergeCell ref="AP130:AR130"/>
    <mergeCell ref="AS130:BC130"/>
    <mergeCell ref="C127:G127"/>
    <mergeCell ref="H127:S127"/>
    <mergeCell ref="T127:AJ127"/>
    <mergeCell ref="AK127:AN127"/>
    <mergeCell ref="AP127:AR127"/>
    <mergeCell ref="AS127:BC127"/>
    <mergeCell ref="C128:G128"/>
    <mergeCell ref="H128:S128"/>
    <mergeCell ref="T128:AJ128"/>
    <mergeCell ref="AK128:AN128"/>
    <mergeCell ref="AP128:AR128"/>
    <mergeCell ref="AS128:BC128"/>
    <mergeCell ref="C125:G125"/>
    <mergeCell ref="H125:S125"/>
    <mergeCell ref="T125:AJ125"/>
    <mergeCell ref="AK125:AN125"/>
    <mergeCell ref="AP125:AR125"/>
    <mergeCell ref="AS125:BC125"/>
    <mergeCell ref="C126:G126"/>
    <mergeCell ref="H126:S126"/>
    <mergeCell ref="T126:AJ126"/>
    <mergeCell ref="AK126:AN126"/>
    <mergeCell ref="AP126:AR126"/>
    <mergeCell ref="AS126:BC126"/>
    <mergeCell ref="C123:G123"/>
    <mergeCell ref="H123:S123"/>
    <mergeCell ref="T123:AJ123"/>
    <mergeCell ref="AK123:AN123"/>
    <mergeCell ref="AP123:AR123"/>
    <mergeCell ref="AS123:BC123"/>
    <mergeCell ref="C124:G124"/>
    <mergeCell ref="H124:S124"/>
    <mergeCell ref="T124:AJ124"/>
    <mergeCell ref="AK124:AN124"/>
    <mergeCell ref="AP124:AR124"/>
    <mergeCell ref="AS124:BC124"/>
    <mergeCell ref="C121:G121"/>
    <mergeCell ref="H121:S121"/>
    <mergeCell ref="T121:AJ121"/>
    <mergeCell ref="AK121:AN121"/>
    <mergeCell ref="AP121:AR121"/>
    <mergeCell ref="AS121:BC121"/>
    <mergeCell ref="C122:G122"/>
    <mergeCell ref="H122:S122"/>
    <mergeCell ref="T122:AJ122"/>
    <mergeCell ref="AK122:AN122"/>
    <mergeCell ref="AP122:AR122"/>
    <mergeCell ref="AS122:BC122"/>
    <mergeCell ref="C119:G119"/>
    <mergeCell ref="H119:S119"/>
    <mergeCell ref="T119:AJ119"/>
    <mergeCell ref="AK119:AN119"/>
    <mergeCell ref="AP119:AR119"/>
    <mergeCell ref="AS119:BC119"/>
    <mergeCell ref="C120:G120"/>
    <mergeCell ref="H120:S120"/>
    <mergeCell ref="T120:AJ120"/>
    <mergeCell ref="AK120:AN120"/>
    <mergeCell ref="AP120:AR120"/>
    <mergeCell ref="AS120:BC120"/>
    <mergeCell ref="C117:G117"/>
    <mergeCell ref="H117:S117"/>
    <mergeCell ref="T117:AJ117"/>
    <mergeCell ref="AK117:AN117"/>
    <mergeCell ref="AP117:AR117"/>
    <mergeCell ref="AS117:BC117"/>
    <mergeCell ref="C118:G118"/>
    <mergeCell ref="H118:S118"/>
    <mergeCell ref="T118:AJ118"/>
    <mergeCell ref="AK118:AN118"/>
    <mergeCell ref="AP118:AR118"/>
    <mergeCell ref="AS118:BC118"/>
    <mergeCell ref="C115:G115"/>
    <mergeCell ref="H115:S115"/>
    <mergeCell ref="T115:AJ115"/>
    <mergeCell ref="AK115:AN115"/>
    <mergeCell ref="AP115:AR115"/>
    <mergeCell ref="AS115:BC115"/>
    <mergeCell ref="C116:G116"/>
    <mergeCell ref="H116:S116"/>
    <mergeCell ref="T116:AJ116"/>
    <mergeCell ref="AK116:AN116"/>
    <mergeCell ref="AP116:AR116"/>
    <mergeCell ref="AS116:BC116"/>
    <mergeCell ref="C113:G113"/>
    <mergeCell ref="H113:S113"/>
    <mergeCell ref="T113:AJ113"/>
    <mergeCell ref="AK113:AN113"/>
    <mergeCell ref="AP113:AR113"/>
    <mergeCell ref="AS113:BC113"/>
    <mergeCell ref="C114:G114"/>
    <mergeCell ref="H114:S114"/>
    <mergeCell ref="T114:AJ114"/>
    <mergeCell ref="AK114:AN114"/>
    <mergeCell ref="AP114:AR114"/>
    <mergeCell ref="AS114:BC114"/>
    <mergeCell ref="C111:G111"/>
    <mergeCell ref="H111:S111"/>
    <mergeCell ref="T111:AJ111"/>
    <mergeCell ref="AK111:AN111"/>
    <mergeCell ref="AP111:AR111"/>
    <mergeCell ref="AS111:BC111"/>
    <mergeCell ref="C112:G112"/>
    <mergeCell ref="H112:S112"/>
    <mergeCell ref="T112:AJ112"/>
    <mergeCell ref="AK112:AN112"/>
    <mergeCell ref="AP112:AR112"/>
    <mergeCell ref="AS112:BC112"/>
    <mergeCell ref="C109:G109"/>
    <mergeCell ref="H109:S109"/>
    <mergeCell ref="T109:AJ109"/>
    <mergeCell ref="AK109:AN109"/>
    <mergeCell ref="AP109:AR109"/>
    <mergeCell ref="AS109:BC109"/>
    <mergeCell ref="C110:G110"/>
    <mergeCell ref="H110:S110"/>
    <mergeCell ref="T110:AJ110"/>
    <mergeCell ref="AK110:AN110"/>
    <mergeCell ref="AP110:AR110"/>
    <mergeCell ref="AS110:BC110"/>
    <mergeCell ref="C107:G107"/>
    <mergeCell ref="H107:S107"/>
    <mergeCell ref="T107:AJ107"/>
    <mergeCell ref="AK107:AN107"/>
    <mergeCell ref="AP107:AR107"/>
    <mergeCell ref="AS107:BC107"/>
    <mergeCell ref="C108:G108"/>
    <mergeCell ref="H108:S108"/>
    <mergeCell ref="T108:AJ108"/>
    <mergeCell ref="AK108:AN108"/>
    <mergeCell ref="AP108:AR108"/>
    <mergeCell ref="AS108:BC108"/>
    <mergeCell ref="C105:G105"/>
    <mergeCell ref="H105:S105"/>
    <mergeCell ref="T105:AJ105"/>
    <mergeCell ref="AK105:AN105"/>
    <mergeCell ref="AP105:AR105"/>
    <mergeCell ref="AS105:BC105"/>
    <mergeCell ref="C106:G106"/>
    <mergeCell ref="H106:S106"/>
    <mergeCell ref="T106:AJ106"/>
    <mergeCell ref="AK106:AN106"/>
    <mergeCell ref="AP106:AR106"/>
    <mergeCell ref="AS106:BC106"/>
    <mergeCell ref="C103:G103"/>
    <mergeCell ref="H103:S103"/>
    <mergeCell ref="T103:AJ103"/>
    <mergeCell ref="AK103:AN103"/>
    <mergeCell ref="AP103:AR103"/>
    <mergeCell ref="AS103:BC103"/>
    <mergeCell ref="C104:G104"/>
    <mergeCell ref="H104:S104"/>
    <mergeCell ref="T104:AJ104"/>
    <mergeCell ref="AK104:AN104"/>
    <mergeCell ref="AP104:AR104"/>
    <mergeCell ref="AS104:BC104"/>
    <mergeCell ref="C101:G101"/>
    <mergeCell ref="H101:S101"/>
    <mergeCell ref="T101:AJ101"/>
    <mergeCell ref="AK101:AN101"/>
    <mergeCell ref="AP101:AR101"/>
    <mergeCell ref="AS101:BC101"/>
    <mergeCell ref="C102:G102"/>
    <mergeCell ref="H102:S102"/>
    <mergeCell ref="T102:AJ102"/>
    <mergeCell ref="AK102:AN102"/>
    <mergeCell ref="AP102:AR102"/>
    <mergeCell ref="AS102:BC102"/>
    <mergeCell ref="C99:G99"/>
    <mergeCell ref="H99:S99"/>
    <mergeCell ref="T99:AJ99"/>
    <mergeCell ref="AK99:AN99"/>
    <mergeCell ref="AP99:AR99"/>
    <mergeCell ref="AS99:BC99"/>
    <mergeCell ref="C100:G100"/>
    <mergeCell ref="H100:S100"/>
    <mergeCell ref="T100:AJ100"/>
    <mergeCell ref="AK100:AN100"/>
    <mergeCell ref="AP100:AR100"/>
    <mergeCell ref="AS100:BC100"/>
    <mergeCell ref="C97:G97"/>
    <mergeCell ref="H97:S97"/>
    <mergeCell ref="T97:AJ97"/>
    <mergeCell ref="AK97:AN97"/>
    <mergeCell ref="AP97:AR97"/>
    <mergeCell ref="AS97:BC97"/>
    <mergeCell ref="C98:G98"/>
    <mergeCell ref="H98:S98"/>
    <mergeCell ref="T98:AJ98"/>
    <mergeCell ref="AK98:AN98"/>
    <mergeCell ref="AP98:AR98"/>
    <mergeCell ref="AS98:BC98"/>
    <mergeCell ref="C95:G95"/>
    <mergeCell ref="H95:S95"/>
    <mergeCell ref="T95:AJ95"/>
    <mergeCell ref="AK95:AN95"/>
    <mergeCell ref="AP95:AR95"/>
    <mergeCell ref="AS95:BC95"/>
    <mergeCell ref="C96:G96"/>
    <mergeCell ref="H96:S96"/>
    <mergeCell ref="T96:AJ96"/>
    <mergeCell ref="AK96:AN96"/>
    <mergeCell ref="AP96:AR96"/>
    <mergeCell ref="AS96:BC96"/>
    <mergeCell ref="C93:G93"/>
    <mergeCell ref="H93:S93"/>
    <mergeCell ref="T93:AJ93"/>
    <mergeCell ref="AK93:AN93"/>
    <mergeCell ref="AP93:AR93"/>
    <mergeCell ref="AS93:BC93"/>
    <mergeCell ref="C94:G94"/>
    <mergeCell ref="H94:S94"/>
    <mergeCell ref="T94:AJ94"/>
    <mergeCell ref="AK94:AN94"/>
    <mergeCell ref="AP94:AR94"/>
    <mergeCell ref="AS94:BC94"/>
    <mergeCell ref="C91:G91"/>
    <mergeCell ref="H91:S91"/>
    <mergeCell ref="T91:AJ91"/>
    <mergeCell ref="AK91:AN91"/>
    <mergeCell ref="AP91:AR91"/>
    <mergeCell ref="AS91:BC91"/>
    <mergeCell ref="C92:G92"/>
    <mergeCell ref="H92:S92"/>
    <mergeCell ref="T92:AJ92"/>
    <mergeCell ref="AK92:AN92"/>
    <mergeCell ref="AP92:AR92"/>
    <mergeCell ref="AS92:BC92"/>
    <mergeCell ref="C89:G89"/>
    <mergeCell ref="H89:S89"/>
    <mergeCell ref="T89:AJ89"/>
    <mergeCell ref="AK89:AN89"/>
    <mergeCell ref="AP89:AR89"/>
    <mergeCell ref="AS89:BC89"/>
    <mergeCell ref="C90:G90"/>
    <mergeCell ref="H90:S90"/>
    <mergeCell ref="T90:AJ90"/>
    <mergeCell ref="AK90:AN90"/>
    <mergeCell ref="AP90:AR90"/>
    <mergeCell ref="AS90:BC90"/>
    <mergeCell ref="C87:G87"/>
    <mergeCell ref="H87:S87"/>
    <mergeCell ref="T87:AJ87"/>
    <mergeCell ref="AK87:AN87"/>
    <mergeCell ref="AP87:AR87"/>
    <mergeCell ref="AS87:BC87"/>
    <mergeCell ref="C88:G88"/>
    <mergeCell ref="H88:S88"/>
    <mergeCell ref="T88:AJ88"/>
    <mergeCell ref="AK88:AN88"/>
    <mergeCell ref="AP88:AR88"/>
    <mergeCell ref="AS88:BC88"/>
    <mergeCell ref="C85:G85"/>
    <mergeCell ref="H85:S85"/>
    <mergeCell ref="T85:AJ85"/>
    <mergeCell ref="AK85:AN85"/>
    <mergeCell ref="AP85:AR85"/>
    <mergeCell ref="AS85:BC85"/>
    <mergeCell ref="C86:G86"/>
    <mergeCell ref="H86:S86"/>
    <mergeCell ref="T86:AJ86"/>
    <mergeCell ref="AK86:AN86"/>
    <mergeCell ref="AP86:AR86"/>
    <mergeCell ref="AS86:BC86"/>
    <mergeCell ref="C83:G83"/>
    <mergeCell ref="H83:S83"/>
    <mergeCell ref="T83:AJ83"/>
    <mergeCell ref="AK83:AN83"/>
    <mergeCell ref="AP83:AR83"/>
    <mergeCell ref="AS83:BC83"/>
    <mergeCell ref="C84:G84"/>
    <mergeCell ref="H84:S84"/>
    <mergeCell ref="T84:AJ84"/>
    <mergeCell ref="AK84:AN84"/>
    <mergeCell ref="AP84:AR84"/>
    <mergeCell ref="AS84:BC84"/>
    <mergeCell ref="C81:G81"/>
    <mergeCell ref="H81:S81"/>
    <mergeCell ref="T81:AJ81"/>
    <mergeCell ref="AK81:AN81"/>
    <mergeCell ref="AP81:AR81"/>
    <mergeCell ref="AS81:BC81"/>
    <mergeCell ref="C82:G82"/>
    <mergeCell ref="H82:S82"/>
    <mergeCell ref="T82:AJ82"/>
    <mergeCell ref="AK82:AN82"/>
    <mergeCell ref="AP82:AR82"/>
    <mergeCell ref="AS82:BC82"/>
    <mergeCell ref="C79:G79"/>
    <mergeCell ref="H79:S79"/>
    <mergeCell ref="T79:AJ79"/>
    <mergeCell ref="AK79:AN79"/>
    <mergeCell ref="AP79:AR79"/>
    <mergeCell ref="AS79:BC79"/>
    <mergeCell ref="C80:G80"/>
    <mergeCell ref="H80:S80"/>
    <mergeCell ref="T80:AJ80"/>
    <mergeCell ref="AK80:AN80"/>
    <mergeCell ref="AP80:AR80"/>
    <mergeCell ref="AS80:BC80"/>
    <mergeCell ref="C77:G77"/>
    <mergeCell ref="H77:S77"/>
    <mergeCell ref="T77:AJ77"/>
    <mergeCell ref="AK77:AN77"/>
    <mergeCell ref="AP77:AR77"/>
    <mergeCell ref="AS77:BC77"/>
    <mergeCell ref="C78:G78"/>
    <mergeCell ref="H78:S78"/>
    <mergeCell ref="T78:AJ78"/>
    <mergeCell ref="AK78:AN78"/>
    <mergeCell ref="AP78:AR78"/>
    <mergeCell ref="AS78:BC78"/>
    <mergeCell ref="C75:G75"/>
    <mergeCell ref="H75:S75"/>
    <mergeCell ref="T75:AJ75"/>
    <mergeCell ref="AK75:AN75"/>
    <mergeCell ref="AP75:AR75"/>
    <mergeCell ref="AS75:BC75"/>
    <mergeCell ref="C76:G76"/>
    <mergeCell ref="H76:S76"/>
    <mergeCell ref="T76:AJ76"/>
    <mergeCell ref="AK76:AN76"/>
    <mergeCell ref="AP76:AR76"/>
    <mergeCell ref="AS76:BC76"/>
    <mergeCell ref="C73:G73"/>
    <mergeCell ref="H73:S73"/>
    <mergeCell ref="T73:AJ73"/>
    <mergeCell ref="AK73:AN73"/>
    <mergeCell ref="AP73:AR73"/>
    <mergeCell ref="AS73:BC73"/>
    <mergeCell ref="C74:G74"/>
    <mergeCell ref="H74:S74"/>
    <mergeCell ref="T74:AJ74"/>
    <mergeCell ref="AK74:AN74"/>
    <mergeCell ref="AP74:AR74"/>
    <mergeCell ref="AS74:BC74"/>
    <mergeCell ref="C52:G52"/>
    <mergeCell ref="C51:G51"/>
    <mergeCell ref="C50:G50"/>
    <mergeCell ref="C49:G49"/>
    <mergeCell ref="C48:G48"/>
    <mergeCell ref="AK50:AN50"/>
    <mergeCell ref="AP52:AR52"/>
    <mergeCell ref="AS52:BC52"/>
    <mergeCell ref="AK53:AN53"/>
    <mergeCell ref="AP51:AR51"/>
    <mergeCell ref="AS51:BC51"/>
    <mergeCell ref="AK52:AN52"/>
    <mergeCell ref="AP50:AR50"/>
    <mergeCell ref="AS50:BC50"/>
    <mergeCell ref="AK51:AN51"/>
    <mergeCell ref="T52:AJ52"/>
    <mergeCell ref="T50:AJ50"/>
    <mergeCell ref="T51:AJ51"/>
    <mergeCell ref="H50:S50"/>
    <mergeCell ref="H51:S51"/>
    <mergeCell ref="C47:G47"/>
    <mergeCell ref="C46:G46"/>
    <mergeCell ref="C45:G45"/>
    <mergeCell ref="C44:G44"/>
    <mergeCell ref="C61:G61"/>
    <mergeCell ref="C60:G60"/>
    <mergeCell ref="C59:G59"/>
    <mergeCell ref="C58:G58"/>
    <mergeCell ref="C57:G57"/>
    <mergeCell ref="C56:G56"/>
    <mergeCell ref="C55:G55"/>
    <mergeCell ref="C54:G54"/>
    <mergeCell ref="C53:G53"/>
    <mergeCell ref="C70:G70"/>
    <mergeCell ref="C69:G69"/>
    <mergeCell ref="C68:G68"/>
    <mergeCell ref="C67:G67"/>
    <mergeCell ref="C66:G66"/>
    <mergeCell ref="C65:G65"/>
    <mergeCell ref="C64:G64"/>
    <mergeCell ref="C63:G63"/>
    <mergeCell ref="C62:G62"/>
    <mergeCell ref="B41:B42"/>
    <mergeCell ref="C41:G42"/>
    <mergeCell ref="AK41:AN42"/>
    <mergeCell ref="AP43:AR43"/>
    <mergeCell ref="AS43:BC43"/>
    <mergeCell ref="C43:G43"/>
    <mergeCell ref="AK43:AN43"/>
    <mergeCell ref="AP41:AR42"/>
    <mergeCell ref="AS41:BC42"/>
    <mergeCell ref="T41:AJ42"/>
    <mergeCell ref="T43:AJ43"/>
    <mergeCell ref="H43:S43"/>
    <mergeCell ref="AI8:AN8"/>
    <mergeCell ref="AP8:AR8"/>
    <mergeCell ref="AS8:BC8"/>
    <mergeCell ref="AI9:AN9"/>
    <mergeCell ref="AP9:AR9"/>
    <mergeCell ref="AS9:BC9"/>
    <mergeCell ref="C9:AH9"/>
    <mergeCell ref="C8:AH8"/>
    <mergeCell ref="H41:S42"/>
    <mergeCell ref="B30:J31"/>
    <mergeCell ref="K30:U31"/>
    <mergeCell ref="B28:J29"/>
    <mergeCell ref="K28:U29"/>
    <mergeCell ref="Q19:S19"/>
    <mergeCell ref="T19:V19"/>
    <mergeCell ref="W19:Y19"/>
    <mergeCell ref="Z19:AB19"/>
    <mergeCell ref="AC19:AE19"/>
    <mergeCell ref="AF19:AH19"/>
    <mergeCell ref="AI19:AK19"/>
    <mergeCell ref="AP46:AR46"/>
    <mergeCell ref="AS46:BC46"/>
    <mergeCell ref="AK47:AN47"/>
    <mergeCell ref="AP45:AR45"/>
    <mergeCell ref="AS45:BC45"/>
    <mergeCell ref="AK46:AN46"/>
    <mergeCell ref="AP44:AR44"/>
    <mergeCell ref="AS44:BC44"/>
    <mergeCell ref="AK45:AN45"/>
    <mergeCell ref="T44:AJ44"/>
    <mergeCell ref="T45:AJ45"/>
    <mergeCell ref="T46:AJ46"/>
    <mergeCell ref="H45:S45"/>
    <mergeCell ref="H44:S44"/>
    <mergeCell ref="H46:S46"/>
    <mergeCell ref="AK44:AN44"/>
    <mergeCell ref="AP49:AR49"/>
    <mergeCell ref="AS49:BC49"/>
    <mergeCell ref="AP48:AR48"/>
    <mergeCell ref="AS48:BC48"/>
    <mergeCell ref="AK49:AN49"/>
    <mergeCell ref="AP47:AR47"/>
    <mergeCell ref="AS47:BC47"/>
    <mergeCell ref="AK48:AN48"/>
    <mergeCell ref="T47:AJ47"/>
    <mergeCell ref="T48:AJ48"/>
    <mergeCell ref="T49:AJ49"/>
    <mergeCell ref="H48:S48"/>
    <mergeCell ref="H49:S49"/>
    <mergeCell ref="H47:S47"/>
    <mergeCell ref="H61:S61"/>
    <mergeCell ref="H59:S59"/>
    <mergeCell ref="H60:S60"/>
    <mergeCell ref="AP63:AR63"/>
    <mergeCell ref="AS63:BC63"/>
    <mergeCell ref="H52:S52"/>
    <mergeCell ref="AP55:AR55"/>
    <mergeCell ref="AS55:BC55"/>
    <mergeCell ref="AK56:AN56"/>
    <mergeCell ref="AP54:AR54"/>
    <mergeCell ref="AS54:BC54"/>
    <mergeCell ref="AK55:AN55"/>
    <mergeCell ref="AP53:AR53"/>
    <mergeCell ref="AS53:BC53"/>
    <mergeCell ref="AK54:AN54"/>
    <mergeCell ref="T53:AJ53"/>
    <mergeCell ref="T54:AJ54"/>
    <mergeCell ref="T55:AJ55"/>
    <mergeCell ref="H53:S53"/>
    <mergeCell ref="H54:S54"/>
    <mergeCell ref="H55:S55"/>
    <mergeCell ref="AP58:AR58"/>
    <mergeCell ref="AS58:BC58"/>
    <mergeCell ref="AP56:AR56"/>
    <mergeCell ref="AS56:BC56"/>
    <mergeCell ref="AK57:AN57"/>
    <mergeCell ref="T56:AJ56"/>
    <mergeCell ref="T57:AJ57"/>
    <mergeCell ref="T58:AJ58"/>
    <mergeCell ref="H56:S56"/>
    <mergeCell ref="H57:S57"/>
    <mergeCell ref="H58:S58"/>
    <mergeCell ref="AK59:AN59"/>
    <mergeCell ref="AP57:AR57"/>
    <mergeCell ref="AS57:BC57"/>
    <mergeCell ref="AK58:AN58"/>
    <mergeCell ref="AP70:AR70"/>
    <mergeCell ref="AS70:BC70"/>
    <mergeCell ref="AP61:AR61"/>
    <mergeCell ref="AS61:BC61"/>
    <mergeCell ref="AK62:AN62"/>
    <mergeCell ref="AP60:AR60"/>
    <mergeCell ref="AS60:BC60"/>
    <mergeCell ref="AK61:AN61"/>
    <mergeCell ref="AP59:AR59"/>
    <mergeCell ref="AS59:BC59"/>
    <mergeCell ref="AK60:AN60"/>
    <mergeCell ref="T59:AJ59"/>
    <mergeCell ref="T60:AJ60"/>
    <mergeCell ref="T61:AJ61"/>
    <mergeCell ref="AK69:AN69"/>
    <mergeCell ref="T70:AJ70"/>
    <mergeCell ref="T68:AJ68"/>
    <mergeCell ref="T69:AJ69"/>
    <mergeCell ref="AS68:BC68"/>
    <mergeCell ref="H68:S68"/>
    <mergeCell ref="H69:S69"/>
    <mergeCell ref="H70:S70"/>
    <mergeCell ref="AP64:AR64"/>
    <mergeCell ref="AS64:BC64"/>
    <mergeCell ref="AK65:AN65"/>
    <mergeCell ref="AP72:AR72"/>
    <mergeCell ref="AS72:BC72"/>
    <mergeCell ref="AP71:AR71"/>
    <mergeCell ref="AS71:BC71"/>
    <mergeCell ref="AK64:AN64"/>
    <mergeCell ref="AP62:AR62"/>
    <mergeCell ref="AS62:BC62"/>
    <mergeCell ref="AK63:AN63"/>
    <mergeCell ref="T63:AJ63"/>
    <mergeCell ref="T64:AJ64"/>
    <mergeCell ref="T62:AJ62"/>
    <mergeCell ref="H62:S62"/>
    <mergeCell ref="H63:S63"/>
    <mergeCell ref="H64:S64"/>
    <mergeCell ref="AP67:AR67"/>
    <mergeCell ref="AS67:BC67"/>
    <mergeCell ref="AP5:AR7"/>
    <mergeCell ref="C72:G72"/>
    <mergeCell ref="AK72:AN72"/>
    <mergeCell ref="T71:AJ71"/>
    <mergeCell ref="T72:AJ72"/>
    <mergeCell ref="H71:S71"/>
    <mergeCell ref="H72:S72"/>
    <mergeCell ref="AS30:BC31"/>
    <mergeCell ref="AS28:BC29"/>
    <mergeCell ref="AP30:AR31"/>
    <mergeCell ref="AP28:AR29"/>
    <mergeCell ref="AS27:BC27"/>
    <mergeCell ref="AP27:AR27"/>
    <mergeCell ref="C71:G71"/>
    <mergeCell ref="AK68:AN68"/>
    <mergeCell ref="AP66:AR66"/>
    <mergeCell ref="AS66:BC66"/>
    <mergeCell ref="AK67:AN67"/>
    <mergeCell ref="AP65:AR65"/>
    <mergeCell ref="AS65:BC65"/>
    <mergeCell ref="AK66:AN66"/>
    <mergeCell ref="T65:AJ65"/>
    <mergeCell ref="T66:AJ66"/>
    <mergeCell ref="T67:AJ67"/>
    <mergeCell ref="H67:S67"/>
    <mergeCell ref="H65:S65"/>
    <mergeCell ref="H66:S66"/>
    <mergeCell ref="AK71:AN71"/>
    <mergeCell ref="AP69:AR69"/>
    <mergeCell ref="AS69:BC69"/>
    <mergeCell ref="AK70:AN70"/>
    <mergeCell ref="AP68:AR68"/>
  </mergeCells>
  <phoneticPr fontId="1"/>
  <conditionalFormatting sqref="C44:C1042">
    <cfRule type="expression" dxfId="29" priority="35">
      <formula>AND(COUNTA($C43)=COLUMNS($C43),COUNTA($H43)=COLUMNS($H43),COUNTA($T43)=COLUMNS($T43),COUNTA($AK43)=COLUMNS($AK43))</formula>
    </cfRule>
  </conditionalFormatting>
  <conditionalFormatting sqref="H44:H1042">
    <cfRule type="expression" dxfId="28" priority="36">
      <formula>AND(COUNTA($C43)=COLUMNS($C43),COUNTA($H43)=COLUMNS($H43),COUNTA($T43)=COLUMNS($T43),COUNTA($AK43)=COLUMNS($AK43))</formula>
    </cfRule>
  </conditionalFormatting>
  <conditionalFormatting sqref="Q14:AK22">
    <cfRule type="expression" dxfId="27" priority="1">
      <formula>$AS$10="アンケート２が未回答です"</formula>
    </cfRule>
    <cfRule type="expression" dxfId="26" priority="3">
      <formula>$BH$9=0</formula>
    </cfRule>
    <cfRule type="expression" dxfId="25" priority="5">
      <formula>$AS$10="回答不要"</formula>
    </cfRule>
  </conditionalFormatting>
  <conditionalFormatting sqref="T44:AN1042">
    <cfRule type="expression" dxfId="24" priority="33">
      <formula>AND(COUNTA($C43)=COLUMNS($C43),COUNTA($H43)=COLUMNS($H43),COUNTA($T43)=COLUMNS($T43),COUNTA($AK43)=COLUMNS($AK43))</formula>
    </cfRule>
  </conditionalFormatting>
  <conditionalFormatting sqref="AP10 AS10">
    <cfRule type="expression" dxfId="23" priority="8">
      <formula>$AP$10="NG"</formula>
    </cfRule>
  </conditionalFormatting>
  <conditionalFormatting sqref="AP43:AR43">
    <cfRule type="expression" dxfId="22" priority="22">
      <formula>$AP$43="OK"</formula>
    </cfRule>
  </conditionalFormatting>
  <conditionalFormatting sqref="AP44:AR1042">
    <cfRule type="expression" dxfId="21" priority="21">
      <formula>$AP44="OK"</formula>
    </cfRule>
  </conditionalFormatting>
  <conditionalFormatting sqref="AP9:BC9">
    <cfRule type="expression" dxfId="20" priority="43">
      <formula>$AP$9="NG"</formula>
    </cfRule>
  </conditionalFormatting>
  <conditionalFormatting sqref="AP28:BC29">
    <cfRule type="expression" dxfId="19" priority="24">
      <formula>$AP$28="NG"</formula>
    </cfRule>
    <cfRule type="expression" dxfId="18" priority="25">
      <formula>$AP$28=" NG "</formula>
    </cfRule>
  </conditionalFormatting>
  <conditionalFormatting sqref="AP30:BC31">
    <cfRule type="expression" dxfId="17" priority="19">
      <formula>$AP$30="NG"</formula>
    </cfRule>
    <cfRule type="expression" dxfId="16" priority="20">
      <formula>$AP$30=" NG "</formula>
    </cfRule>
  </conditionalFormatting>
  <conditionalFormatting sqref="AP43:BC43">
    <cfRule type="expression" dxfId="15" priority="23">
      <formula>$AP$43="未入力"</formula>
    </cfRule>
    <cfRule type="expression" dxfId="14" priority="30">
      <formula>$AP$43="NG"</formula>
    </cfRule>
  </conditionalFormatting>
  <conditionalFormatting sqref="AP44:BC1042">
    <cfRule type="expression" dxfId="13" priority="55">
      <formula>$AP44="OK"</formula>
    </cfRule>
    <cfRule type="expression" dxfId="12" priority="56">
      <formula>$AP44="未入力"</formula>
    </cfRule>
    <cfRule type="expression" dxfId="11" priority="57">
      <formula>AND(COUNTA($C43)=COLUMNS($C43),COUNTA($H43)=COLUMNS($H43),COUNTA($T43)=COLUMNS($T43),COUNTA($AK43)=COLUMNS($AK43))</formula>
    </cfRule>
    <cfRule type="expression" dxfId="10" priority="58">
      <formula>AND(COUNTA($C43)=COLUMNS($C43),COUNTA($H43)=COLUMNS($H43),COUNTA($T43)=COLUMNS($T43),COUNTA($AK43)=COLUMNS($AK43))</formula>
    </cfRule>
  </conditionalFormatting>
  <dataValidations count="3">
    <dataValidation type="whole" allowBlank="1" showInputMessage="1" showErrorMessage="1" errorTitle="エラー" error="0は入力せず、1人以上の場合のみ入力してください。" sqref="Q14:AK22" xr:uid="{09DA805F-80DA-48AE-8557-0D80BEA251CB}">
      <formula1>1</formula1>
      <formula2>100000</formula2>
    </dataValidation>
    <dataValidation type="whole" allowBlank="1" showInputMessage="1" showErrorMessage="1" error="１以上の整数で入力してください。" sqref="AI9:AN9" xr:uid="{F7A6438A-DC61-40C8-99D3-ADEDF2064C70}">
      <formula1>1</formula1>
      <formula2>10000</formula2>
    </dataValidation>
    <dataValidation type="whole" allowBlank="1" showInputMessage="1" showErrorMessage="1" error="１以上の整数で入力してください。" sqref="AK43:AN1042" xr:uid="{2B5F9A54-4349-4583-81BA-B788912FEC96}">
      <formula1>1</formula1>
      <formula2>10000000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9E1A67B0-8CC7-44B2-8570-3E4D07F1BBEE}">
          <x14:formula1>
            <xm:f>参照用!$A$5:$A$13</xm:f>
          </x14:formula1>
          <xm:sqref>C43:G1042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905C0-EDD7-4AD3-82A3-B1BBD094CA9D}">
  <dimension ref="A1:BC1011"/>
  <sheetViews>
    <sheetView showGridLines="0" zoomScale="85" zoomScaleNormal="85" workbookViewId="0">
      <selection activeCell="C11" sqref="C11:G11"/>
    </sheetView>
  </sheetViews>
  <sheetFormatPr defaultColWidth="3.09765625" defaultRowHeight="18" x14ac:dyDescent="0.45"/>
  <cols>
    <col min="1" max="1" width="3.19921875" style="14" customWidth="1"/>
    <col min="2" max="2" width="6" style="14" customWidth="1"/>
    <col min="3" max="36" width="3.09765625" style="14"/>
    <col min="37" max="38" width="3.09765625" style="11"/>
    <col min="39" max="43" width="3.09765625" style="14"/>
    <col min="44" max="44" width="4.69921875" style="14" customWidth="1"/>
    <col min="45" max="55" width="10.3984375" style="14" customWidth="1"/>
    <col min="56" max="56" width="10.296875" style="14" customWidth="1"/>
    <col min="57" max="16384" width="3.09765625" style="14"/>
  </cols>
  <sheetData>
    <row r="1" spans="1:55" ht="26.4" x14ac:dyDescent="0.45">
      <c r="A1" s="12" t="s">
        <v>0</v>
      </c>
      <c r="B1" s="13"/>
      <c r="AE1" s="14" t="s">
        <v>1</v>
      </c>
      <c r="AK1" s="14"/>
      <c r="AL1" s="14"/>
      <c r="AM1" s="13" t="s">
        <v>2</v>
      </c>
    </row>
    <row r="2" spans="1:55" x14ac:dyDescent="0.45">
      <c r="B2" s="16"/>
      <c r="C2" s="16"/>
      <c r="D2" s="17" t="s">
        <v>3</v>
      </c>
      <c r="AK2" s="14"/>
      <c r="AL2" s="14"/>
    </row>
    <row r="3" spans="1:55" x14ac:dyDescent="0.45">
      <c r="B3" s="18"/>
      <c r="C3" s="18"/>
      <c r="D3" s="17" t="s">
        <v>99</v>
      </c>
      <c r="AK3" s="14"/>
      <c r="AL3" s="14"/>
    </row>
    <row r="4" spans="1:55" x14ac:dyDescent="0.45">
      <c r="AK4" s="14"/>
      <c r="AL4" s="14"/>
    </row>
    <row r="5" spans="1:55" x14ac:dyDescent="0.45">
      <c r="B5" s="13" t="s">
        <v>65</v>
      </c>
      <c r="AK5" s="14"/>
      <c r="AL5" s="14"/>
    </row>
    <row r="6" spans="1:55" x14ac:dyDescent="0.45">
      <c r="B6" s="41" t="s">
        <v>89</v>
      </c>
      <c r="C6" s="14" t="s">
        <v>13</v>
      </c>
      <c r="AK6" s="14"/>
      <c r="AL6" s="14"/>
    </row>
    <row r="7" spans="1:55" x14ac:dyDescent="0.45">
      <c r="B7" s="41" t="s">
        <v>89</v>
      </c>
      <c r="C7" s="14" t="s">
        <v>14</v>
      </c>
      <c r="AK7" s="158" t="s">
        <v>37</v>
      </c>
      <c r="AL7" s="158"/>
      <c r="AM7" s="158"/>
      <c r="AN7" s="158"/>
    </row>
    <row r="8" spans="1:55" x14ac:dyDescent="0.45">
      <c r="B8" s="41" t="s">
        <v>89</v>
      </c>
      <c r="C8" s="17" t="s">
        <v>34</v>
      </c>
      <c r="AI8" s="42"/>
      <c r="AJ8" s="43"/>
      <c r="AK8" s="159" cm="1">
        <f t="array" ref="AK8">SUMPRODUCT(--(T11:T1010&lt;&gt;"") * --(Y11:Y1010&lt;&gt;"") * --(AP11:AP1010="OK"))</f>
        <v>0</v>
      </c>
      <c r="AL8" s="159"/>
      <c r="AM8" s="159"/>
      <c r="AN8" s="159"/>
    </row>
    <row r="9" spans="1:55" x14ac:dyDescent="0.45">
      <c r="B9" s="70" t="s">
        <v>5</v>
      </c>
      <c r="C9" s="70" t="s">
        <v>36</v>
      </c>
      <c r="D9" s="70"/>
      <c r="E9" s="70"/>
      <c r="F9" s="70"/>
      <c r="G9" s="70"/>
      <c r="H9" s="70" t="s">
        <v>10</v>
      </c>
      <c r="I9" s="70"/>
      <c r="J9" s="70"/>
      <c r="K9" s="70"/>
      <c r="L9" s="70"/>
      <c r="M9" s="70"/>
      <c r="N9" s="70"/>
      <c r="O9" s="70"/>
      <c r="P9" s="70"/>
      <c r="Q9" s="70"/>
      <c r="R9" s="70"/>
      <c r="S9" s="70"/>
      <c r="T9" s="70" t="s">
        <v>66</v>
      </c>
      <c r="U9" s="70"/>
      <c r="V9" s="70"/>
      <c r="W9" s="70"/>
      <c r="X9" s="70"/>
      <c r="Y9" s="70"/>
      <c r="Z9" s="70"/>
      <c r="AA9" s="70"/>
      <c r="AB9" s="70"/>
      <c r="AC9" s="70"/>
      <c r="AD9" s="70" t="s">
        <v>15</v>
      </c>
      <c r="AE9" s="70"/>
      <c r="AF9" s="70"/>
      <c r="AG9" s="70"/>
      <c r="AH9" s="70"/>
      <c r="AI9" s="70"/>
      <c r="AJ9" s="70"/>
      <c r="AK9" s="70"/>
      <c r="AL9" s="70"/>
      <c r="AM9" s="70"/>
      <c r="AN9" s="70"/>
      <c r="AP9" s="65" t="s">
        <v>8</v>
      </c>
      <c r="AQ9" s="65"/>
      <c r="AR9" s="65"/>
      <c r="AS9" s="65" t="s">
        <v>9</v>
      </c>
      <c r="AT9" s="65"/>
      <c r="AU9" s="65"/>
      <c r="AV9" s="65"/>
      <c r="AW9" s="65"/>
      <c r="AX9" s="65"/>
      <c r="AY9" s="65"/>
      <c r="AZ9" s="65"/>
      <c r="BA9" s="65"/>
      <c r="BB9" s="65"/>
      <c r="BC9" s="65"/>
    </row>
    <row r="10" spans="1:55" x14ac:dyDescent="0.45">
      <c r="B10" s="70"/>
      <c r="C10" s="70"/>
      <c r="D10" s="70"/>
      <c r="E10" s="70"/>
      <c r="F10" s="70"/>
      <c r="G10" s="70"/>
      <c r="H10" s="70"/>
      <c r="I10" s="70"/>
      <c r="J10" s="70"/>
      <c r="K10" s="70"/>
      <c r="L10" s="70"/>
      <c r="M10" s="70"/>
      <c r="N10" s="70"/>
      <c r="O10" s="70"/>
      <c r="P10" s="70"/>
      <c r="Q10" s="70"/>
      <c r="R10" s="70"/>
      <c r="S10" s="70"/>
      <c r="T10" s="145" t="s">
        <v>11</v>
      </c>
      <c r="U10" s="143"/>
      <c r="V10" s="143"/>
      <c r="W10" s="143"/>
      <c r="X10" s="143"/>
      <c r="Y10" s="143" t="s">
        <v>12</v>
      </c>
      <c r="Z10" s="143"/>
      <c r="AA10" s="143"/>
      <c r="AB10" s="143"/>
      <c r="AC10" s="144"/>
      <c r="AD10" s="70" t="s">
        <v>18</v>
      </c>
      <c r="AE10" s="70"/>
      <c r="AF10" s="70"/>
      <c r="AG10" s="70"/>
      <c r="AH10" s="70"/>
      <c r="AI10" s="70"/>
      <c r="AJ10" s="145"/>
      <c r="AK10" s="153" t="s">
        <v>45</v>
      </c>
      <c r="AL10" s="154"/>
      <c r="AM10" s="154"/>
      <c r="AN10" s="154"/>
      <c r="AP10" s="65"/>
      <c r="AQ10" s="65"/>
      <c r="AR10" s="65"/>
      <c r="AS10" s="65"/>
      <c r="AT10" s="65"/>
      <c r="AU10" s="65"/>
      <c r="AV10" s="65"/>
      <c r="AW10" s="65"/>
      <c r="AX10" s="65"/>
      <c r="AY10" s="65"/>
      <c r="AZ10" s="65"/>
      <c r="BA10" s="65"/>
      <c r="BB10" s="65"/>
      <c r="BC10" s="65"/>
    </row>
    <row r="11" spans="1:55" ht="36" customHeight="1" x14ac:dyDescent="0.45">
      <c r="B11" s="39">
        <v>1</v>
      </c>
      <c r="C11" s="136"/>
      <c r="D11" s="136"/>
      <c r="E11" s="136"/>
      <c r="F11" s="136"/>
      <c r="G11" s="136"/>
      <c r="H11" s="137" t="str">
        <f>IFERROR(VLOOKUP(C11,参照用!$A$5:$C$13,3),"")</f>
        <v/>
      </c>
      <c r="I11" s="138"/>
      <c r="J11" s="138"/>
      <c r="K11" s="138"/>
      <c r="L11" s="138"/>
      <c r="M11" s="138"/>
      <c r="N11" s="138"/>
      <c r="O11" s="138"/>
      <c r="P11" s="138"/>
      <c r="Q11" s="138"/>
      <c r="R11" s="138"/>
      <c r="S11" s="139"/>
      <c r="T11" s="135"/>
      <c r="U11" s="125"/>
      <c r="V11" s="125"/>
      <c r="W11" s="125"/>
      <c r="X11" s="125"/>
      <c r="Y11" s="125"/>
      <c r="Z11" s="125"/>
      <c r="AA11" s="125"/>
      <c r="AB11" s="125"/>
      <c r="AC11" s="126"/>
      <c r="AD11" s="155"/>
      <c r="AE11" s="156"/>
      <c r="AF11" s="156"/>
      <c r="AG11" s="156"/>
      <c r="AH11" s="156"/>
      <c r="AI11" s="146" t="s">
        <v>16</v>
      </c>
      <c r="AJ11" s="157"/>
      <c r="AK11" s="156"/>
      <c r="AL11" s="156"/>
      <c r="AM11" s="146" t="s">
        <v>19</v>
      </c>
      <c r="AN11" s="147"/>
      <c r="AP11" s="140" t="str">
        <f>IF(
    AND(ISBLANK($C11), ISBLANK($T11), ISBLANK($Y11), ISBLANK($AD11), ISBLANK($AK11)),
    "未入力",
    IF(
        OR(
            ISBLANK($C11),
            ISBLANK($T11),
            ISBLANK($Y11),
            ISBLANK($AD11),
            ISBLANK($AK11),
            ISNUMBER(SEARCH("車両台数５両以上の営業所が対象です。", $AS11)),
            ISNUMBER(SEARCH("「３. 申請に係る補助対象検査の内容」で選択されていない検査メニューが入力されています。", $AS11))
        ),
        "NG",
        "OK"
    )
)</f>
        <v>未入力</v>
      </c>
      <c r="AQ11" s="141"/>
      <c r="AR11" s="142"/>
      <c r="AS11" s="129" t="str">
        <f>_xlfn.LET(
  _xlpm.missMenu, IF(ISBLANK($C11),"メニュー番号が未選択です。",""),
  _xlpm.missNameList,
    _xlfn.TEXTJOIN("・",TRUE,
      IF(ISBLANK($T11),"受診者氏名(姓)",""),
      IF(ISBLANK($Y11),"受診者氏名(名)",""),
      IF(ISBLANK($AD11),"営業所名",""),
      IF(ISBLANK($AK11),"車両台数","")
    ),
  _xlpm.missNameMsg, IF(_xlpm.missNameList&lt;&gt;"", _xlpm.missNameList &amp; "が未入力です。",""),
  _xlpm.carMsg, IF(AND(ISNUMBER($AK11),$AK11&lt;=4),"車両台数５両以上の営業所が対象です。",""),
  _xlpm.menuMismatchMsg,
    IF(AND(NOT(ISBLANK($C11)),
           COUNTIF(必須入力シート①!C42:C1041,$C11)=0),
       "「３. 申請に係る補助対象検査の内容」で選択されていない検査メニューが入力されています。",
       ""
    ),
  _xlfn.TEXTJOIN(CHAR(10),TRUE,
    _xlpm.menuMismatchMsg,
    _xlpm.missMenu,
    _xlpm.missNameMsg,
    _xlpm.carMsg
  )
)</f>
        <v>メニュー番号が未選択です。
受診者氏名(姓)・受診者氏名(名)・営業所名・車両台数が未入力です。</v>
      </c>
      <c r="AT11" s="130"/>
      <c r="AU11" s="130"/>
      <c r="AV11" s="130"/>
      <c r="AW11" s="130"/>
      <c r="AX11" s="130"/>
      <c r="AY11" s="130"/>
      <c r="AZ11" s="130"/>
      <c r="BA11" s="130"/>
      <c r="BB11" s="130"/>
      <c r="BC11" s="131"/>
    </row>
    <row r="12" spans="1:55" ht="36" customHeight="1" x14ac:dyDescent="0.45">
      <c r="B12" s="39">
        <v>2</v>
      </c>
      <c r="C12" s="124"/>
      <c r="D12" s="124"/>
      <c r="E12" s="124"/>
      <c r="F12" s="124"/>
      <c r="G12" s="124"/>
      <c r="H12" s="118" t="str">
        <f>IFERROR(VLOOKUP(C12,参照用!$A$5:$C$13,3),"")</f>
        <v/>
      </c>
      <c r="I12" s="119"/>
      <c r="J12" s="119"/>
      <c r="K12" s="119"/>
      <c r="L12" s="119"/>
      <c r="M12" s="119"/>
      <c r="N12" s="119"/>
      <c r="O12" s="119"/>
      <c r="P12" s="119"/>
      <c r="Q12" s="119"/>
      <c r="R12" s="119"/>
      <c r="S12" s="120"/>
      <c r="T12" s="121"/>
      <c r="U12" s="122"/>
      <c r="V12" s="122"/>
      <c r="W12" s="122"/>
      <c r="X12" s="122"/>
      <c r="Y12" s="122"/>
      <c r="Z12" s="122"/>
      <c r="AA12" s="122"/>
      <c r="AB12" s="122"/>
      <c r="AC12" s="123"/>
      <c r="AD12" s="151"/>
      <c r="AE12" s="150"/>
      <c r="AF12" s="150"/>
      <c r="AG12" s="150"/>
      <c r="AH12" s="150"/>
      <c r="AI12" s="148" t="s">
        <v>16</v>
      </c>
      <c r="AJ12" s="152"/>
      <c r="AK12" s="150"/>
      <c r="AL12" s="150"/>
      <c r="AM12" s="148" t="s">
        <v>19</v>
      </c>
      <c r="AN12" s="149"/>
      <c r="AP12" s="66" t="str">
        <f t="shared" ref="AP12:AP75" si="0">IF(
    AND(ISBLANK($C12), ISBLANK($T12), ISBLANK($Y12), ISBLANK($AD12), ISBLANK($AK12)),
    "未入力",
    IF(
        OR(
            ISBLANK($C12),
            ISBLANK($T12),
            ISBLANK($Y12),
            ISBLANK($AD12),
            ISBLANK($AK12),
            $AS12="車両台数５両以上の営業所が対象です。",
            $AS12="「３. 申請に係る補助対象検査の内容」で選択されていない検査メニューが入力されています。"
        ),
        "NG",
        "OK"
    )
)</f>
        <v>未入力</v>
      </c>
      <c r="AQ12" s="67"/>
      <c r="AR12" s="68"/>
      <c r="AS12" s="132" t="str">
        <f>IF(
  AND(NOT(ISBLANK($C12)),
      COUNTIF(必須入力シート①!C43:C1042,$C12)=0),
  "「３. 申請に係る補助対象検査の内容」で選択されていない検査メニューが入力されています。" &amp; CHAR(10),
  ""
)
&amp;
_xlfn.LET(
  _xlpm.menu,$C12,
  _xlpm.sei,$T12,
  _xlpm.mei,$Y12,
  _xlpm.eigyo,$AD12,
  _xlpm.daisuu,$AK12,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 s="133"/>
      <c r="AU12" s="133"/>
      <c r="AV12" s="133"/>
      <c r="AW12" s="133"/>
      <c r="AX12" s="133"/>
      <c r="AY12" s="133"/>
      <c r="AZ12" s="133"/>
      <c r="BA12" s="133"/>
      <c r="BB12" s="133"/>
      <c r="BC12" s="134"/>
    </row>
    <row r="13" spans="1:55" ht="36" customHeight="1" x14ac:dyDescent="0.45">
      <c r="B13" s="39">
        <v>3</v>
      </c>
      <c r="C13" s="124"/>
      <c r="D13" s="124"/>
      <c r="E13" s="124"/>
      <c r="F13" s="124"/>
      <c r="G13" s="124"/>
      <c r="H13" s="118" t="str">
        <f>IFERROR(VLOOKUP(C13,参照用!$A$5:$C$13,3),"")</f>
        <v/>
      </c>
      <c r="I13" s="119"/>
      <c r="J13" s="119"/>
      <c r="K13" s="119"/>
      <c r="L13" s="119"/>
      <c r="M13" s="119"/>
      <c r="N13" s="119"/>
      <c r="O13" s="119"/>
      <c r="P13" s="119"/>
      <c r="Q13" s="119"/>
      <c r="R13" s="119"/>
      <c r="S13" s="120"/>
      <c r="T13" s="53"/>
      <c r="U13" s="54"/>
      <c r="V13" s="54"/>
      <c r="W13" s="54"/>
      <c r="X13" s="127"/>
      <c r="Y13" s="128"/>
      <c r="Z13" s="54"/>
      <c r="AA13" s="54"/>
      <c r="AB13" s="54"/>
      <c r="AC13" s="55"/>
      <c r="AD13" s="151"/>
      <c r="AE13" s="150"/>
      <c r="AF13" s="150"/>
      <c r="AG13" s="150"/>
      <c r="AH13" s="150"/>
      <c r="AI13" s="148" t="s">
        <v>16</v>
      </c>
      <c r="AJ13" s="152"/>
      <c r="AK13" s="150"/>
      <c r="AL13" s="150"/>
      <c r="AM13" s="148" t="s">
        <v>19</v>
      </c>
      <c r="AN13" s="149"/>
      <c r="AP13" s="66" t="str">
        <f t="shared" si="0"/>
        <v>未入力</v>
      </c>
      <c r="AQ13" s="67"/>
      <c r="AR13" s="68"/>
      <c r="AS13" s="132" t="str">
        <f>IF(
  AND(NOT(ISBLANK($C13)),
      COUNTIF(必須入力シート①!C44:C1043,$C13)=0),
  "「３. 申請に係る補助対象検査の内容」で選択されていない検査メニューが入力されています。" &amp; CHAR(10),
  ""
)
&amp;
_xlfn.LET(
  _xlpm.menu,$C13,
  _xlpm.sei,$T13,
  _xlpm.mei,$Y13,
  _xlpm.eigyo,$AD13,
  _xlpm.daisuu,$AK13,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 s="133"/>
      <c r="AU13" s="133"/>
      <c r="AV13" s="133"/>
      <c r="AW13" s="133"/>
      <c r="AX13" s="133"/>
      <c r="AY13" s="133"/>
      <c r="AZ13" s="133"/>
      <c r="BA13" s="133"/>
      <c r="BB13" s="133"/>
      <c r="BC13" s="134"/>
    </row>
    <row r="14" spans="1:55" ht="36" customHeight="1" x14ac:dyDescent="0.45">
      <c r="B14" s="39">
        <v>4</v>
      </c>
      <c r="C14" s="124"/>
      <c r="D14" s="124"/>
      <c r="E14" s="124"/>
      <c r="F14" s="124"/>
      <c r="G14" s="124"/>
      <c r="H14" s="118" t="str">
        <f>IFERROR(VLOOKUP(C14,参照用!$A$5:$C$13,3),"")</f>
        <v/>
      </c>
      <c r="I14" s="119"/>
      <c r="J14" s="119"/>
      <c r="K14" s="119"/>
      <c r="L14" s="119"/>
      <c r="M14" s="119"/>
      <c r="N14" s="119"/>
      <c r="O14" s="119"/>
      <c r="P14" s="119"/>
      <c r="Q14" s="119"/>
      <c r="R14" s="119"/>
      <c r="S14" s="120"/>
      <c r="T14" s="121"/>
      <c r="U14" s="122"/>
      <c r="V14" s="122"/>
      <c r="W14" s="122"/>
      <c r="X14" s="122"/>
      <c r="Y14" s="122"/>
      <c r="Z14" s="122"/>
      <c r="AA14" s="122"/>
      <c r="AB14" s="122"/>
      <c r="AC14" s="123"/>
      <c r="AD14" s="151"/>
      <c r="AE14" s="150"/>
      <c r="AF14" s="150"/>
      <c r="AG14" s="150"/>
      <c r="AH14" s="150"/>
      <c r="AI14" s="148" t="s">
        <v>16</v>
      </c>
      <c r="AJ14" s="152"/>
      <c r="AK14" s="150"/>
      <c r="AL14" s="150"/>
      <c r="AM14" s="148" t="s">
        <v>19</v>
      </c>
      <c r="AN14" s="149"/>
      <c r="AP14" s="66" t="str">
        <f t="shared" si="0"/>
        <v>未入力</v>
      </c>
      <c r="AQ14" s="67"/>
      <c r="AR14" s="68"/>
      <c r="AS14" s="132" t="str">
        <f>IF(
  AND(NOT(ISBLANK($C14)),
      COUNTIF(必須入力シート①!C45:C1044,$C14)=0),
  "「３. 申請に係る補助対象検査の内容」で選択されていない検査メニューが入力されています。" &amp; CHAR(10),
  ""
)
&amp;
_xlfn.LET(
  _xlpm.menu,$C14,
  _xlpm.sei,$T14,
  _xlpm.mei,$Y14,
  _xlpm.eigyo,$AD14,
  _xlpm.daisuu,$AK14,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 s="133"/>
      <c r="AU14" s="133"/>
      <c r="AV14" s="133"/>
      <c r="AW14" s="133"/>
      <c r="AX14" s="133"/>
      <c r="AY14" s="133"/>
      <c r="AZ14" s="133"/>
      <c r="BA14" s="133"/>
      <c r="BB14" s="133"/>
      <c r="BC14" s="134"/>
    </row>
    <row r="15" spans="1:55" ht="36" customHeight="1" x14ac:dyDescent="0.45">
      <c r="B15" s="39">
        <v>5</v>
      </c>
      <c r="C15" s="124"/>
      <c r="D15" s="124"/>
      <c r="E15" s="124"/>
      <c r="F15" s="124"/>
      <c r="G15" s="124"/>
      <c r="H15" s="118" t="str">
        <f>IFERROR(VLOOKUP(C15,参照用!$A$5:$C$13,3),"")</f>
        <v/>
      </c>
      <c r="I15" s="119"/>
      <c r="J15" s="119"/>
      <c r="K15" s="119"/>
      <c r="L15" s="119"/>
      <c r="M15" s="119"/>
      <c r="N15" s="119"/>
      <c r="O15" s="119"/>
      <c r="P15" s="119"/>
      <c r="Q15" s="119"/>
      <c r="R15" s="119"/>
      <c r="S15" s="120"/>
      <c r="T15" s="121"/>
      <c r="U15" s="122"/>
      <c r="V15" s="122"/>
      <c r="W15" s="122"/>
      <c r="X15" s="122"/>
      <c r="Y15" s="122"/>
      <c r="Z15" s="122"/>
      <c r="AA15" s="122"/>
      <c r="AB15" s="122"/>
      <c r="AC15" s="123"/>
      <c r="AD15" s="151"/>
      <c r="AE15" s="150"/>
      <c r="AF15" s="150"/>
      <c r="AG15" s="150"/>
      <c r="AH15" s="150"/>
      <c r="AI15" s="148" t="s">
        <v>16</v>
      </c>
      <c r="AJ15" s="152"/>
      <c r="AK15" s="150"/>
      <c r="AL15" s="150"/>
      <c r="AM15" s="148" t="s">
        <v>19</v>
      </c>
      <c r="AN15" s="149"/>
      <c r="AP15" s="66" t="str">
        <f t="shared" si="0"/>
        <v>未入力</v>
      </c>
      <c r="AQ15" s="67"/>
      <c r="AR15" s="68"/>
      <c r="AS15" s="132" t="str">
        <f>IF(
  AND(NOT(ISBLANK($C15)),
      COUNTIF(必須入力シート①!C46:C1045,$C15)=0),
  "「３. 申請に係る補助対象検査の内容」で選択されていない検査メニューが入力されています。" &amp; CHAR(10),
  ""
)
&amp;
_xlfn.LET(
  _xlpm.menu,$C15,
  _xlpm.sei,$T15,
  _xlpm.mei,$Y15,
  _xlpm.eigyo,$AD15,
  _xlpm.daisuu,$AK15,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 s="133"/>
      <c r="AU15" s="133"/>
      <c r="AV15" s="133"/>
      <c r="AW15" s="133"/>
      <c r="AX15" s="133"/>
      <c r="AY15" s="133"/>
      <c r="AZ15" s="133"/>
      <c r="BA15" s="133"/>
      <c r="BB15" s="133"/>
      <c r="BC15" s="134"/>
    </row>
    <row r="16" spans="1:55" ht="36" customHeight="1" x14ac:dyDescent="0.45">
      <c r="B16" s="39">
        <v>6</v>
      </c>
      <c r="C16" s="124"/>
      <c r="D16" s="124"/>
      <c r="E16" s="124"/>
      <c r="F16" s="124"/>
      <c r="G16" s="124"/>
      <c r="H16" s="118" t="str">
        <f>IFERROR(VLOOKUP(C16,参照用!$A$5:$C$13,3),"")</f>
        <v/>
      </c>
      <c r="I16" s="119"/>
      <c r="J16" s="119"/>
      <c r="K16" s="119"/>
      <c r="L16" s="119"/>
      <c r="M16" s="119"/>
      <c r="N16" s="119"/>
      <c r="O16" s="119"/>
      <c r="P16" s="119"/>
      <c r="Q16" s="119"/>
      <c r="R16" s="119"/>
      <c r="S16" s="120"/>
      <c r="T16" s="121"/>
      <c r="U16" s="122"/>
      <c r="V16" s="122"/>
      <c r="W16" s="122"/>
      <c r="X16" s="122"/>
      <c r="Y16" s="122"/>
      <c r="Z16" s="122"/>
      <c r="AA16" s="122"/>
      <c r="AB16" s="122"/>
      <c r="AC16" s="123"/>
      <c r="AD16" s="151"/>
      <c r="AE16" s="150"/>
      <c r="AF16" s="150"/>
      <c r="AG16" s="150"/>
      <c r="AH16" s="150"/>
      <c r="AI16" s="148" t="s">
        <v>16</v>
      </c>
      <c r="AJ16" s="152"/>
      <c r="AK16" s="150"/>
      <c r="AL16" s="150"/>
      <c r="AM16" s="148" t="s">
        <v>19</v>
      </c>
      <c r="AN16" s="149"/>
      <c r="AP16" s="66" t="str">
        <f t="shared" si="0"/>
        <v>未入力</v>
      </c>
      <c r="AQ16" s="67"/>
      <c r="AR16" s="68"/>
      <c r="AS16" s="132" t="str">
        <f>IF(
  AND(NOT(ISBLANK($C16)),
      COUNTIF(必須入力シート①!C47:C1046,$C16)=0),
  "「３. 申請に係る補助対象検査の内容」で選択されていない検査メニューが入力されています。" &amp; CHAR(10),
  ""
)
&amp;
_xlfn.LET(
  _xlpm.menu,$C16,
  _xlpm.sei,$T16,
  _xlpm.mei,$Y16,
  _xlpm.eigyo,$AD16,
  _xlpm.daisuu,$AK16,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 s="133"/>
      <c r="AU16" s="133"/>
      <c r="AV16" s="133"/>
      <c r="AW16" s="133"/>
      <c r="AX16" s="133"/>
      <c r="AY16" s="133"/>
      <c r="AZ16" s="133"/>
      <c r="BA16" s="133"/>
      <c r="BB16" s="133"/>
      <c r="BC16" s="134"/>
    </row>
    <row r="17" spans="2:55" ht="36" customHeight="1" x14ac:dyDescent="0.45">
      <c r="B17" s="39">
        <v>7</v>
      </c>
      <c r="C17" s="124"/>
      <c r="D17" s="124"/>
      <c r="E17" s="124"/>
      <c r="F17" s="124"/>
      <c r="G17" s="124"/>
      <c r="H17" s="118" t="str">
        <f>IFERROR(VLOOKUP(C17,参照用!$A$5:$C$13,3),"")</f>
        <v/>
      </c>
      <c r="I17" s="119"/>
      <c r="J17" s="119"/>
      <c r="K17" s="119"/>
      <c r="L17" s="119"/>
      <c r="M17" s="119"/>
      <c r="N17" s="119"/>
      <c r="O17" s="119"/>
      <c r="P17" s="119"/>
      <c r="Q17" s="119"/>
      <c r="R17" s="119"/>
      <c r="S17" s="120"/>
      <c r="T17" s="121"/>
      <c r="U17" s="122"/>
      <c r="V17" s="122"/>
      <c r="W17" s="122"/>
      <c r="X17" s="122"/>
      <c r="Y17" s="122"/>
      <c r="Z17" s="122"/>
      <c r="AA17" s="122"/>
      <c r="AB17" s="122"/>
      <c r="AC17" s="123"/>
      <c r="AD17" s="151"/>
      <c r="AE17" s="150"/>
      <c r="AF17" s="150"/>
      <c r="AG17" s="150"/>
      <c r="AH17" s="150"/>
      <c r="AI17" s="148" t="s">
        <v>16</v>
      </c>
      <c r="AJ17" s="152"/>
      <c r="AK17" s="150"/>
      <c r="AL17" s="150"/>
      <c r="AM17" s="148" t="s">
        <v>19</v>
      </c>
      <c r="AN17" s="149"/>
      <c r="AP17" s="66" t="str">
        <f t="shared" si="0"/>
        <v>未入力</v>
      </c>
      <c r="AQ17" s="67"/>
      <c r="AR17" s="68"/>
      <c r="AS17" s="132" t="str">
        <f>IF(
  AND(NOT(ISBLANK($C17)),
      COUNTIF(必須入力シート①!C48:C1047,$C17)=0),
  "「３. 申請に係る補助対象検査の内容」で選択されていない検査メニューが入力されています。" &amp; CHAR(10),
  ""
)
&amp;
_xlfn.LET(
  _xlpm.menu,$C17,
  _xlpm.sei,$T17,
  _xlpm.mei,$Y17,
  _xlpm.eigyo,$AD17,
  _xlpm.daisuu,$AK17,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 s="133"/>
      <c r="AU17" s="133"/>
      <c r="AV17" s="133"/>
      <c r="AW17" s="133"/>
      <c r="AX17" s="133"/>
      <c r="AY17" s="133"/>
      <c r="AZ17" s="133"/>
      <c r="BA17" s="133"/>
      <c r="BB17" s="133"/>
      <c r="BC17" s="134"/>
    </row>
    <row r="18" spans="2:55" ht="36" customHeight="1" x14ac:dyDescent="0.45">
      <c r="B18" s="39">
        <v>8</v>
      </c>
      <c r="C18" s="124"/>
      <c r="D18" s="124"/>
      <c r="E18" s="124"/>
      <c r="F18" s="124"/>
      <c r="G18" s="124"/>
      <c r="H18" s="118" t="str">
        <f>IFERROR(VLOOKUP(C18,参照用!$A$5:$C$13,3),"")</f>
        <v/>
      </c>
      <c r="I18" s="119"/>
      <c r="J18" s="119"/>
      <c r="K18" s="119"/>
      <c r="L18" s="119"/>
      <c r="M18" s="119"/>
      <c r="N18" s="119"/>
      <c r="O18" s="119"/>
      <c r="P18" s="119"/>
      <c r="Q18" s="119"/>
      <c r="R18" s="119"/>
      <c r="S18" s="120"/>
      <c r="T18" s="121"/>
      <c r="U18" s="122"/>
      <c r="V18" s="122"/>
      <c r="W18" s="122"/>
      <c r="X18" s="122"/>
      <c r="Y18" s="122"/>
      <c r="Z18" s="122"/>
      <c r="AA18" s="122"/>
      <c r="AB18" s="122"/>
      <c r="AC18" s="123"/>
      <c r="AD18" s="151"/>
      <c r="AE18" s="150"/>
      <c r="AF18" s="150"/>
      <c r="AG18" s="150"/>
      <c r="AH18" s="150"/>
      <c r="AI18" s="148" t="s">
        <v>16</v>
      </c>
      <c r="AJ18" s="152"/>
      <c r="AK18" s="150"/>
      <c r="AL18" s="150"/>
      <c r="AM18" s="148" t="s">
        <v>19</v>
      </c>
      <c r="AN18" s="149"/>
      <c r="AP18" s="66" t="str">
        <f t="shared" si="0"/>
        <v>未入力</v>
      </c>
      <c r="AQ18" s="67"/>
      <c r="AR18" s="68"/>
      <c r="AS18" s="132" t="str">
        <f>IF(
  AND(NOT(ISBLANK($C18)),
      COUNTIF(必須入力シート①!C49:C1048,$C18)=0),
  "「３. 申請に係る補助対象検査の内容」で選択されていない検査メニューが入力されています。" &amp; CHAR(10),
  ""
)
&amp;
_xlfn.LET(
  _xlpm.menu,$C18,
  _xlpm.sei,$T18,
  _xlpm.mei,$Y18,
  _xlpm.eigyo,$AD18,
  _xlpm.daisuu,$AK18,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 s="133"/>
      <c r="AU18" s="133"/>
      <c r="AV18" s="133"/>
      <c r="AW18" s="133"/>
      <c r="AX18" s="133"/>
      <c r="AY18" s="133"/>
      <c r="AZ18" s="133"/>
      <c r="BA18" s="133"/>
      <c r="BB18" s="133"/>
      <c r="BC18" s="134"/>
    </row>
    <row r="19" spans="2:55" ht="36" customHeight="1" x14ac:dyDescent="0.45">
      <c r="B19" s="39">
        <v>9</v>
      </c>
      <c r="C19" s="124"/>
      <c r="D19" s="124"/>
      <c r="E19" s="124"/>
      <c r="F19" s="124"/>
      <c r="G19" s="124"/>
      <c r="H19" s="118" t="str">
        <f>IFERROR(VLOOKUP(C19,参照用!$A$5:$C$13,3),"")</f>
        <v/>
      </c>
      <c r="I19" s="119"/>
      <c r="J19" s="119"/>
      <c r="K19" s="119"/>
      <c r="L19" s="119"/>
      <c r="M19" s="119"/>
      <c r="N19" s="119"/>
      <c r="O19" s="119"/>
      <c r="P19" s="119"/>
      <c r="Q19" s="119"/>
      <c r="R19" s="119"/>
      <c r="S19" s="120"/>
      <c r="T19" s="121"/>
      <c r="U19" s="122"/>
      <c r="V19" s="122"/>
      <c r="W19" s="122"/>
      <c r="X19" s="122"/>
      <c r="Y19" s="122"/>
      <c r="Z19" s="122"/>
      <c r="AA19" s="122"/>
      <c r="AB19" s="122"/>
      <c r="AC19" s="123"/>
      <c r="AD19" s="151"/>
      <c r="AE19" s="150"/>
      <c r="AF19" s="150"/>
      <c r="AG19" s="150"/>
      <c r="AH19" s="150"/>
      <c r="AI19" s="148" t="s">
        <v>16</v>
      </c>
      <c r="AJ19" s="152"/>
      <c r="AK19" s="150"/>
      <c r="AL19" s="150"/>
      <c r="AM19" s="148" t="s">
        <v>19</v>
      </c>
      <c r="AN19" s="149"/>
      <c r="AP19" s="66" t="str">
        <f t="shared" si="0"/>
        <v>未入力</v>
      </c>
      <c r="AQ19" s="67"/>
      <c r="AR19" s="68"/>
      <c r="AS19" s="132" t="str">
        <f>IF(
  AND(NOT(ISBLANK($C19)),
      COUNTIF(必須入力シート①!C50:C1049,$C19)=0),
  "「３. 申請に係る補助対象検査の内容」で選択されていない検査メニューが入力されています。" &amp; CHAR(10),
  ""
)
&amp;
_xlfn.LET(
  _xlpm.menu,$C19,
  _xlpm.sei,$T19,
  _xlpm.mei,$Y19,
  _xlpm.eigyo,$AD19,
  _xlpm.daisuu,$AK19,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 s="133"/>
      <c r="AU19" s="133"/>
      <c r="AV19" s="133"/>
      <c r="AW19" s="133"/>
      <c r="AX19" s="133"/>
      <c r="AY19" s="133"/>
      <c r="AZ19" s="133"/>
      <c r="BA19" s="133"/>
      <c r="BB19" s="133"/>
      <c r="BC19" s="134"/>
    </row>
    <row r="20" spans="2:55" ht="36" customHeight="1" x14ac:dyDescent="0.45">
      <c r="B20" s="39">
        <v>10</v>
      </c>
      <c r="C20" s="124"/>
      <c r="D20" s="124"/>
      <c r="E20" s="124"/>
      <c r="F20" s="124"/>
      <c r="G20" s="124"/>
      <c r="H20" s="118" t="str">
        <f>IFERROR(VLOOKUP(C20,参照用!$A$5:$C$13,3),"")</f>
        <v/>
      </c>
      <c r="I20" s="119"/>
      <c r="J20" s="119"/>
      <c r="K20" s="119"/>
      <c r="L20" s="119"/>
      <c r="M20" s="119"/>
      <c r="N20" s="119"/>
      <c r="O20" s="119"/>
      <c r="P20" s="119"/>
      <c r="Q20" s="119"/>
      <c r="R20" s="119"/>
      <c r="S20" s="120"/>
      <c r="T20" s="121"/>
      <c r="U20" s="122"/>
      <c r="V20" s="122"/>
      <c r="W20" s="122"/>
      <c r="X20" s="122"/>
      <c r="Y20" s="122"/>
      <c r="Z20" s="122"/>
      <c r="AA20" s="122"/>
      <c r="AB20" s="122"/>
      <c r="AC20" s="123"/>
      <c r="AD20" s="151"/>
      <c r="AE20" s="150"/>
      <c r="AF20" s="150"/>
      <c r="AG20" s="150"/>
      <c r="AH20" s="150"/>
      <c r="AI20" s="148" t="s">
        <v>16</v>
      </c>
      <c r="AJ20" s="152"/>
      <c r="AK20" s="150"/>
      <c r="AL20" s="150"/>
      <c r="AM20" s="148" t="s">
        <v>19</v>
      </c>
      <c r="AN20" s="149"/>
      <c r="AP20" s="66" t="str">
        <f t="shared" si="0"/>
        <v>未入力</v>
      </c>
      <c r="AQ20" s="67"/>
      <c r="AR20" s="68"/>
      <c r="AS20" s="132" t="str">
        <f>IF(
  AND(NOT(ISBLANK($C20)),
      COUNTIF(必須入力シート①!C51:C1050,$C20)=0),
  "「３. 申請に係る補助対象検査の内容」で選択されていない検査メニューが入力されています。" &amp; CHAR(10),
  ""
)
&amp;
_xlfn.LET(
  _xlpm.menu,$C20,
  _xlpm.sei,$T20,
  _xlpm.mei,$Y20,
  _xlpm.eigyo,$AD20,
  _xlpm.daisuu,$AK20,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 s="133"/>
      <c r="AU20" s="133"/>
      <c r="AV20" s="133"/>
      <c r="AW20" s="133"/>
      <c r="AX20" s="133"/>
      <c r="AY20" s="133"/>
      <c r="AZ20" s="133"/>
      <c r="BA20" s="133"/>
      <c r="BB20" s="133"/>
      <c r="BC20" s="134"/>
    </row>
    <row r="21" spans="2:55" ht="36" customHeight="1" x14ac:dyDescent="0.45">
      <c r="B21" s="39">
        <v>11</v>
      </c>
      <c r="C21" s="124"/>
      <c r="D21" s="124"/>
      <c r="E21" s="124"/>
      <c r="F21" s="124"/>
      <c r="G21" s="124"/>
      <c r="H21" s="118" t="str">
        <f>IFERROR(VLOOKUP(C21,参照用!$A$5:$C$13,3),"")</f>
        <v/>
      </c>
      <c r="I21" s="119"/>
      <c r="J21" s="119"/>
      <c r="K21" s="119"/>
      <c r="L21" s="119"/>
      <c r="M21" s="119"/>
      <c r="N21" s="119"/>
      <c r="O21" s="119"/>
      <c r="P21" s="119"/>
      <c r="Q21" s="119"/>
      <c r="R21" s="119"/>
      <c r="S21" s="120"/>
      <c r="T21" s="121"/>
      <c r="U21" s="122"/>
      <c r="V21" s="122"/>
      <c r="W21" s="122"/>
      <c r="X21" s="122"/>
      <c r="Y21" s="122"/>
      <c r="Z21" s="122"/>
      <c r="AA21" s="122"/>
      <c r="AB21" s="122"/>
      <c r="AC21" s="123"/>
      <c r="AD21" s="151"/>
      <c r="AE21" s="150"/>
      <c r="AF21" s="150"/>
      <c r="AG21" s="150"/>
      <c r="AH21" s="150"/>
      <c r="AI21" s="148" t="s">
        <v>16</v>
      </c>
      <c r="AJ21" s="152"/>
      <c r="AK21" s="150"/>
      <c r="AL21" s="150"/>
      <c r="AM21" s="148" t="s">
        <v>19</v>
      </c>
      <c r="AN21" s="149"/>
      <c r="AP21" s="66" t="str">
        <f t="shared" si="0"/>
        <v>未入力</v>
      </c>
      <c r="AQ21" s="67"/>
      <c r="AR21" s="68"/>
      <c r="AS21" s="132" t="str">
        <f>IF(
  AND(NOT(ISBLANK($C21)),
      COUNTIF(必須入力シート①!C52:C1051,$C21)=0),
  "「３. 申請に係る補助対象検査の内容」で選択されていない検査メニューが入力されています。" &amp; CHAR(10),
  ""
)
&amp;
_xlfn.LET(
  _xlpm.menu,$C21,
  _xlpm.sei,$T21,
  _xlpm.mei,$Y21,
  _xlpm.eigyo,$AD21,
  _xlpm.daisuu,$AK21,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 s="133"/>
      <c r="AU21" s="133"/>
      <c r="AV21" s="133"/>
      <c r="AW21" s="133"/>
      <c r="AX21" s="133"/>
      <c r="AY21" s="133"/>
      <c r="AZ21" s="133"/>
      <c r="BA21" s="133"/>
      <c r="BB21" s="133"/>
      <c r="BC21" s="134"/>
    </row>
    <row r="22" spans="2:55" ht="36" customHeight="1" x14ac:dyDescent="0.45">
      <c r="B22" s="39">
        <v>12</v>
      </c>
      <c r="C22" s="124"/>
      <c r="D22" s="124"/>
      <c r="E22" s="124"/>
      <c r="F22" s="124"/>
      <c r="G22" s="124"/>
      <c r="H22" s="118" t="str">
        <f>IFERROR(VLOOKUP(C22,参照用!$A$5:$C$13,3),"")</f>
        <v/>
      </c>
      <c r="I22" s="119"/>
      <c r="J22" s="119"/>
      <c r="K22" s="119"/>
      <c r="L22" s="119"/>
      <c r="M22" s="119"/>
      <c r="N22" s="119"/>
      <c r="O22" s="119"/>
      <c r="P22" s="119"/>
      <c r="Q22" s="119"/>
      <c r="R22" s="119"/>
      <c r="S22" s="120"/>
      <c r="T22" s="121"/>
      <c r="U22" s="122"/>
      <c r="V22" s="122"/>
      <c r="W22" s="122"/>
      <c r="X22" s="122"/>
      <c r="Y22" s="122"/>
      <c r="Z22" s="122"/>
      <c r="AA22" s="122"/>
      <c r="AB22" s="122"/>
      <c r="AC22" s="123"/>
      <c r="AD22" s="151"/>
      <c r="AE22" s="150"/>
      <c r="AF22" s="150"/>
      <c r="AG22" s="150"/>
      <c r="AH22" s="150"/>
      <c r="AI22" s="148" t="s">
        <v>16</v>
      </c>
      <c r="AJ22" s="152"/>
      <c r="AK22" s="150"/>
      <c r="AL22" s="150"/>
      <c r="AM22" s="148" t="s">
        <v>19</v>
      </c>
      <c r="AN22" s="149"/>
      <c r="AP22" s="66" t="str">
        <f t="shared" si="0"/>
        <v>未入力</v>
      </c>
      <c r="AQ22" s="67"/>
      <c r="AR22" s="68"/>
      <c r="AS22" s="132" t="str">
        <f>IF(
  AND(NOT(ISBLANK($C22)),
      COUNTIF(必須入力シート①!C53:C1052,$C22)=0),
  "「３. 申請に係る補助対象検査の内容」で選択されていない検査メニューが入力されています。" &amp; CHAR(10),
  ""
)
&amp;
_xlfn.LET(
  _xlpm.menu,$C22,
  _xlpm.sei,$T22,
  _xlpm.mei,$Y22,
  _xlpm.eigyo,$AD22,
  _xlpm.daisuu,$AK22,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 s="133"/>
      <c r="AU22" s="133"/>
      <c r="AV22" s="133"/>
      <c r="AW22" s="133"/>
      <c r="AX22" s="133"/>
      <c r="AY22" s="133"/>
      <c r="AZ22" s="133"/>
      <c r="BA22" s="133"/>
      <c r="BB22" s="133"/>
      <c r="BC22" s="134"/>
    </row>
    <row r="23" spans="2:55" ht="36" customHeight="1" x14ac:dyDescent="0.45">
      <c r="B23" s="39">
        <v>13</v>
      </c>
      <c r="C23" s="124"/>
      <c r="D23" s="124"/>
      <c r="E23" s="124"/>
      <c r="F23" s="124"/>
      <c r="G23" s="124"/>
      <c r="H23" s="118" t="str">
        <f>IFERROR(VLOOKUP(C23,参照用!$A$5:$C$13,3),"")</f>
        <v/>
      </c>
      <c r="I23" s="119"/>
      <c r="J23" s="119"/>
      <c r="K23" s="119"/>
      <c r="L23" s="119"/>
      <c r="M23" s="119"/>
      <c r="N23" s="119"/>
      <c r="O23" s="119"/>
      <c r="P23" s="119"/>
      <c r="Q23" s="119"/>
      <c r="R23" s="119"/>
      <c r="S23" s="120"/>
      <c r="T23" s="121"/>
      <c r="U23" s="122"/>
      <c r="V23" s="122"/>
      <c r="W23" s="122"/>
      <c r="X23" s="122"/>
      <c r="Y23" s="122"/>
      <c r="Z23" s="122"/>
      <c r="AA23" s="122"/>
      <c r="AB23" s="122"/>
      <c r="AC23" s="123"/>
      <c r="AD23" s="151"/>
      <c r="AE23" s="150"/>
      <c r="AF23" s="150"/>
      <c r="AG23" s="150"/>
      <c r="AH23" s="150"/>
      <c r="AI23" s="148" t="s">
        <v>16</v>
      </c>
      <c r="AJ23" s="152"/>
      <c r="AK23" s="150"/>
      <c r="AL23" s="150"/>
      <c r="AM23" s="148" t="s">
        <v>19</v>
      </c>
      <c r="AN23" s="149"/>
      <c r="AP23" s="66" t="str">
        <f t="shared" si="0"/>
        <v>未入力</v>
      </c>
      <c r="AQ23" s="67"/>
      <c r="AR23" s="68"/>
      <c r="AS23" s="132" t="str">
        <f>IF(
  AND(NOT(ISBLANK($C23)),
      COUNTIF(必須入力シート①!C54:C1053,$C23)=0),
  "「３. 申請に係る補助対象検査の内容」で選択されていない検査メニューが入力されています。" &amp; CHAR(10),
  ""
)
&amp;
_xlfn.LET(
  _xlpm.menu,$C23,
  _xlpm.sei,$T23,
  _xlpm.mei,$Y23,
  _xlpm.eigyo,$AD23,
  _xlpm.daisuu,$AK23,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 s="133"/>
      <c r="AU23" s="133"/>
      <c r="AV23" s="133"/>
      <c r="AW23" s="133"/>
      <c r="AX23" s="133"/>
      <c r="AY23" s="133"/>
      <c r="AZ23" s="133"/>
      <c r="BA23" s="133"/>
      <c r="BB23" s="133"/>
      <c r="BC23" s="134"/>
    </row>
    <row r="24" spans="2:55" ht="36" customHeight="1" x14ac:dyDescent="0.45">
      <c r="B24" s="39">
        <v>14</v>
      </c>
      <c r="C24" s="124"/>
      <c r="D24" s="124"/>
      <c r="E24" s="124"/>
      <c r="F24" s="124"/>
      <c r="G24" s="124"/>
      <c r="H24" s="118" t="str">
        <f>IFERROR(VLOOKUP(C24,参照用!$A$5:$C$13,3),"")</f>
        <v/>
      </c>
      <c r="I24" s="119"/>
      <c r="J24" s="119"/>
      <c r="K24" s="119"/>
      <c r="L24" s="119"/>
      <c r="M24" s="119"/>
      <c r="N24" s="119"/>
      <c r="O24" s="119"/>
      <c r="P24" s="119"/>
      <c r="Q24" s="119"/>
      <c r="R24" s="119"/>
      <c r="S24" s="120"/>
      <c r="T24" s="121"/>
      <c r="U24" s="122"/>
      <c r="V24" s="122"/>
      <c r="W24" s="122"/>
      <c r="X24" s="122"/>
      <c r="Y24" s="122"/>
      <c r="Z24" s="122"/>
      <c r="AA24" s="122"/>
      <c r="AB24" s="122"/>
      <c r="AC24" s="123"/>
      <c r="AD24" s="151"/>
      <c r="AE24" s="150"/>
      <c r="AF24" s="150"/>
      <c r="AG24" s="150"/>
      <c r="AH24" s="150"/>
      <c r="AI24" s="148" t="s">
        <v>16</v>
      </c>
      <c r="AJ24" s="152"/>
      <c r="AK24" s="150"/>
      <c r="AL24" s="150"/>
      <c r="AM24" s="148" t="s">
        <v>19</v>
      </c>
      <c r="AN24" s="149"/>
      <c r="AP24" s="66" t="str">
        <f t="shared" si="0"/>
        <v>未入力</v>
      </c>
      <c r="AQ24" s="67"/>
      <c r="AR24" s="68"/>
      <c r="AS24" s="132" t="str">
        <f>IF(
  AND(NOT(ISBLANK($C24)),
      COUNTIF(必須入力シート①!C55:C1054,$C24)=0),
  "「３. 申請に係る補助対象検査の内容」で選択されていない検査メニューが入力されています。" &amp; CHAR(10),
  ""
)
&amp;
_xlfn.LET(
  _xlpm.menu,$C24,
  _xlpm.sei,$T24,
  _xlpm.mei,$Y24,
  _xlpm.eigyo,$AD24,
  _xlpm.daisuu,$AK24,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 s="133"/>
      <c r="AU24" s="133"/>
      <c r="AV24" s="133"/>
      <c r="AW24" s="133"/>
      <c r="AX24" s="133"/>
      <c r="AY24" s="133"/>
      <c r="AZ24" s="133"/>
      <c r="BA24" s="133"/>
      <c r="BB24" s="133"/>
      <c r="BC24" s="134"/>
    </row>
    <row r="25" spans="2:55" ht="36" customHeight="1" x14ac:dyDescent="0.45">
      <c r="B25" s="39">
        <v>15</v>
      </c>
      <c r="C25" s="124"/>
      <c r="D25" s="124"/>
      <c r="E25" s="124"/>
      <c r="F25" s="124"/>
      <c r="G25" s="124"/>
      <c r="H25" s="118" t="str">
        <f>IFERROR(VLOOKUP(C25,参照用!$A$5:$C$13,3),"")</f>
        <v/>
      </c>
      <c r="I25" s="119"/>
      <c r="J25" s="119"/>
      <c r="K25" s="119"/>
      <c r="L25" s="119"/>
      <c r="M25" s="119"/>
      <c r="N25" s="119"/>
      <c r="O25" s="119"/>
      <c r="P25" s="119"/>
      <c r="Q25" s="119"/>
      <c r="R25" s="119"/>
      <c r="S25" s="120"/>
      <c r="T25" s="121"/>
      <c r="U25" s="122"/>
      <c r="V25" s="122"/>
      <c r="W25" s="122"/>
      <c r="X25" s="122"/>
      <c r="Y25" s="122"/>
      <c r="Z25" s="122"/>
      <c r="AA25" s="122"/>
      <c r="AB25" s="122"/>
      <c r="AC25" s="123"/>
      <c r="AD25" s="151"/>
      <c r="AE25" s="150"/>
      <c r="AF25" s="150"/>
      <c r="AG25" s="150"/>
      <c r="AH25" s="150"/>
      <c r="AI25" s="148" t="s">
        <v>16</v>
      </c>
      <c r="AJ25" s="152"/>
      <c r="AK25" s="150"/>
      <c r="AL25" s="150"/>
      <c r="AM25" s="148" t="s">
        <v>19</v>
      </c>
      <c r="AN25" s="149"/>
      <c r="AP25" s="66" t="str">
        <f t="shared" si="0"/>
        <v>未入力</v>
      </c>
      <c r="AQ25" s="67"/>
      <c r="AR25" s="68"/>
      <c r="AS25" s="132" t="str">
        <f>IF(
  AND(NOT(ISBLANK($C25)),
      COUNTIF(必須入力シート①!C56:C1055,$C25)=0),
  "「３. 申請に係る補助対象検査の内容」で選択されていない検査メニューが入力されています。" &amp; CHAR(10),
  ""
)
&amp;
_xlfn.LET(
  _xlpm.menu,$C25,
  _xlpm.sei,$T25,
  _xlpm.mei,$Y25,
  _xlpm.eigyo,$AD25,
  _xlpm.daisuu,$AK25,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 s="133"/>
      <c r="AU25" s="133"/>
      <c r="AV25" s="133"/>
      <c r="AW25" s="133"/>
      <c r="AX25" s="133"/>
      <c r="AY25" s="133"/>
      <c r="AZ25" s="133"/>
      <c r="BA25" s="133"/>
      <c r="BB25" s="133"/>
      <c r="BC25" s="134"/>
    </row>
    <row r="26" spans="2:55" ht="36" customHeight="1" x14ac:dyDescent="0.45">
      <c r="B26" s="39">
        <v>16</v>
      </c>
      <c r="C26" s="124"/>
      <c r="D26" s="124"/>
      <c r="E26" s="124"/>
      <c r="F26" s="124"/>
      <c r="G26" s="124"/>
      <c r="H26" s="118" t="str">
        <f>IFERROR(VLOOKUP(C26,参照用!$A$5:$C$13,3),"")</f>
        <v/>
      </c>
      <c r="I26" s="119"/>
      <c r="J26" s="119"/>
      <c r="K26" s="119"/>
      <c r="L26" s="119"/>
      <c r="M26" s="119"/>
      <c r="N26" s="119"/>
      <c r="O26" s="119"/>
      <c r="P26" s="119"/>
      <c r="Q26" s="119"/>
      <c r="R26" s="119"/>
      <c r="S26" s="120"/>
      <c r="T26" s="121"/>
      <c r="U26" s="122"/>
      <c r="V26" s="122"/>
      <c r="W26" s="122"/>
      <c r="X26" s="122"/>
      <c r="Y26" s="122"/>
      <c r="Z26" s="122"/>
      <c r="AA26" s="122"/>
      <c r="AB26" s="122"/>
      <c r="AC26" s="123"/>
      <c r="AD26" s="151"/>
      <c r="AE26" s="150"/>
      <c r="AF26" s="150"/>
      <c r="AG26" s="150"/>
      <c r="AH26" s="150"/>
      <c r="AI26" s="148" t="s">
        <v>16</v>
      </c>
      <c r="AJ26" s="152"/>
      <c r="AK26" s="150"/>
      <c r="AL26" s="150"/>
      <c r="AM26" s="148" t="s">
        <v>19</v>
      </c>
      <c r="AN26" s="149"/>
      <c r="AP26" s="66" t="str">
        <f t="shared" si="0"/>
        <v>未入力</v>
      </c>
      <c r="AQ26" s="67"/>
      <c r="AR26" s="68"/>
      <c r="AS26" s="132" t="str">
        <f>IF(
  AND(NOT(ISBLANK($C26)),
      COUNTIF(必須入力シート①!C57:C1056,$C26)=0),
  "「３. 申請に係る補助対象検査の内容」で選択されていない検査メニューが入力されています。" &amp; CHAR(10),
  ""
)
&amp;
_xlfn.LET(
  _xlpm.menu,$C26,
  _xlpm.sei,$T26,
  _xlpm.mei,$Y26,
  _xlpm.eigyo,$AD26,
  _xlpm.daisuu,$AK26,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 s="133"/>
      <c r="AU26" s="133"/>
      <c r="AV26" s="133"/>
      <c r="AW26" s="133"/>
      <c r="AX26" s="133"/>
      <c r="AY26" s="133"/>
      <c r="AZ26" s="133"/>
      <c r="BA26" s="133"/>
      <c r="BB26" s="133"/>
      <c r="BC26" s="134"/>
    </row>
    <row r="27" spans="2:55" ht="36" customHeight="1" x14ac:dyDescent="0.45">
      <c r="B27" s="39">
        <v>17</v>
      </c>
      <c r="C27" s="124"/>
      <c r="D27" s="124"/>
      <c r="E27" s="124"/>
      <c r="F27" s="124"/>
      <c r="G27" s="124"/>
      <c r="H27" s="118" t="str">
        <f>IFERROR(VLOOKUP(C27,参照用!$A$5:$C$13,3),"")</f>
        <v/>
      </c>
      <c r="I27" s="119"/>
      <c r="J27" s="119"/>
      <c r="K27" s="119"/>
      <c r="L27" s="119"/>
      <c r="M27" s="119"/>
      <c r="N27" s="119"/>
      <c r="O27" s="119"/>
      <c r="P27" s="119"/>
      <c r="Q27" s="119"/>
      <c r="R27" s="119"/>
      <c r="S27" s="120"/>
      <c r="T27" s="121"/>
      <c r="U27" s="122"/>
      <c r="V27" s="122"/>
      <c r="W27" s="122"/>
      <c r="X27" s="122"/>
      <c r="Y27" s="122"/>
      <c r="Z27" s="122"/>
      <c r="AA27" s="122"/>
      <c r="AB27" s="122"/>
      <c r="AC27" s="123"/>
      <c r="AD27" s="151"/>
      <c r="AE27" s="150"/>
      <c r="AF27" s="150"/>
      <c r="AG27" s="150"/>
      <c r="AH27" s="150"/>
      <c r="AI27" s="148" t="s">
        <v>16</v>
      </c>
      <c r="AJ27" s="152"/>
      <c r="AK27" s="150"/>
      <c r="AL27" s="150"/>
      <c r="AM27" s="148" t="s">
        <v>19</v>
      </c>
      <c r="AN27" s="149"/>
      <c r="AP27" s="66" t="str">
        <f t="shared" si="0"/>
        <v>未入力</v>
      </c>
      <c r="AQ27" s="67"/>
      <c r="AR27" s="68"/>
      <c r="AS27" s="132" t="str">
        <f>IF(
  AND(NOT(ISBLANK($C27)),
      COUNTIF(必須入力シート①!C58:C1057,$C27)=0),
  "「３. 申請に係る補助対象検査の内容」で選択されていない検査メニューが入力されています。" &amp; CHAR(10),
  ""
)
&amp;
_xlfn.LET(
  _xlpm.menu,$C27,
  _xlpm.sei,$T27,
  _xlpm.mei,$Y27,
  _xlpm.eigyo,$AD27,
  _xlpm.daisuu,$AK27,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 s="133"/>
      <c r="AU27" s="133"/>
      <c r="AV27" s="133"/>
      <c r="AW27" s="133"/>
      <c r="AX27" s="133"/>
      <c r="AY27" s="133"/>
      <c r="AZ27" s="133"/>
      <c r="BA27" s="133"/>
      <c r="BB27" s="133"/>
      <c r="BC27" s="134"/>
    </row>
    <row r="28" spans="2:55" ht="36" customHeight="1" x14ac:dyDescent="0.45">
      <c r="B28" s="39">
        <v>18</v>
      </c>
      <c r="C28" s="124"/>
      <c r="D28" s="124"/>
      <c r="E28" s="124"/>
      <c r="F28" s="124"/>
      <c r="G28" s="124"/>
      <c r="H28" s="118" t="str">
        <f>IFERROR(VLOOKUP(C28,参照用!$A$5:$C$13,3),"")</f>
        <v/>
      </c>
      <c r="I28" s="119"/>
      <c r="J28" s="119"/>
      <c r="K28" s="119"/>
      <c r="L28" s="119"/>
      <c r="M28" s="119"/>
      <c r="N28" s="119"/>
      <c r="O28" s="119"/>
      <c r="P28" s="119"/>
      <c r="Q28" s="119"/>
      <c r="R28" s="119"/>
      <c r="S28" s="120"/>
      <c r="T28" s="121"/>
      <c r="U28" s="122"/>
      <c r="V28" s="122"/>
      <c r="W28" s="122"/>
      <c r="X28" s="122"/>
      <c r="Y28" s="122"/>
      <c r="Z28" s="122"/>
      <c r="AA28" s="122"/>
      <c r="AB28" s="122"/>
      <c r="AC28" s="123"/>
      <c r="AD28" s="151"/>
      <c r="AE28" s="150"/>
      <c r="AF28" s="150"/>
      <c r="AG28" s="150"/>
      <c r="AH28" s="150"/>
      <c r="AI28" s="148" t="s">
        <v>16</v>
      </c>
      <c r="AJ28" s="152"/>
      <c r="AK28" s="150"/>
      <c r="AL28" s="150"/>
      <c r="AM28" s="148" t="s">
        <v>19</v>
      </c>
      <c r="AN28" s="149"/>
      <c r="AP28" s="66" t="str">
        <f t="shared" si="0"/>
        <v>未入力</v>
      </c>
      <c r="AQ28" s="67"/>
      <c r="AR28" s="68"/>
      <c r="AS28" s="132" t="str">
        <f>IF(
  AND(NOT(ISBLANK($C28)),
      COUNTIF(必須入力シート①!C59:C1058,$C28)=0),
  "「３. 申請に係る補助対象検査の内容」で選択されていない検査メニューが入力されています。" &amp; CHAR(10),
  ""
)
&amp;
_xlfn.LET(
  _xlpm.menu,$C28,
  _xlpm.sei,$T28,
  _xlpm.mei,$Y28,
  _xlpm.eigyo,$AD28,
  _xlpm.daisuu,$AK28,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 s="133"/>
      <c r="AU28" s="133"/>
      <c r="AV28" s="133"/>
      <c r="AW28" s="133"/>
      <c r="AX28" s="133"/>
      <c r="AY28" s="133"/>
      <c r="AZ28" s="133"/>
      <c r="BA28" s="133"/>
      <c r="BB28" s="133"/>
      <c r="BC28" s="134"/>
    </row>
    <row r="29" spans="2:55" ht="36" customHeight="1" x14ac:dyDescent="0.45">
      <c r="B29" s="39">
        <v>19</v>
      </c>
      <c r="C29" s="124"/>
      <c r="D29" s="124"/>
      <c r="E29" s="124"/>
      <c r="F29" s="124"/>
      <c r="G29" s="124"/>
      <c r="H29" s="118" t="str">
        <f>IFERROR(VLOOKUP(C29,参照用!$A$5:$C$13,3),"")</f>
        <v/>
      </c>
      <c r="I29" s="119"/>
      <c r="J29" s="119"/>
      <c r="K29" s="119"/>
      <c r="L29" s="119"/>
      <c r="M29" s="119"/>
      <c r="N29" s="119"/>
      <c r="O29" s="119"/>
      <c r="P29" s="119"/>
      <c r="Q29" s="119"/>
      <c r="R29" s="119"/>
      <c r="S29" s="120"/>
      <c r="T29" s="121"/>
      <c r="U29" s="122"/>
      <c r="V29" s="122"/>
      <c r="W29" s="122"/>
      <c r="X29" s="122"/>
      <c r="Y29" s="122"/>
      <c r="Z29" s="122"/>
      <c r="AA29" s="122"/>
      <c r="AB29" s="122"/>
      <c r="AC29" s="123"/>
      <c r="AD29" s="151"/>
      <c r="AE29" s="150"/>
      <c r="AF29" s="150"/>
      <c r="AG29" s="150"/>
      <c r="AH29" s="150"/>
      <c r="AI29" s="148" t="s">
        <v>16</v>
      </c>
      <c r="AJ29" s="152"/>
      <c r="AK29" s="150"/>
      <c r="AL29" s="150"/>
      <c r="AM29" s="148" t="s">
        <v>19</v>
      </c>
      <c r="AN29" s="149"/>
      <c r="AP29" s="66" t="str">
        <f t="shared" si="0"/>
        <v>未入力</v>
      </c>
      <c r="AQ29" s="67"/>
      <c r="AR29" s="68"/>
      <c r="AS29" s="132" t="str">
        <f>IF(
  AND(NOT(ISBLANK($C29)),
      COUNTIF(必須入力シート①!C60:C1059,$C29)=0),
  "「３. 申請に係る補助対象検査の内容」で選択されていない検査メニューが入力されています。" &amp; CHAR(10),
  ""
)
&amp;
_xlfn.LET(
  _xlpm.menu,$C29,
  _xlpm.sei,$T29,
  _xlpm.mei,$Y29,
  _xlpm.eigyo,$AD29,
  _xlpm.daisuu,$AK29,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 s="133"/>
      <c r="AU29" s="133"/>
      <c r="AV29" s="133"/>
      <c r="AW29" s="133"/>
      <c r="AX29" s="133"/>
      <c r="AY29" s="133"/>
      <c r="AZ29" s="133"/>
      <c r="BA29" s="133"/>
      <c r="BB29" s="133"/>
      <c r="BC29" s="134"/>
    </row>
    <row r="30" spans="2:55" ht="36" customHeight="1" x14ac:dyDescent="0.45">
      <c r="B30" s="39">
        <v>20</v>
      </c>
      <c r="C30" s="124"/>
      <c r="D30" s="124"/>
      <c r="E30" s="124"/>
      <c r="F30" s="124"/>
      <c r="G30" s="124"/>
      <c r="H30" s="118" t="str">
        <f>IFERROR(VLOOKUP(C30,参照用!$A$5:$C$13,3),"")</f>
        <v/>
      </c>
      <c r="I30" s="119"/>
      <c r="J30" s="119"/>
      <c r="K30" s="119"/>
      <c r="L30" s="119"/>
      <c r="M30" s="119"/>
      <c r="N30" s="119"/>
      <c r="O30" s="119"/>
      <c r="P30" s="119"/>
      <c r="Q30" s="119"/>
      <c r="R30" s="119"/>
      <c r="S30" s="120"/>
      <c r="T30" s="121"/>
      <c r="U30" s="122"/>
      <c r="V30" s="122"/>
      <c r="W30" s="122"/>
      <c r="X30" s="122"/>
      <c r="Y30" s="122"/>
      <c r="Z30" s="122"/>
      <c r="AA30" s="122"/>
      <c r="AB30" s="122"/>
      <c r="AC30" s="123"/>
      <c r="AD30" s="151"/>
      <c r="AE30" s="150"/>
      <c r="AF30" s="150"/>
      <c r="AG30" s="150"/>
      <c r="AH30" s="150"/>
      <c r="AI30" s="148" t="s">
        <v>16</v>
      </c>
      <c r="AJ30" s="152"/>
      <c r="AK30" s="150"/>
      <c r="AL30" s="150"/>
      <c r="AM30" s="148" t="s">
        <v>19</v>
      </c>
      <c r="AN30" s="149"/>
      <c r="AP30" s="66" t="str">
        <f t="shared" si="0"/>
        <v>未入力</v>
      </c>
      <c r="AQ30" s="67"/>
      <c r="AR30" s="68"/>
      <c r="AS30" s="132" t="str">
        <f>IF(
  AND(NOT(ISBLANK($C30)),
      COUNTIF(必須入力シート①!C61:C1060,$C30)=0),
  "「３. 申請に係る補助対象検査の内容」で選択されていない検査メニューが入力されています。" &amp; CHAR(10),
  ""
)
&amp;
_xlfn.LET(
  _xlpm.menu,$C30,
  _xlpm.sei,$T30,
  _xlpm.mei,$Y30,
  _xlpm.eigyo,$AD30,
  _xlpm.daisuu,$AK30,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 s="133"/>
      <c r="AU30" s="133"/>
      <c r="AV30" s="133"/>
      <c r="AW30" s="133"/>
      <c r="AX30" s="133"/>
      <c r="AY30" s="133"/>
      <c r="AZ30" s="133"/>
      <c r="BA30" s="133"/>
      <c r="BB30" s="133"/>
      <c r="BC30" s="134"/>
    </row>
    <row r="31" spans="2:55" ht="36" customHeight="1" x14ac:dyDescent="0.45">
      <c r="B31" s="39">
        <v>21</v>
      </c>
      <c r="C31" s="124"/>
      <c r="D31" s="124"/>
      <c r="E31" s="124"/>
      <c r="F31" s="124"/>
      <c r="G31" s="124"/>
      <c r="H31" s="118" t="str">
        <f>IFERROR(VLOOKUP(C31,参照用!$A$5:$C$13,3),"")</f>
        <v/>
      </c>
      <c r="I31" s="119"/>
      <c r="J31" s="119"/>
      <c r="K31" s="119"/>
      <c r="L31" s="119"/>
      <c r="M31" s="119"/>
      <c r="N31" s="119"/>
      <c r="O31" s="119"/>
      <c r="P31" s="119"/>
      <c r="Q31" s="119"/>
      <c r="R31" s="119"/>
      <c r="S31" s="120"/>
      <c r="T31" s="121"/>
      <c r="U31" s="122"/>
      <c r="V31" s="122"/>
      <c r="W31" s="122"/>
      <c r="X31" s="122"/>
      <c r="Y31" s="122"/>
      <c r="Z31" s="122"/>
      <c r="AA31" s="122"/>
      <c r="AB31" s="122"/>
      <c r="AC31" s="123"/>
      <c r="AD31" s="151"/>
      <c r="AE31" s="150"/>
      <c r="AF31" s="150"/>
      <c r="AG31" s="150"/>
      <c r="AH31" s="150"/>
      <c r="AI31" s="148" t="s">
        <v>16</v>
      </c>
      <c r="AJ31" s="152"/>
      <c r="AK31" s="150"/>
      <c r="AL31" s="150"/>
      <c r="AM31" s="148" t="s">
        <v>19</v>
      </c>
      <c r="AN31" s="149"/>
      <c r="AP31" s="66" t="str">
        <f t="shared" si="0"/>
        <v>未入力</v>
      </c>
      <c r="AQ31" s="67"/>
      <c r="AR31" s="68"/>
      <c r="AS31" s="132" t="str">
        <f>IF(
  AND(NOT(ISBLANK($C31)),
      COUNTIF(必須入力シート①!C62:C1061,$C31)=0),
  "「３. 申請に係る補助対象検査の内容」で選択されていない検査メニューが入力されています。" &amp; CHAR(10),
  ""
)
&amp;
_xlfn.LET(
  _xlpm.menu,$C31,
  _xlpm.sei,$T31,
  _xlpm.mei,$Y31,
  _xlpm.eigyo,$AD31,
  _xlpm.daisuu,$AK31,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 s="133"/>
      <c r="AU31" s="133"/>
      <c r="AV31" s="133"/>
      <c r="AW31" s="133"/>
      <c r="AX31" s="133"/>
      <c r="AY31" s="133"/>
      <c r="AZ31" s="133"/>
      <c r="BA31" s="133"/>
      <c r="BB31" s="133"/>
      <c r="BC31" s="134"/>
    </row>
    <row r="32" spans="2:55" ht="36" customHeight="1" x14ac:dyDescent="0.45">
      <c r="B32" s="39">
        <v>22</v>
      </c>
      <c r="C32" s="124"/>
      <c r="D32" s="124"/>
      <c r="E32" s="124"/>
      <c r="F32" s="124"/>
      <c r="G32" s="124"/>
      <c r="H32" s="118" t="str">
        <f>IFERROR(VLOOKUP(C32,参照用!$A$5:$C$13,3),"")</f>
        <v/>
      </c>
      <c r="I32" s="119"/>
      <c r="J32" s="119"/>
      <c r="K32" s="119"/>
      <c r="L32" s="119"/>
      <c r="M32" s="119"/>
      <c r="N32" s="119"/>
      <c r="O32" s="119"/>
      <c r="P32" s="119"/>
      <c r="Q32" s="119"/>
      <c r="R32" s="119"/>
      <c r="S32" s="120"/>
      <c r="T32" s="121"/>
      <c r="U32" s="122"/>
      <c r="V32" s="122"/>
      <c r="W32" s="122"/>
      <c r="X32" s="122"/>
      <c r="Y32" s="122"/>
      <c r="Z32" s="122"/>
      <c r="AA32" s="122"/>
      <c r="AB32" s="122"/>
      <c r="AC32" s="123"/>
      <c r="AD32" s="151"/>
      <c r="AE32" s="150"/>
      <c r="AF32" s="150"/>
      <c r="AG32" s="150"/>
      <c r="AH32" s="150"/>
      <c r="AI32" s="148" t="s">
        <v>16</v>
      </c>
      <c r="AJ32" s="152"/>
      <c r="AK32" s="150"/>
      <c r="AL32" s="150"/>
      <c r="AM32" s="148" t="s">
        <v>19</v>
      </c>
      <c r="AN32" s="149"/>
      <c r="AP32" s="66" t="str">
        <f t="shared" si="0"/>
        <v>未入力</v>
      </c>
      <c r="AQ32" s="67"/>
      <c r="AR32" s="68"/>
      <c r="AS32" s="132" t="str">
        <f>IF(
  AND(NOT(ISBLANK($C32)),
      COUNTIF(必須入力シート①!C63:C1062,$C32)=0),
  "「３. 申請に係る補助対象検査の内容」で選択されていない検査メニューが入力されています。" &amp; CHAR(10),
  ""
)
&amp;
_xlfn.LET(
  _xlpm.menu,$C32,
  _xlpm.sei,$T32,
  _xlpm.mei,$Y32,
  _xlpm.eigyo,$AD32,
  _xlpm.daisuu,$AK32,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 s="133"/>
      <c r="AU32" s="133"/>
      <c r="AV32" s="133"/>
      <c r="AW32" s="133"/>
      <c r="AX32" s="133"/>
      <c r="AY32" s="133"/>
      <c r="AZ32" s="133"/>
      <c r="BA32" s="133"/>
      <c r="BB32" s="133"/>
      <c r="BC32" s="134"/>
    </row>
    <row r="33" spans="2:55" ht="36" customHeight="1" x14ac:dyDescent="0.45">
      <c r="B33" s="39">
        <v>23</v>
      </c>
      <c r="C33" s="124"/>
      <c r="D33" s="124"/>
      <c r="E33" s="124"/>
      <c r="F33" s="124"/>
      <c r="G33" s="124"/>
      <c r="H33" s="118" t="str">
        <f>IFERROR(VLOOKUP(C33,参照用!$A$5:$C$13,3),"")</f>
        <v/>
      </c>
      <c r="I33" s="119"/>
      <c r="J33" s="119"/>
      <c r="K33" s="119"/>
      <c r="L33" s="119"/>
      <c r="M33" s="119"/>
      <c r="N33" s="119"/>
      <c r="O33" s="119"/>
      <c r="P33" s="119"/>
      <c r="Q33" s="119"/>
      <c r="R33" s="119"/>
      <c r="S33" s="120"/>
      <c r="T33" s="121"/>
      <c r="U33" s="122"/>
      <c r="V33" s="122"/>
      <c r="W33" s="122"/>
      <c r="X33" s="122"/>
      <c r="Y33" s="122"/>
      <c r="Z33" s="122"/>
      <c r="AA33" s="122"/>
      <c r="AB33" s="122"/>
      <c r="AC33" s="123"/>
      <c r="AD33" s="151"/>
      <c r="AE33" s="150"/>
      <c r="AF33" s="150"/>
      <c r="AG33" s="150"/>
      <c r="AH33" s="150"/>
      <c r="AI33" s="148" t="s">
        <v>16</v>
      </c>
      <c r="AJ33" s="152"/>
      <c r="AK33" s="150"/>
      <c r="AL33" s="150"/>
      <c r="AM33" s="148" t="s">
        <v>19</v>
      </c>
      <c r="AN33" s="149"/>
      <c r="AP33" s="66" t="str">
        <f t="shared" si="0"/>
        <v>未入力</v>
      </c>
      <c r="AQ33" s="67"/>
      <c r="AR33" s="68"/>
      <c r="AS33" s="132" t="str">
        <f>IF(
  AND(NOT(ISBLANK($C33)),
      COUNTIF(必須入力シート①!C64:C1063,$C33)=0),
  "「３. 申請に係る補助対象検査の内容」で選択されていない検査メニューが入力されています。" &amp; CHAR(10),
  ""
)
&amp;
_xlfn.LET(
  _xlpm.menu,$C33,
  _xlpm.sei,$T33,
  _xlpm.mei,$Y33,
  _xlpm.eigyo,$AD33,
  _xlpm.daisuu,$AK33,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 s="133"/>
      <c r="AU33" s="133"/>
      <c r="AV33" s="133"/>
      <c r="AW33" s="133"/>
      <c r="AX33" s="133"/>
      <c r="AY33" s="133"/>
      <c r="AZ33" s="133"/>
      <c r="BA33" s="133"/>
      <c r="BB33" s="133"/>
      <c r="BC33" s="134"/>
    </row>
    <row r="34" spans="2:55" ht="36" customHeight="1" x14ac:dyDescent="0.45">
      <c r="B34" s="39">
        <v>24</v>
      </c>
      <c r="C34" s="124"/>
      <c r="D34" s="124"/>
      <c r="E34" s="124"/>
      <c r="F34" s="124"/>
      <c r="G34" s="124"/>
      <c r="H34" s="118" t="str">
        <f>IFERROR(VLOOKUP(C34,参照用!$A$5:$C$13,3),"")</f>
        <v/>
      </c>
      <c r="I34" s="119"/>
      <c r="J34" s="119"/>
      <c r="K34" s="119"/>
      <c r="L34" s="119"/>
      <c r="M34" s="119"/>
      <c r="N34" s="119"/>
      <c r="O34" s="119"/>
      <c r="P34" s="119"/>
      <c r="Q34" s="119"/>
      <c r="R34" s="119"/>
      <c r="S34" s="120"/>
      <c r="T34" s="121"/>
      <c r="U34" s="122"/>
      <c r="V34" s="122"/>
      <c r="W34" s="122"/>
      <c r="X34" s="122"/>
      <c r="Y34" s="122"/>
      <c r="Z34" s="122"/>
      <c r="AA34" s="122"/>
      <c r="AB34" s="122"/>
      <c r="AC34" s="123"/>
      <c r="AD34" s="151"/>
      <c r="AE34" s="150"/>
      <c r="AF34" s="150"/>
      <c r="AG34" s="150"/>
      <c r="AH34" s="150"/>
      <c r="AI34" s="148" t="s">
        <v>16</v>
      </c>
      <c r="AJ34" s="152"/>
      <c r="AK34" s="150"/>
      <c r="AL34" s="150"/>
      <c r="AM34" s="148" t="s">
        <v>19</v>
      </c>
      <c r="AN34" s="149"/>
      <c r="AP34" s="66" t="str">
        <f t="shared" si="0"/>
        <v>未入力</v>
      </c>
      <c r="AQ34" s="67"/>
      <c r="AR34" s="68"/>
      <c r="AS34" s="132" t="str">
        <f>IF(
  AND(NOT(ISBLANK($C34)),
      COUNTIF(必須入力シート①!C65:C1064,$C34)=0),
  "「３. 申請に係る補助対象検査の内容」で選択されていない検査メニューが入力されています。" &amp; CHAR(10),
  ""
)
&amp;
_xlfn.LET(
  _xlpm.menu,$C34,
  _xlpm.sei,$T34,
  _xlpm.mei,$Y34,
  _xlpm.eigyo,$AD34,
  _xlpm.daisuu,$AK34,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 s="133"/>
      <c r="AU34" s="133"/>
      <c r="AV34" s="133"/>
      <c r="AW34" s="133"/>
      <c r="AX34" s="133"/>
      <c r="AY34" s="133"/>
      <c r="AZ34" s="133"/>
      <c r="BA34" s="133"/>
      <c r="BB34" s="133"/>
      <c r="BC34" s="134"/>
    </row>
    <row r="35" spans="2:55" ht="36" customHeight="1" x14ac:dyDescent="0.45">
      <c r="B35" s="39">
        <v>25</v>
      </c>
      <c r="C35" s="124"/>
      <c r="D35" s="124"/>
      <c r="E35" s="124"/>
      <c r="F35" s="124"/>
      <c r="G35" s="124"/>
      <c r="H35" s="118" t="str">
        <f>IFERROR(VLOOKUP(C35,参照用!$A$5:$C$13,3),"")</f>
        <v/>
      </c>
      <c r="I35" s="119"/>
      <c r="J35" s="119"/>
      <c r="K35" s="119"/>
      <c r="L35" s="119"/>
      <c r="M35" s="119"/>
      <c r="N35" s="119"/>
      <c r="O35" s="119"/>
      <c r="P35" s="119"/>
      <c r="Q35" s="119"/>
      <c r="R35" s="119"/>
      <c r="S35" s="120"/>
      <c r="T35" s="121"/>
      <c r="U35" s="122"/>
      <c r="V35" s="122"/>
      <c r="W35" s="122"/>
      <c r="X35" s="122"/>
      <c r="Y35" s="122"/>
      <c r="Z35" s="122"/>
      <c r="AA35" s="122"/>
      <c r="AB35" s="122"/>
      <c r="AC35" s="123"/>
      <c r="AD35" s="151"/>
      <c r="AE35" s="150"/>
      <c r="AF35" s="150"/>
      <c r="AG35" s="150"/>
      <c r="AH35" s="150"/>
      <c r="AI35" s="148" t="s">
        <v>16</v>
      </c>
      <c r="AJ35" s="152"/>
      <c r="AK35" s="150"/>
      <c r="AL35" s="150"/>
      <c r="AM35" s="148" t="s">
        <v>19</v>
      </c>
      <c r="AN35" s="149"/>
      <c r="AP35" s="66" t="str">
        <f t="shared" si="0"/>
        <v>未入力</v>
      </c>
      <c r="AQ35" s="67"/>
      <c r="AR35" s="68"/>
      <c r="AS35" s="132" t="str">
        <f>IF(
  AND(NOT(ISBLANK($C35)),
      COUNTIF(必須入力シート①!C66:C1065,$C35)=0),
  "「３. 申請に係る補助対象検査の内容」で選択されていない検査メニューが入力されています。" &amp; CHAR(10),
  ""
)
&amp;
_xlfn.LET(
  _xlpm.menu,$C35,
  _xlpm.sei,$T35,
  _xlpm.mei,$Y35,
  _xlpm.eigyo,$AD35,
  _xlpm.daisuu,$AK35,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 s="133"/>
      <c r="AU35" s="133"/>
      <c r="AV35" s="133"/>
      <c r="AW35" s="133"/>
      <c r="AX35" s="133"/>
      <c r="AY35" s="133"/>
      <c r="AZ35" s="133"/>
      <c r="BA35" s="133"/>
      <c r="BB35" s="133"/>
      <c r="BC35" s="134"/>
    </row>
    <row r="36" spans="2:55" ht="36" customHeight="1" x14ac:dyDescent="0.45">
      <c r="B36" s="39">
        <v>26</v>
      </c>
      <c r="C36" s="124"/>
      <c r="D36" s="124"/>
      <c r="E36" s="124"/>
      <c r="F36" s="124"/>
      <c r="G36" s="124"/>
      <c r="H36" s="118" t="str">
        <f>IFERROR(VLOOKUP(C36,参照用!$A$5:$C$13,3),"")</f>
        <v/>
      </c>
      <c r="I36" s="119"/>
      <c r="J36" s="119"/>
      <c r="K36" s="119"/>
      <c r="L36" s="119"/>
      <c r="M36" s="119"/>
      <c r="N36" s="119"/>
      <c r="O36" s="119"/>
      <c r="P36" s="119"/>
      <c r="Q36" s="119"/>
      <c r="R36" s="119"/>
      <c r="S36" s="120"/>
      <c r="T36" s="121"/>
      <c r="U36" s="122"/>
      <c r="V36" s="122"/>
      <c r="W36" s="122"/>
      <c r="X36" s="122"/>
      <c r="Y36" s="122"/>
      <c r="Z36" s="122"/>
      <c r="AA36" s="122"/>
      <c r="AB36" s="122"/>
      <c r="AC36" s="123"/>
      <c r="AD36" s="151"/>
      <c r="AE36" s="150"/>
      <c r="AF36" s="150"/>
      <c r="AG36" s="150"/>
      <c r="AH36" s="150"/>
      <c r="AI36" s="148" t="s">
        <v>16</v>
      </c>
      <c r="AJ36" s="152"/>
      <c r="AK36" s="150"/>
      <c r="AL36" s="150"/>
      <c r="AM36" s="148" t="s">
        <v>19</v>
      </c>
      <c r="AN36" s="149"/>
      <c r="AP36" s="66" t="str">
        <f t="shared" si="0"/>
        <v>未入力</v>
      </c>
      <c r="AQ36" s="67"/>
      <c r="AR36" s="68"/>
      <c r="AS36" s="132" t="str">
        <f>IF(
  AND(NOT(ISBLANK($C36)),
      COUNTIF(必須入力シート①!C67:C1066,$C36)=0),
  "「３. 申請に係る補助対象検査の内容」で選択されていない検査メニューが入力されています。" &amp; CHAR(10),
  ""
)
&amp;
_xlfn.LET(
  _xlpm.menu,$C36,
  _xlpm.sei,$T36,
  _xlpm.mei,$Y36,
  _xlpm.eigyo,$AD36,
  _xlpm.daisuu,$AK36,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 s="133"/>
      <c r="AU36" s="133"/>
      <c r="AV36" s="133"/>
      <c r="AW36" s="133"/>
      <c r="AX36" s="133"/>
      <c r="AY36" s="133"/>
      <c r="AZ36" s="133"/>
      <c r="BA36" s="133"/>
      <c r="BB36" s="133"/>
      <c r="BC36" s="134"/>
    </row>
    <row r="37" spans="2:55" ht="36" customHeight="1" x14ac:dyDescent="0.45">
      <c r="B37" s="39">
        <v>27</v>
      </c>
      <c r="C37" s="124"/>
      <c r="D37" s="124"/>
      <c r="E37" s="124"/>
      <c r="F37" s="124"/>
      <c r="G37" s="124"/>
      <c r="H37" s="118" t="str">
        <f>IFERROR(VLOOKUP(C37,参照用!$A$5:$C$13,3),"")</f>
        <v/>
      </c>
      <c r="I37" s="119"/>
      <c r="J37" s="119"/>
      <c r="K37" s="119"/>
      <c r="L37" s="119"/>
      <c r="M37" s="119"/>
      <c r="N37" s="119"/>
      <c r="O37" s="119"/>
      <c r="P37" s="119"/>
      <c r="Q37" s="119"/>
      <c r="R37" s="119"/>
      <c r="S37" s="120"/>
      <c r="T37" s="121"/>
      <c r="U37" s="122"/>
      <c r="V37" s="122"/>
      <c r="W37" s="122"/>
      <c r="X37" s="122"/>
      <c r="Y37" s="122"/>
      <c r="Z37" s="122"/>
      <c r="AA37" s="122"/>
      <c r="AB37" s="122"/>
      <c r="AC37" s="123"/>
      <c r="AD37" s="151"/>
      <c r="AE37" s="150"/>
      <c r="AF37" s="150"/>
      <c r="AG37" s="150"/>
      <c r="AH37" s="150"/>
      <c r="AI37" s="148" t="s">
        <v>16</v>
      </c>
      <c r="AJ37" s="152"/>
      <c r="AK37" s="150"/>
      <c r="AL37" s="150"/>
      <c r="AM37" s="148" t="s">
        <v>19</v>
      </c>
      <c r="AN37" s="149"/>
      <c r="AP37" s="66" t="str">
        <f t="shared" si="0"/>
        <v>未入力</v>
      </c>
      <c r="AQ37" s="67"/>
      <c r="AR37" s="68"/>
      <c r="AS37" s="132" t="str">
        <f>IF(
  AND(NOT(ISBLANK($C37)),
      COUNTIF(必須入力シート①!C68:C1067,$C37)=0),
  "「３. 申請に係る補助対象検査の内容」で選択されていない検査メニューが入力されています。" &amp; CHAR(10),
  ""
)
&amp;
_xlfn.LET(
  _xlpm.menu,$C37,
  _xlpm.sei,$T37,
  _xlpm.mei,$Y37,
  _xlpm.eigyo,$AD37,
  _xlpm.daisuu,$AK37,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 s="133"/>
      <c r="AU37" s="133"/>
      <c r="AV37" s="133"/>
      <c r="AW37" s="133"/>
      <c r="AX37" s="133"/>
      <c r="AY37" s="133"/>
      <c r="AZ37" s="133"/>
      <c r="BA37" s="133"/>
      <c r="BB37" s="133"/>
      <c r="BC37" s="134"/>
    </row>
    <row r="38" spans="2:55" ht="36" customHeight="1" x14ac:dyDescent="0.45">
      <c r="B38" s="39">
        <v>28</v>
      </c>
      <c r="C38" s="124"/>
      <c r="D38" s="124"/>
      <c r="E38" s="124"/>
      <c r="F38" s="124"/>
      <c r="G38" s="124"/>
      <c r="H38" s="118" t="str">
        <f>IFERROR(VLOOKUP(C38,参照用!$A$5:$C$13,3),"")</f>
        <v/>
      </c>
      <c r="I38" s="119"/>
      <c r="J38" s="119"/>
      <c r="K38" s="119"/>
      <c r="L38" s="119"/>
      <c r="M38" s="119"/>
      <c r="N38" s="119"/>
      <c r="O38" s="119"/>
      <c r="P38" s="119"/>
      <c r="Q38" s="119"/>
      <c r="R38" s="119"/>
      <c r="S38" s="120"/>
      <c r="T38" s="121"/>
      <c r="U38" s="122"/>
      <c r="V38" s="122"/>
      <c r="W38" s="122"/>
      <c r="X38" s="122"/>
      <c r="Y38" s="122"/>
      <c r="Z38" s="122"/>
      <c r="AA38" s="122"/>
      <c r="AB38" s="122"/>
      <c r="AC38" s="123"/>
      <c r="AD38" s="151"/>
      <c r="AE38" s="150"/>
      <c r="AF38" s="150"/>
      <c r="AG38" s="150"/>
      <c r="AH38" s="150"/>
      <c r="AI38" s="148" t="s">
        <v>16</v>
      </c>
      <c r="AJ38" s="152"/>
      <c r="AK38" s="150"/>
      <c r="AL38" s="150"/>
      <c r="AM38" s="148" t="s">
        <v>19</v>
      </c>
      <c r="AN38" s="149"/>
      <c r="AP38" s="66" t="str">
        <f t="shared" si="0"/>
        <v>未入力</v>
      </c>
      <c r="AQ38" s="67"/>
      <c r="AR38" s="68"/>
      <c r="AS38" s="132" t="str">
        <f>IF(
  AND(NOT(ISBLANK($C38)),
      COUNTIF(必須入力シート①!C69:C1068,$C38)=0),
  "「３. 申請に係る補助対象検査の内容」で選択されていない検査メニューが入力されています。" &amp; CHAR(10),
  ""
)
&amp;
_xlfn.LET(
  _xlpm.menu,$C38,
  _xlpm.sei,$T38,
  _xlpm.mei,$Y38,
  _xlpm.eigyo,$AD38,
  _xlpm.daisuu,$AK38,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 s="133"/>
      <c r="AU38" s="133"/>
      <c r="AV38" s="133"/>
      <c r="AW38" s="133"/>
      <c r="AX38" s="133"/>
      <c r="AY38" s="133"/>
      <c r="AZ38" s="133"/>
      <c r="BA38" s="133"/>
      <c r="BB38" s="133"/>
      <c r="BC38" s="134"/>
    </row>
    <row r="39" spans="2:55" ht="36" customHeight="1" x14ac:dyDescent="0.45">
      <c r="B39" s="39">
        <v>29</v>
      </c>
      <c r="C39" s="124"/>
      <c r="D39" s="124"/>
      <c r="E39" s="124"/>
      <c r="F39" s="124"/>
      <c r="G39" s="124"/>
      <c r="H39" s="118" t="str">
        <f>IFERROR(VLOOKUP(C39,参照用!$A$5:$C$13,3),"")</f>
        <v/>
      </c>
      <c r="I39" s="119"/>
      <c r="J39" s="119"/>
      <c r="K39" s="119"/>
      <c r="L39" s="119"/>
      <c r="M39" s="119"/>
      <c r="N39" s="119"/>
      <c r="O39" s="119"/>
      <c r="P39" s="119"/>
      <c r="Q39" s="119"/>
      <c r="R39" s="119"/>
      <c r="S39" s="120"/>
      <c r="T39" s="121"/>
      <c r="U39" s="122"/>
      <c r="V39" s="122"/>
      <c r="W39" s="122"/>
      <c r="X39" s="122"/>
      <c r="Y39" s="122"/>
      <c r="Z39" s="122"/>
      <c r="AA39" s="122"/>
      <c r="AB39" s="122"/>
      <c r="AC39" s="123"/>
      <c r="AD39" s="151"/>
      <c r="AE39" s="150"/>
      <c r="AF39" s="150"/>
      <c r="AG39" s="150"/>
      <c r="AH39" s="150"/>
      <c r="AI39" s="148" t="s">
        <v>16</v>
      </c>
      <c r="AJ39" s="152"/>
      <c r="AK39" s="150"/>
      <c r="AL39" s="150"/>
      <c r="AM39" s="148" t="s">
        <v>19</v>
      </c>
      <c r="AN39" s="149"/>
      <c r="AP39" s="66" t="str">
        <f t="shared" si="0"/>
        <v>未入力</v>
      </c>
      <c r="AQ39" s="67"/>
      <c r="AR39" s="68"/>
      <c r="AS39" s="132" t="str">
        <f>IF(
  AND(NOT(ISBLANK($C39)),
      COUNTIF(必須入力シート①!C70:C1069,$C39)=0),
  "「３. 申請に係る補助対象検査の内容」で選択されていない検査メニューが入力されています。" &amp; CHAR(10),
  ""
)
&amp;
_xlfn.LET(
  _xlpm.menu,$C39,
  _xlpm.sei,$T39,
  _xlpm.mei,$Y39,
  _xlpm.eigyo,$AD39,
  _xlpm.daisuu,$AK39,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 s="133"/>
      <c r="AU39" s="133"/>
      <c r="AV39" s="133"/>
      <c r="AW39" s="133"/>
      <c r="AX39" s="133"/>
      <c r="AY39" s="133"/>
      <c r="AZ39" s="133"/>
      <c r="BA39" s="133"/>
      <c r="BB39" s="133"/>
      <c r="BC39" s="134"/>
    </row>
    <row r="40" spans="2:55" ht="36" customHeight="1" x14ac:dyDescent="0.45">
      <c r="B40" s="39">
        <v>30</v>
      </c>
      <c r="C40" s="124"/>
      <c r="D40" s="124"/>
      <c r="E40" s="124"/>
      <c r="F40" s="124"/>
      <c r="G40" s="124"/>
      <c r="H40" s="118" t="str">
        <f>IFERROR(VLOOKUP(C40,参照用!$A$5:$C$13,3),"")</f>
        <v/>
      </c>
      <c r="I40" s="119"/>
      <c r="J40" s="119"/>
      <c r="K40" s="119"/>
      <c r="L40" s="119"/>
      <c r="M40" s="119"/>
      <c r="N40" s="119"/>
      <c r="O40" s="119"/>
      <c r="P40" s="119"/>
      <c r="Q40" s="119"/>
      <c r="R40" s="119"/>
      <c r="S40" s="120"/>
      <c r="T40" s="121"/>
      <c r="U40" s="122"/>
      <c r="V40" s="122"/>
      <c r="W40" s="122"/>
      <c r="X40" s="122"/>
      <c r="Y40" s="122"/>
      <c r="Z40" s="122"/>
      <c r="AA40" s="122"/>
      <c r="AB40" s="122"/>
      <c r="AC40" s="123"/>
      <c r="AD40" s="151"/>
      <c r="AE40" s="150"/>
      <c r="AF40" s="150"/>
      <c r="AG40" s="150"/>
      <c r="AH40" s="150"/>
      <c r="AI40" s="148" t="s">
        <v>16</v>
      </c>
      <c r="AJ40" s="152"/>
      <c r="AK40" s="150"/>
      <c r="AL40" s="150"/>
      <c r="AM40" s="148" t="s">
        <v>19</v>
      </c>
      <c r="AN40" s="149"/>
      <c r="AP40" s="66" t="str">
        <f t="shared" si="0"/>
        <v>未入力</v>
      </c>
      <c r="AQ40" s="67"/>
      <c r="AR40" s="68"/>
      <c r="AS40" s="132" t="str">
        <f>IF(
  AND(NOT(ISBLANK($C40)),
      COUNTIF(必須入力シート①!C71:C1070,$C40)=0),
  "「３. 申請に係る補助対象検査の内容」で選択されていない検査メニューが入力されています。" &amp; CHAR(10),
  ""
)
&amp;
_xlfn.LET(
  _xlpm.menu,$C40,
  _xlpm.sei,$T40,
  _xlpm.mei,$Y40,
  _xlpm.eigyo,$AD40,
  _xlpm.daisuu,$AK40,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 s="133"/>
      <c r="AU40" s="133"/>
      <c r="AV40" s="133"/>
      <c r="AW40" s="133"/>
      <c r="AX40" s="133"/>
      <c r="AY40" s="133"/>
      <c r="AZ40" s="133"/>
      <c r="BA40" s="133"/>
      <c r="BB40" s="133"/>
      <c r="BC40" s="134"/>
    </row>
    <row r="41" spans="2:55" ht="36" customHeight="1" x14ac:dyDescent="0.45">
      <c r="B41" s="39">
        <v>31</v>
      </c>
      <c r="C41" s="124"/>
      <c r="D41" s="124"/>
      <c r="E41" s="124"/>
      <c r="F41" s="124"/>
      <c r="G41" s="124"/>
      <c r="H41" s="118" t="str">
        <f>IFERROR(VLOOKUP(C41,参照用!$A$5:$C$13,3),"")</f>
        <v/>
      </c>
      <c r="I41" s="119"/>
      <c r="J41" s="119"/>
      <c r="K41" s="119"/>
      <c r="L41" s="119"/>
      <c r="M41" s="119"/>
      <c r="N41" s="119"/>
      <c r="O41" s="119"/>
      <c r="P41" s="119"/>
      <c r="Q41" s="119"/>
      <c r="R41" s="119"/>
      <c r="S41" s="120"/>
      <c r="T41" s="121"/>
      <c r="U41" s="122"/>
      <c r="V41" s="122"/>
      <c r="W41" s="122"/>
      <c r="X41" s="122"/>
      <c r="Y41" s="122"/>
      <c r="Z41" s="122"/>
      <c r="AA41" s="122"/>
      <c r="AB41" s="122"/>
      <c r="AC41" s="123"/>
      <c r="AD41" s="151"/>
      <c r="AE41" s="150"/>
      <c r="AF41" s="150"/>
      <c r="AG41" s="150"/>
      <c r="AH41" s="150"/>
      <c r="AI41" s="148" t="s">
        <v>16</v>
      </c>
      <c r="AJ41" s="152"/>
      <c r="AK41" s="150"/>
      <c r="AL41" s="150"/>
      <c r="AM41" s="148" t="s">
        <v>19</v>
      </c>
      <c r="AN41" s="149"/>
      <c r="AP41" s="66" t="str">
        <f t="shared" si="0"/>
        <v>未入力</v>
      </c>
      <c r="AQ41" s="67"/>
      <c r="AR41" s="68"/>
      <c r="AS41" s="132" t="str">
        <f>IF(
  AND(NOT(ISBLANK($C41)),
      COUNTIF(必須入力シート①!C72:C1071,$C41)=0),
  "「３. 申請に係る補助対象検査の内容」で選択されていない検査メニューが入力されています。" &amp; CHAR(10),
  ""
)
&amp;
_xlfn.LET(
  _xlpm.menu,$C41,
  _xlpm.sei,$T41,
  _xlpm.mei,$Y41,
  _xlpm.eigyo,$AD41,
  _xlpm.daisuu,$AK41,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 s="133"/>
      <c r="AU41" s="133"/>
      <c r="AV41" s="133"/>
      <c r="AW41" s="133"/>
      <c r="AX41" s="133"/>
      <c r="AY41" s="133"/>
      <c r="AZ41" s="133"/>
      <c r="BA41" s="133"/>
      <c r="BB41" s="133"/>
      <c r="BC41" s="134"/>
    </row>
    <row r="42" spans="2:55" ht="36" customHeight="1" x14ac:dyDescent="0.45">
      <c r="B42" s="39">
        <v>32</v>
      </c>
      <c r="C42" s="124"/>
      <c r="D42" s="124"/>
      <c r="E42" s="124"/>
      <c r="F42" s="124"/>
      <c r="G42" s="124"/>
      <c r="H42" s="118" t="str">
        <f>IFERROR(VLOOKUP(C42,参照用!$A$5:$C$13,3),"")</f>
        <v/>
      </c>
      <c r="I42" s="119"/>
      <c r="J42" s="119"/>
      <c r="K42" s="119"/>
      <c r="L42" s="119"/>
      <c r="M42" s="119"/>
      <c r="N42" s="119"/>
      <c r="O42" s="119"/>
      <c r="P42" s="119"/>
      <c r="Q42" s="119"/>
      <c r="R42" s="119"/>
      <c r="S42" s="120"/>
      <c r="T42" s="121"/>
      <c r="U42" s="122"/>
      <c r="V42" s="122"/>
      <c r="W42" s="122"/>
      <c r="X42" s="122"/>
      <c r="Y42" s="122"/>
      <c r="Z42" s="122"/>
      <c r="AA42" s="122"/>
      <c r="AB42" s="122"/>
      <c r="AC42" s="123"/>
      <c r="AD42" s="151"/>
      <c r="AE42" s="150"/>
      <c r="AF42" s="150"/>
      <c r="AG42" s="150"/>
      <c r="AH42" s="150"/>
      <c r="AI42" s="148" t="s">
        <v>16</v>
      </c>
      <c r="AJ42" s="152"/>
      <c r="AK42" s="150"/>
      <c r="AL42" s="150"/>
      <c r="AM42" s="148" t="s">
        <v>19</v>
      </c>
      <c r="AN42" s="149"/>
      <c r="AP42" s="66" t="str">
        <f t="shared" si="0"/>
        <v>未入力</v>
      </c>
      <c r="AQ42" s="67"/>
      <c r="AR42" s="68"/>
      <c r="AS42" s="132" t="str">
        <f>IF(
  AND(NOT(ISBLANK($C42)),
      COUNTIF(必須入力シート①!C73:C1072,$C42)=0),
  "「３. 申請に係る補助対象検査の内容」で選択されていない検査メニューが入力されています。" &amp; CHAR(10),
  ""
)
&amp;
_xlfn.LET(
  _xlpm.menu,$C42,
  _xlpm.sei,$T42,
  _xlpm.mei,$Y42,
  _xlpm.eigyo,$AD42,
  _xlpm.daisuu,$AK42,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 s="133"/>
      <c r="AU42" s="133"/>
      <c r="AV42" s="133"/>
      <c r="AW42" s="133"/>
      <c r="AX42" s="133"/>
      <c r="AY42" s="133"/>
      <c r="AZ42" s="133"/>
      <c r="BA42" s="133"/>
      <c r="BB42" s="133"/>
      <c r="BC42" s="134"/>
    </row>
    <row r="43" spans="2:55" ht="36" customHeight="1" x14ac:dyDescent="0.45">
      <c r="B43" s="39">
        <v>33</v>
      </c>
      <c r="C43" s="124"/>
      <c r="D43" s="124"/>
      <c r="E43" s="124"/>
      <c r="F43" s="124"/>
      <c r="G43" s="124"/>
      <c r="H43" s="118" t="str">
        <f>IFERROR(VLOOKUP(C43,参照用!$A$5:$C$13,3),"")</f>
        <v/>
      </c>
      <c r="I43" s="119"/>
      <c r="J43" s="119"/>
      <c r="K43" s="119"/>
      <c r="L43" s="119"/>
      <c r="M43" s="119"/>
      <c r="N43" s="119"/>
      <c r="O43" s="119"/>
      <c r="P43" s="119"/>
      <c r="Q43" s="119"/>
      <c r="R43" s="119"/>
      <c r="S43" s="120"/>
      <c r="T43" s="121"/>
      <c r="U43" s="122"/>
      <c r="V43" s="122"/>
      <c r="W43" s="122"/>
      <c r="X43" s="122"/>
      <c r="Y43" s="122"/>
      <c r="Z43" s="122"/>
      <c r="AA43" s="122"/>
      <c r="AB43" s="122"/>
      <c r="AC43" s="123"/>
      <c r="AD43" s="151"/>
      <c r="AE43" s="150"/>
      <c r="AF43" s="150"/>
      <c r="AG43" s="150"/>
      <c r="AH43" s="150"/>
      <c r="AI43" s="148" t="s">
        <v>16</v>
      </c>
      <c r="AJ43" s="152"/>
      <c r="AK43" s="150"/>
      <c r="AL43" s="150"/>
      <c r="AM43" s="148" t="s">
        <v>19</v>
      </c>
      <c r="AN43" s="149"/>
      <c r="AP43" s="66" t="str">
        <f t="shared" si="0"/>
        <v>未入力</v>
      </c>
      <c r="AQ43" s="67"/>
      <c r="AR43" s="68"/>
      <c r="AS43" s="132" t="str">
        <f>IF(
  AND(NOT(ISBLANK($C43)),
      COUNTIF(必須入力シート①!C74:C1073,$C43)=0),
  "「３. 申請に係る補助対象検査の内容」で選択されていない検査メニューが入力されています。" &amp; CHAR(10),
  ""
)
&amp;
_xlfn.LET(
  _xlpm.menu,$C43,
  _xlpm.sei,$T43,
  _xlpm.mei,$Y43,
  _xlpm.eigyo,$AD43,
  _xlpm.daisuu,$AK43,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 s="133"/>
      <c r="AU43" s="133"/>
      <c r="AV43" s="133"/>
      <c r="AW43" s="133"/>
      <c r="AX43" s="133"/>
      <c r="AY43" s="133"/>
      <c r="AZ43" s="133"/>
      <c r="BA43" s="133"/>
      <c r="BB43" s="133"/>
      <c r="BC43" s="134"/>
    </row>
    <row r="44" spans="2:55" ht="36" customHeight="1" x14ac:dyDescent="0.45">
      <c r="B44" s="39">
        <v>34</v>
      </c>
      <c r="C44" s="124"/>
      <c r="D44" s="124"/>
      <c r="E44" s="124"/>
      <c r="F44" s="124"/>
      <c r="G44" s="124"/>
      <c r="H44" s="118" t="str">
        <f>IFERROR(VLOOKUP(C44,参照用!$A$5:$C$13,3),"")</f>
        <v/>
      </c>
      <c r="I44" s="119"/>
      <c r="J44" s="119"/>
      <c r="K44" s="119"/>
      <c r="L44" s="119"/>
      <c r="M44" s="119"/>
      <c r="N44" s="119"/>
      <c r="O44" s="119"/>
      <c r="P44" s="119"/>
      <c r="Q44" s="119"/>
      <c r="R44" s="119"/>
      <c r="S44" s="120"/>
      <c r="T44" s="121"/>
      <c r="U44" s="122"/>
      <c r="V44" s="122"/>
      <c r="W44" s="122"/>
      <c r="X44" s="122"/>
      <c r="Y44" s="122"/>
      <c r="Z44" s="122"/>
      <c r="AA44" s="122"/>
      <c r="AB44" s="122"/>
      <c r="AC44" s="123"/>
      <c r="AD44" s="151"/>
      <c r="AE44" s="150"/>
      <c r="AF44" s="150"/>
      <c r="AG44" s="150"/>
      <c r="AH44" s="150"/>
      <c r="AI44" s="148" t="s">
        <v>16</v>
      </c>
      <c r="AJ44" s="152"/>
      <c r="AK44" s="150"/>
      <c r="AL44" s="150"/>
      <c r="AM44" s="148" t="s">
        <v>19</v>
      </c>
      <c r="AN44" s="149"/>
      <c r="AP44" s="66" t="str">
        <f t="shared" si="0"/>
        <v>未入力</v>
      </c>
      <c r="AQ44" s="67"/>
      <c r="AR44" s="68"/>
      <c r="AS44" s="132" t="str">
        <f>IF(
  AND(NOT(ISBLANK($C44)),
      COUNTIF(必須入力シート①!C75:C1074,$C44)=0),
  "「３. 申請に係る補助対象検査の内容」で選択されていない検査メニューが入力されています。" &amp; CHAR(10),
  ""
)
&amp;
_xlfn.LET(
  _xlpm.menu,$C44,
  _xlpm.sei,$T44,
  _xlpm.mei,$Y44,
  _xlpm.eigyo,$AD44,
  _xlpm.daisuu,$AK44,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 s="133"/>
      <c r="AU44" s="133"/>
      <c r="AV44" s="133"/>
      <c r="AW44" s="133"/>
      <c r="AX44" s="133"/>
      <c r="AY44" s="133"/>
      <c r="AZ44" s="133"/>
      <c r="BA44" s="133"/>
      <c r="BB44" s="133"/>
      <c r="BC44" s="134"/>
    </row>
    <row r="45" spans="2:55" ht="36" customHeight="1" x14ac:dyDescent="0.45">
      <c r="B45" s="39">
        <v>35</v>
      </c>
      <c r="C45" s="124"/>
      <c r="D45" s="124"/>
      <c r="E45" s="124"/>
      <c r="F45" s="124"/>
      <c r="G45" s="124"/>
      <c r="H45" s="118" t="str">
        <f>IFERROR(VLOOKUP(C45,参照用!$A$5:$C$13,3),"")</f>
        <v/>
      </c>
      <c r="I45" s="119"/>
      <c r="J45" s="119"/>
      <c r="K45" s="119"/>
      <c r="L45" s="119"/>
      <c r="M45" s="119"/>
      <c r="N45" s="119"/>
      <c r="O45" s="119"/>
      <c r="P45" s="119"/>
      <c r="Q45" s="119"/>
      <c r="R45" s="119"/>
      <c r="S45" s="120"/>
      <c r="T45" s="121"/>
      <c r="U45" s="122"/>
      <c r="V45" s="122"/>
      <c r="W45" s="122"/>
      <c r="X45" s="122"/>
      <c r="Y45" s="122"/>
      <c r="Z45" s="122"/>
      <c r="AA45" s="122"/>
      <c r="AB45" s="122"/>
      <c r="AC45" s="123"/>
      <c r="AD45" s="151"/>
      <c r="AE45" s="150"/>
      <c r="AF45" s="150"/>
      <c r="AG45" s="150"/>
      <c r="AH45" s="150"/>
      <c r="AI45" s="148" t="s">
        <v>16</v>
      </c>
      <c r="AJ45" s="152"/>
      <c r="AK45" s="150"/>
      <c r="AL45" s="150"/>
      <c r="AM45" s="148" t="s">
        <v>19</v>
      </c>
      <c r="AN45" s="149"/>
      <c r="AP45" s="66" t="str">
        <f t="shared" si="0"/>
        <v>未入力</v>
      </c>
      <c r="AQ45" s="67"/>
      <c r="AR45" s="68"/>
      <c r="AS45" s="132" t="str">
        <f>IF(
  AND(NOT(ISBLANK($C45)),
      COUNTIF(必須入力シート①!C76:C1075,$C45)=0),
  "「３. 申請に係る補助対象検査の内容」で選択されていない検査メニューが入力されています。" &amp; CHAR(10),
  ""
)
&amp;
_xlfn.LET(
  _xlpm.menu,$C45,
  _xlpm.sei,$T45,
  _xlpm.mei,$Y45,
  _xlpm.eigyo,$AD45,
  _xlpm.daisuu,$AK45,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 s="133"/>
      <c r="AU45" s="133"/>
      <c r="AV45" s="133"/>
      <c r="AW45" s="133"/>
      <c r="AX45" s="133"/>
      <c r="AY45" s="133"/>
      <c r="AZ45" s="133"/>
      <c r="BA45" s="133"/>
      <c r="BB45" s="133"/>
      <c r="BC45" s="134"/>
    </row>
    <row r="46" spans="2:55" ht="36" customHeight="1" x14ac:dyDescent="0.45">
      <c r="B46" s="39">
        <v>36</v>
      </c>
      <c r="C46" s="124"/>
      <c r="D46" s="124"/>
      <c r="E46" s="124"/>
      <c r="F46" s="124"/>
      <c r="G46" s="124"/>
      <c r="H46" s="118" t="str">
        <f>IFERROR(VLOOKUP(C46,参照用!$A$5:$C$13,3),"")</f>
        <v/>
      </c>
      <c r="I46" s="119"/>
      <c r="J46" s="119"/>
      <c r="K46" s="119"/>
      <c r="L46" s="119"/>
      <c r="M46" s="119"/>
      <c r="N46" s="119"/>
      <c r="O46" s="119"/>
      <c r="P46" s="119"/>
      <c r="Q46" s="119"/>
      <c r="R46" s="119"/>
      <c r="S46" s="120"/>
      <c r="T46" s="121"/>
      <c r="U46" s="122"/>
      <c r="V46" s="122"/>
      <c r="W46" s="122"/>
      <c r="X46" s="122"/>
      <c r="Y46" s="122"/>
      <c r="Z46" s="122"/>
      <c r="AA46" s="122"/>
      <c r="AB46" s="122"/>
      <c r="AC46" s="123"/>
      <c r="AD46" s="151"/>
      <c r="AE46" s="150"/>
      <c r="AF46" s="150"/>
      <c r="AG46" s="150"/>
      <c r="AH46" s="150"/>
      <c r="AI46" s="148" t="s">
        <v>16</v>
      </c>
      <c r="AJ46" s="152"/>
      <c r="AK46" s="150"/>
      <c r="AL46" s="150"/>
      <c r="AM46" s="148" t="s">
        <v>19</v>
      </c>
      <c r="AN46" s="149"/>
      <c r="AP46" s="66" t="str">
        <f t="shared" si="0"/>
        <v>未入力</v>
      </c>
      <c r="AQ46" s="67"/>
      <c r="AR46" s="68"/>
      <c r="AS46" s="132" t="str">
        <f>IF(
  AND(NOT(ISBLANK($C46)),
      COUNTIF(必須入力シート①!C77:C1076,$C46)=0),
  "「３. 申請に係る補助対象検査の内容」で選択されていない検査メニューが入力されています。" &amp; CHAR(10),
  ""
)
&amp;
_xlfn.LET(
  _xlpm.menu,$C46,
  _xlpm.sei,$T46,
  _xlpm.mei,$Y46,
  _xlpm.eigyo,$AD46,
  _xlpm.daisuu,$AK46,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 s="133"/>
      <c r="AU46" s="133"/>
      <c r="AV46" s="133"/>
      <c r="AW46" s="133"/>
      <c r="AX46" s="133"/>
      <c r="AY46" s="133"/>
      <c r="AZ46" s="133"/>
      <c r="BA46" s="133"/>
      <c r="BB46" s="133"/>
      <c r="BC46" s="134"/>
    </row>
    <row r="47" spans="2:55" ht="36" customHeight="1" x14ac:dyDescent="0.45">
      <c r="B47" s="39">
        <v>37</v>
      </c>
      <c r="C47" s="124"/>
      <c r="D47" s="124"/>
      <c r="E47" s="124"/>
      <c r="F47" s="124"/>
      <c r="G47" s="124"/>
      <c r="H47" s="118" t="str">
        <f>IFERROR(VLOOKUP(C47,参照用!$A$5:$C$13,3),"")</f>
        <v/>
      </c>
      <c r="I47" s="119"/>
      <c r="J47" s="119"/>
      <c r="K47" s="119"/>
      <c r="L47" s="119"/>
      <c r="M47" s="119"/>
      <c r="N47" s="119"/>
      <c r="O47" s="119"/>
      <c r="P47" s="119"/>
      <c r="Q47" s="119"/>
      <c r="R47" s="119"/>
      <c r="S47" s="120"/>
      <c r="T47" s="121"/>
      <c r="U47" s="122"/>
      <c r="V47" s="122"/>
      <c r="W47" s="122"/>
      <c r="X47" s="122"/>
      <c r="Y47" s="122"/>
      <c r="Z47" s="122"/>
      <c r="AA47" s="122"/>
      <c r="AB47" s="122"/>
      <c r="AC47" s="123"/>
      <c r="AD47" s="151"/>
      <c r="AE47" s="150"/>
      <c r="AF47" s="150"/>
      <c r="AG47" s="150"/>
      <c r="AH47" s="150"/>
      <c r="AI47" s="148" t="s">
        <v>16</v>
      </c>
      <c r="AJ47" s="152"/>
      <c r="AK47" s="150"/>
      <c r="AL47" s="150"/>
      <c r="AM47" s="148" t="s">
        <v>19</v>
      </c>
      <c r="AN47" s="149"/>
      <c r="AP47" s="66" t="str">
        <f t="shared" si="0"/>
        <v>未入力</v>
      </c>
      <c r="AQ47" s="67"/>
      <c r="AR47" s="68"/>
      <c r="AS47" s="132" t="str">
        <f>IF(
  AND(NOT(ISBLANK($C47)),
      COUNTIF(必須入力シート①!C78:C1077,$C47)=0),
  "「３. 申請に係る補助対象検査の内容」で選択されていない検査メニューが入力されています。" &amp; CHAR(10),
  ""
)
&amp;
_xlfn.LET(
  _xlpm.menu,$C47,
  _xlpm.sei,$T47,
  _xlpm.mei,$Y47,
  _xlpm.eigyo,$AD47,
  _xlpm.daisuu,$AK47,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 s="133"/>
      <c r="AU47" s="133"/>
      <c r="AV47" s="133"/>
      <c r="AW47" s="133"/>
      <c r="AX47" s="133"/>
      <c r="AY47" s="133"/>
      <c r="AZ47" s="133"/>
      <c r="BA47" s="133"/>
      <c r="BB47" s="133"/>
      <c r="BC47" s="134"/>
    </row>
    <row r="48" spans="2:55" ht="36" customHeight="1" x14ac:dyDescent="0.45">
      <c r="B48" s="39">
        <v>38</v>
      </c>
      <c r="C48" s="124"/>
      <c r="D48" s="124"/>
      <c r="E48" s="124"/>
      <c r="F48" s="124"/>
      <c r="G48" s="124"/>
      <c r="H48" s="118" t="str">
        <f>IFERROR(VLOOKUP(C48,参照用!$A$5:$C$13,3),"")</f>
        <v/>
      </c>
      <c r="I48" s="119"/>
      <c r="J48" s="119"/>
      <c r="K48" s="119"/>
      <c r="L48" s="119"/>
      <c r="M48" s="119"/>
      <c r="N48" s="119"/>
      <c r="O48" s="119"/>
      <c r="P48" s="119"/>
      <c r="Q48" s="119"/>
      <c r="R48" s="119"/>
      <c r="S48" s="120"/>
      <c r="T48" s="121"/>
      <c r="U48" s="122"/>
      <c r="V48" s="122"/>
      <c r="W48" s="122"/>
      <c r="X48" s="122"/>
      <c r="Y48" s="122"/>
      <c r="Z48" s="122"/>
      <c r="AA48" s="122"/>
      <c r="AB48" s="122"/>
      <c r="AC48" s="123"/>
      <c r="AD48" s="151"/>
      <c r="AE48" s="150"/>
      <c r="AF48" s="150"/>
      <c r="AG48" s="150"/>
      <c r="AH48" s="150"/>
      <c r="AI48" s="148" t="s">
        <v>16</v>
      </c>
      <c r="AJ48" s="152"/>
      <c r="AK48" s="150"/>
      <c r="AL48" s="150"/>
      <c r="AM48" s="148" t="s">
        <v>19</v>
      </c>
      <c r="AN48" s="149"/>
      <c r="AP48" s="66" t="str">
        <f t="shared" si="0"/>
        <v>未入力</v>
      </c>
      <c r="AQ48" s="67"/>
      <c r="AR48" s="68"/>
      <c r="AS48" s="132" t="str">
        <f>IF(
  AND(NOT(ISBLANK($C48)),
      COUNTIF(必須入力シート①!C79:C1078,$C48)=0),
  "「３. 申請に係る補助対象検査の内容」で選択されていない検査メニューが入力されています。" &amp; CHAR(10),
  ""
)
&amp;
_xlfn.LET(
  _xlpm.menu,$C48,
  _xlpm.sei,$T48,
  _xlpm.mei,$Y48,
  _xlpm.eigyo,$AD48,
  _xlpm.daisuu,$AK48,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 s="133"/>
      <c r="AU48" s="133"/>
      <c r="AV48" s="133"/>
      <c r="AW48" s="133"/>
      <c r="AX48" s="133"/>
      <c r="AY48" s="133"/>
      <c r="AZ48" s="133"/>
      <c r="BA48" s="133"/>
      <c r="BB48" s="133"/>
      <c r="BC48" s="134"/>
    </row>
    <row r="49" spans="2:55" ht="36" customHeight="1" x14ac:dyDescent="0.45">
      <c r="B49" s="39">
        <v>39</v>
      </c>
      <c r="C49" s="124"/>
      <c r="D49" s="124"/>
      <c r="E49" s="124"/>
      <c r="F49" s="124"/>
      <c r="G49" s="124"/>
      <c r="H49" s="118" t="str">
        <f>IFERROR(VLOOKUP(C49,参照用!$A$5:$C$13,3),"")</f>
        <v/>
      </c>
      <c r="I49" s="119"/>
      <c r="J49" s="119"/>
      <c r="K49" s="119"/>
      <c r="L49" s="119"/>
      <c r="M49" s="119"/>
      <c r="N49" s="119"/>
      <c r="O49" s="119"/>
      <c r="P49" s="119"/>
      <c r="Q49" s="119"/>
      <c r="R49" s="119"/>
      <c r="S49" s="120"/>
      <c r="T49" s="121"/>
      <c r="U49" s="122"/>
      <c r="V49" s="122"/>
      <c r="W49" s="122"/>
      <c r="X49" s="122"/>
      <c r="Y49" s="122"/>
      <c r="Z49" s="122"/>
      <c r="AA49" s="122"/>
      <c r="AB49" s="122"/>
      <c r="AC49" s="123"/>
      <c r="AD49" s="151"/>
      <c r="AE49" s="150"/>
      <c r="AF49" s="150"/>
      <c r="AG49" s="150"/>
      <c r="AH49" s="150"/>
      <c r="AI49" s="148" t="s">
        <v>16</v>
      </c>
      <c r="AJ49" s="152"/>
      <c r="AK49" s="150"/>
      <c r="AL49" s="150"/>
      <c r="AM49" s="148" t="s">
        <v>19</v>
      </c>
      <c r="AN49" s="149"/>
      <c r="AP49" s="66" t="str">
        <f t="shared" si="0"/>
        <v>未入力</v>
      </c>
      <c r="AQ49" s="67"/>
      <c r="AR49" s="68"/>
      <c r="AS49" s="132" t="str">
        <f>IF(
  AND(NOT(ISBLANK($C49)),
      COUNTIF(必須入力シート①!C80:C1079,$C49)=0),
  "「３. 申請に係る補助対象検査の内容」で選択されていない検査メニューが入力されています。" &amp; CHAR(10),
  ""
)
&amp;
_xlfn.LET(
  _xlpm.menu,$C49,
  _xlpm.sei,$T49,
  _xlpm.mei,$Y49,
  _xlpm.eigyo,$AD49,
  _xlpm.daisuu,$AK49,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 s="133"/>
      <c r="AU49" s="133"/>
      <c r="AV49" s="133"/>
      <c r="AW49" s="133"/>
      <c r="AX49" s="133"/>
      <c r="AY49" s="133"/>
      <c r="AZ49" s="133"/>
      <c r="BA49" s="133"/>
      <c r="BB49" s="133"/>
      <c r="BC49" s="134"/>
    </row>
    <row r="50" spans="2:55" ht="36" customHeight="1" x14ac:dyDescent="0.45">
      <c r="B50" s="39">
        <v>40</v>
      </c>
      <c r="C50" s="124"/>
      <c r="D50" s="124"/>
      <c r="E50" s="124"/>
      <c r="F50" s="124"/>
      <c r="G50" s="124"/>
      <c r="H50" s="118" t="str">
        <f>IFERROR(VLOOKUP(C50,参照用!$A$5:$C$13,3),"")</f>
        <v/>
      </c>
      <c r="I50" s="119"/>
      <c r="J50" s="119"/>
      <c r="K50" s="119"/>
      <c r="L50" s="119"/>
      <c r="M50" s="119"/>
      <c r="N50" s="119"/>
      <c r="O50" s="119"/>
      <c r="P50" s="119"/>
      <c r="Q50" s="119"/>
      <c r="R50" s="119"/>
      <c r="S50" s="120"/>
      <c r="T50" s="121"/>
      <c r="U50" s="122"/>
      <c r="V50" s="122"/>
      <c r="W50" s="122"/>
      <c r="X50" s="122"/>
      <c r="Y50" s="122"/>
      <c r="Z50" s="122"/>
      <c r="AA50" s="122"/>
      <c r="AB50" s="122"/>
      <c r="AC50" s="123"/>
      <c r="AD50" s="151"/>
      <c r="AE50" s="150"/>
      <c r="AF50" s="150"/>
      <c r="AG50" s="150"/>
      <c r="AH50" s="150"/>
      <c r="AI50" s="148" t="s">
        <v>16</v>
      </c>
      <c r="AJ50" s="152"/>
      <c r="AK50" s="150"/>
      <c r="AL50" s="150"/>
      <c r="AM50" s="148" t="s">
        <v>19</v>
      </c>
      <c r="AN50" s="149"/>
      <c r="AP50" s="66" t="str">
        <f t="shared" si="0"/>
        <v>未入力</v>
      </c>
      <c r="AQ50" s="67"/>
      <c r="AR50" s="68"/>
      <c r="AS50" s="132" t="str">
        <f>IF(
  AND(NOT(ISBLANK($C50)),
      COUNTIF(必須入力シート①!C81:C1080,$C50)=0),
  "「３. 申請に係る補助対象検査の内容」で選択されていない検査メニューが入力されています。" &amp; CHAR(10),
  ""
)
&amp;
_xlfn.LET(
  _xlpm.menu,$C50,
  _xlpm.sei,$T50,
  _xlpm.mei,$Y50,
  _xlpm.eigyo,$AD50,
  _xlpm.daisuu,$AK50,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 s="133"/>
      <c r="AU50" s="133"/>
      <c r="AV50" s="133"/>
      <c r="AW50" s="133"/>
      <c r="AX50" s="133"/>
      <c r="AY50" s="133"/>
      <c r="AZ50" s="133"/>
      <c r="BA50" s="133"/>
      <c r="BB50" s="133"/>
      <c r="BC50" s="134"/>
    </row>
    <row r="51" spans="2:55" ht="36" customHeight="1" x14ac:dyDescent="0.45">
      <c r="B51" s="39">
        <v>41</v>
      </c>
      <c r="C51" s="124"/>
      <c r="D51" s="124"/>
      <c r="E51" s="124"/>
      <c r="F51" s="124"/>
      <c r="G51" s="124"/>
      <c r="H51" s="118" t="str">
        <f>IFERROR(VLOOKUP(C51,参照用!$A$5:$C$13,3),"")</f>
        <v/>
      </c>
      <c r="I51" s="119"/>
      <c r="J51" s="119"/>
      <c r="K51" s="119"/>
      <c r="L51" s="119"/>
      <c r="M51" s="119"/>
      <c r="N51" s="119"/>
      <c r="O51" s="119"/>
      <c r="P51" s="119"/>
      <c r="Q51" s="119"/>
      <c r="R51" s="119"/>
      <c r="S51" s="120"/>
      <c r="T51" s="121"/>
      <c r="U51" s="122"/>
      <c r="V51" s="122"/>
      <c r="W51" s="122"/>
      <c r="X51" s="122"/>
      <c r="Y51" s="122"/>
      <c r="Z51" s="122"/>
      <c r="AA51" s="122"/>
      <c r="AB51" s="122"/>
      <c r="AC51" s="123"/>
      <c r="AD51" s="151"/>
      <c r="AE51" s="150"/>
      <c r="AF51" s="150"/>
      <c r="AG51" s="150"/>
      <c r="AH51" s="150"/>
      <c r="AI51" s="148" t="s">
        <v>16</v>
      </c>
      <c r="AJ51" s="152"/>
      <c r="AK51" s="150"/>
      <c r="AL51" s="150"/>
      <c r="AM51" s="148" t="s">
        <v>19</v>
      </c>
      <c r="AN51" s="149"/>
      <c r="AP51" s="66" t="str">
        <f t="shared" si="0"/>
        <v>未入力</v>
      </c>
      <c r="AQ51" s="67"/>
      <c r="AR51" s="68"/>
      <c r="AS51" s="132" t="str">
        <f>IF(
  AND(NOT(ISBLANK($C51)),
      COUNTIF(必須入力シート①!C82:C1081,$C51)=0),
  "「３. 申請に係る補助対象検査の内容」で選択されていない検査メニューが入力されています。" &amp; CHAR(10),
  ""
)
&amp;
_xlfn.LET(
  _xlpm.menu,$C51,
  _xlpm.sei,$T51,
  _xlpm.mei,$Y51,
  _xlpm.eigyo,$AD51,
  _xlpm.daisuu,$AK51,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 s="133"/>
      <c r="AU51" s="133"/>
      <c r="AV51" s="133"/>
      <c r="AW51" s="133"/>
      <c r="AX51" s="133"/>
      <c r="AY51" s="133"/>
      <c r="AZ51" s="133"/>
      <c r="BA51" s="133"/>
      <c r="BB51" s="133"/>
      <c r="BC51" s="134"/>
    </row>
    <row r="52" spans="2:55" ht="36" customHeight="1" x14ac:dyDescent="0.45">
      <c r="B52" s="39">
        <v>42</v>
      </c>
      <c r="C52" s="124"/>
      <c r="D52" s="124"/>
      <c r="E52" s="124"/>
      <c r="F52" s="124"/>
      <c r="G52" s="124"/>
      <c r="H52" s="118" t="str">
        <f>IFERROR(VLOOKUP(C52,参照用!$A$5:$C$13,3),"")</f>
        <v/>
      </c>
      <c r="I52" s="119"/>
      <c r="J52" s="119"/>
      <c r="K52" s="119"/>
      <c r="L52" s="119"/>
      <c r="M52" s="119"/>
      <c r="N52" s="119"/>
      <c r="O52" s="119"/>
      <c r="P52" s="119"/>
      <c r="Q52" s="119"/>
      <c r="R52" s="119"/>
      <c r="S52" s="120"/>
      <c r="T52" s="121"/>
      <c r="U52" s="122"/>
      <c r="V52" s="122"/>
      <c r="W52" s="122"/>
      <c r="X52" s="122"/>
      <c r="Y52" s="122"/>
      <c r="Z52" s="122"/>
      <c r="AA52" s="122"/>
      <c r="AB52" s="122"/>
      <c r="AC52" s="123"/>
      <c r="AD52" s="151"/>
      <c r="AE52" s="150"/>
      <c r="AF52" s="150"/>
      <c r="AG52" s="150"/>
      <c r="AH52" s="150"/>
      <c r="AI52" s="148" t="s">
        <v>16</v>
      </c>
      <c r="AJ52" s="152"/>
      <c r="AK52" s="150"/>
      <c r="AL52" s="150"/>
      <c r="AM52" s="148" t="s">
        <v>19</v>
      </c>
      <c r="AN52" s="149"/>
      <c r="AP52" s="66" t="str">
        <f t="shared" si="0"/>
        <v>未入力</v>
      </c>
      <c r="AQ52" s="67"/>
      <c r="AR52" s="68"/>
      <c r="AS52" s="132" t="str">
        <f>IF(
  AND(NOT(ISBLANK($C52)),
      COUNTIF(必須入力シート①!C83:C1082,$C52)=0),
  "「３. 申請に係る補助対象検査の内容」で選択されていない検査メニューが入力されています。" &amp; CHAR(10),
  ""
)
&amp;
_xlfn.LET(
  _xlpm.menu,$C52,
  _xlpm.sei,$T52,
  _xlpm.mei,$Y52,
  _xlpm.eigyo,$AD52,
  _xlpm.daisuu,$AK52,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 s="133"/>
      <c r="AU52" s="133"/>
      <c r="AV52" s="133"/>
      <c r="AW52" s="133"/>
      <c r="AX52" s="133"/>
      <c r="AY52" s="133"/>
      <c r="AZ52" s="133"/>
      <c r="BA52" s="133"/>
      <c r="BB52" s="133"/>
      <c r="BC52" s="134"/>
    </row>
    <row r="53" spans="2:55" ht="36" customHeight="1" x14ac:dyDescent="0.45">
      <c r="B53" s="39">
        <v>43</v>
      </c>
      <c r="C53" s="124"/>
      <c r="D53" s="124"/>
      <c r="E53" s="124"/>
      <c r="F53" s="124"/>
      <c r="G53" s="124"/>
      <c r="H53" s="118" t="str">
        <f>IFERROR(VLOOKUP(C53,参照用!$A$5:$C$13,3),"")</f>
        <v/>
      </c>
      <c r="I53" s="119"/>
      <c r="J53" s="119"/>
      <c r="K53" s="119"/>
      <c r="L53" s="119"/>
      <c r="M53" s="119"/>
      <c r="N53" s="119"/>
      <c r="O53" s="119"/>
      <c r="P53" s="119"/>
      <c r="Q53" s="119"/>
      <c r="R53" s="119"/>
      <c r="S53" s="120"/>
      <c r="T53" s="121"/>
      <c r="U53" s="122"/>
      <c r="V53" s="122"/>
      <c r="W53" s="122"/>
      <c r="X53" s="122"/>
      <c r="Y53" s="122"/>
      <c r="Z53" s="122"/>
      <c r="AA53" s="122"/>
      <c r="AB53" s="122"/>
      <c r="AC53" s="123"/>
      <c r="AD53" s="151"/>
      <c r="AE53" s="150"/>
      <c r="AF53" s="150"/>
      <c r="AG53" s="150"/>
      <c r="AH53" s="150"/>
      <c r="AI53" s="148" t="s">
        <v>16</v>
      </c>
      <c r="AJ53" s="152"/>
      <c r="AK53" s="150"/>
      <c r="AL53" s="150"/>
      <c r="AM53" s="148" t="s">
        <v>19</v>
      </c>
      <c r="AN53" s="149"/>
      <c r="AP53" s="66" t="str">
        <f t="shared" si="0"/>
        <v>未入力</v>
      </c>
      <c r="AQ53" s="67"/>
      <c r="AR53" s="68"/>
      <c r="AS53" s="132" t="str">
        <f>IF(
  AND(NOT(ISBLANK($C53)),
      COUNTIF(必須入力シート①!C84:C1083,$C53)=0),
  "「３. 申請に係る補助対象検査の内容」で選択されていない検査メニューが入力されています。" &amp; CHAR(10),
  ""
)
&amp;
_xlfn.LET(
  _xlpm.menu,$C53,
  _xlpm.sei,$T53,
  _xlpm.mei,$Y53,
  _xlpm.eigyo,$AD53,
  _xlpm.daisuu,$AK53,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 s="133"/>
      <c r="AU53" s="133"/>
      <c r="AV53" s="133"/>
      <c r="AW53" s="133"/>
      <c r="AX53" s="133"/>
      <c r="AY53" s="133"/>
      <c r="AZ53" s="133"/>
      <c r="BA53" s="133"/>
      <c r="BB53" s="133"/>
      <c r="BC53" s="134"/>
    </row>
    <row r="54" spans="2:55" ht="36" customHeight="1" x14ac:dyDescent="0.45">
      <c r="B54" s="39">
        <v>44</v>
      </c>
      <c r="C54" s="124"/>
      <c r="D54" s="124"/>
      <c r="E54" s="124"/>
      <c r="F54" s="124"/>
      <c r="G54" s="124"/>
      <c r="H54" s="118" t="str">
        <f>IFERROR(VLOOKUP(C54,参照用!$A$5:$C$13,3),"")</f>
        <v/>
      </c>
      <c r="I54" s="119"/>
      <c r="J54" s="119"/>
      <c r="K54" s="119"/>
      <c r="L54" s="119"/>
      <c r="M54" s="119"/>
      <c r="N54" s="119"/>
      <c r="O54" s="119"/>
      <c r="P54" s="119"/>
      <c r="Q54" s="119"/>
      <c r="R54" s="119"/>
      <c r="S54" s="120"/>
      <c r="T54" s="121"/>
      <c r="U54" s="122"/>
      <c r="V54" s="122"/>
      <c r="W54" s="122"/>
      <c r="X54" s="122"/>
      <c r="Y54" s="122"/>
      <c r="Z54" s="122"/>
      <c r="AA54" s="122"/>
      <c r="AB54" s="122"/>
      <c r="AC54" s="123"/>
      <c r="AD54" s="151"/>
      <c r="AE54" s="150"/>
      <c r="AF54" s="150"/>
      <c r="AG54" s="150"/>
      <c r="AH54" s="150"/>
      <c r="AI54" s="148" t="s">
        <v>16</v>
      </c>
      <c r="AJ54" s="152"/>
      <c r="AK54" s="150"/>
      <c r="AL54" s="150"/>
      <c r="AM54" s="148" t="s">
        <v>19</v>
      </c>
      <c r="AN54" s="149"/>
      <c r="AP54" s="66" t="str">
        <f t="shared" si="0"/>
        <v>未入力</v>
      </c>
      <c r="AQ54" s="67"/>
      <c r="AR54" s="68"/>
      <c r="AS54" s="132" t="str">
        <f>IF(
  AND(NOT(ISBLANK($C54)),
      COUNTIF(必須入力シート①!C85:C1084,$C54)=0),
  "「３. 申請に係る補助対象検査の内容」で選択されていない検査メニューが入力されています。" &amp; CHAR(10),
  ""
)
&amp;
_xlfn.LET(
  _xlpm.menu,$C54,
  _xlpm.sei,$T54,
  _xlpm.mei,$Y54,
  _xlpm.eigyo,$AD54,
  _xlpm.daisuu,$AK54,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 s="133"/>
      <c r="AU54" s="133"/>
      <c r="AV54" s="133"/>
      <c r="AW54" s="133"/>
      <c r="AX54" s="133"/>
      <c r="AY54" s="133"/>
      <c r="AZ54" s="133"/>
      <c r="BA54" s="133"/>
      <c r="BB54" s="133"/>
      <c r="BC54" s="134"/>
    </row>
    <row r="55" spans="2:55" ht="36" customHeight="1" x14ac:dyDescent="0.45">
      <c r="B55" s="39">
        <v>45</v>
      </c>
      <c r="C55" s="124"/>
      <c r="D55" s="124"/>
      <c r="E55" s="124"/>
      <c r="F55" s="124"/>
      <c r="G55" s="124"/>
      <c r="H55" s="118" t="str">
        <f>IFERROR(VLOOKUP(C55,参照用!$A$5:$C$13,3),"")</f>
        <v/>
      </c>
      <c r="I55" s="119"/>
      <c r="J55" s="119"/>
      <c r="K55" s="119"/>
      <c r="L55" s="119"/>
      <c r="M55" s="119"/>
      <c r="N55" s="119"/>
      <c r="O55" s="119"/>
      <c r="P55" s="119"/>
      <c r="Q55" s="119"/>
      <c r="R55" s="119"/>
      <c r="S55" s="120"/>
      <c r="T55" s="121"/>
      <c r="U55" s="122"/>
      <c r="V55" s="122"/>
      <c r="W55" s="122"/>
      <c r="X55" s="122"/>
      <c r="Y55" s="122"/>
      <c r="Z55" s="122"/>
      <c r="AA55" s="122"/>
      <c r="AB55" s="122"/>
      <c r="AC55" s="123"/>
      <c r="AD55" s="151"/>
      <c r="AE55" s="150"/>
      <c r="AF55" s="150"/>
      <c r="AG55" s="150"/>
      <c r="AH55" s="150"/>
      <c r="AI55" s="148" t="s">
        <v>16</v>
      </c>
      <c r="AJ55" s="152"/>
      <c r="AK55" s="150"/>
      <c r="AL55" s="150"/>
      <c r="AM55" s="148" t="s">
        <v>19</v>
      </c>
      <c r="AN55" s="149"/>
      <c r="AP55" s="66" t="str">
        <f t="shared" si="0"/>
        <v>未入力</v>
      </c>
      <c r="AQ55" s="67"/>
      <c r="AR55" s="68"/>
      <c r="AS55" s="132" t="str">
        <f>IF(
  AND(NOT(ISBLANK($C55)),
      COUNTIF(必須入力シート①!C86:C1085,$C55)=0),
  "「３. 申請に係る補助対象検査の内容」で選択されていない検査メニューが入力されています。" &amp; CHAR(10),
  ""
)
&amp;
_xlfn.LET(
  _xlpm.menu,$C55,
  _xlpm.sei,$T55,
  _xlpm.mei,$Y55,
  _xlpm.eigyo,$AD55,
  _xlpm.daisuu,$AK55,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 s="133"/>
      <c r="AU55" s="133"/>
      <c r="AV55" s="133"/>
      <c r="AW55" s="133"/>
      <c r="AX55" s="133"/>
      <c r="AY55" s="133"/>
      <c r="AZ55" s="133"/>
      <c r="BA55" s="133"/>
      <c r="BB55" s="133"/>
      <c r="BC55" s="134"/>
    </row>
    <row r="56" spans="2:55" ht="36" customHeight="1" x14ac:dyDescent="0.45">
      <c r="B56" s="39">
        <v>46</v>
      </c>
      <c r="C56" s="124"/>
      <c r="D56" s="124"/>
      <c r="E56" s="124"/>
      <c r="F56" s="124"/>
      <c r="G56" s="124"/>
      <c r="H56" s="118" t="str">
        <f>IFERROR(VLOOKUP(C56,参照用!$A$5:$C$13,3),"")</f>
        <v/>
      </c>
      <c r="I56" s="119"/>
      <c r="J56" s="119"/>
      <c r="K56" s="119"/>
      <c r="L56" s="119"/>
      <c r="M56" s="119"/>
      <c r="N56" s="119"/>
      <c r="O56" s="119"/>
      <c r="P56" s="119"/>
      <c r="Q56" s="119"/>
      <c r="R56" s="119"/>
      <c r="S56" s="120"/>
      <c r="T56" s="121"/>
      <c r="U56" s="122"/>
      <c r="V56" s="122"/>
      <c r="W56" s="122"/>
      <c r="X56" s="122"/>
      <c r="Y56" s="122"/>
      <c r="Z56" s="122"/>
      <c r="AA56" s="122"/>
      <c r="AB56" s="122"/>
      <c r="AC56" s="123"/>
      <c r="AD56" s="151"/>
      <c r="AE56" s="150"/>
      <c r="AF56" s="150"/>
      <c r="AG56" s="150"/>
      <c r="AH56" s="150"/>
      <c r="AI56" s="148" t="s">
        <v>16</v>
      </c>
      <c r="AJ56" s="152"/>
      <c r="AK56" s="150"/>
      <c r="AL56" s="150"/>
      <c r="AM56" s="148" t="s">
        <v>19</v>
      </c>
      <c r="AN56" s="149"/>
      <c r="AP56" s="66" t="str">
        <f t="shared" si="0"/>
        <v>未入力</v>
      </c>
      <c r="AQ56" s="67"/>
      <c r="AR56" s="68"/>
      <c r="AS56" s="132" t="str">
        <f>IF(
  AND(NOT(ISBLANK($C56)),
      COUNTIF(必須入力シート①!C87:C1086,$C56)=0),
  "「３. 申請に係る補助対象検査の内容」で選択されていない検査メニューが入力されています。" &amp; CHAR(10),
  ""
)
&amp;
_xlfn.LET(
  _xlpm.menu,$C56,
  _xlpm.sei,$T56,
  _xlpm.mei,$Y56,
  _xlpm.eigyo,$AD56,
  _xlpm.daisuu,$AK56,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 s="133"/>
      <c r="AU56" s="133"/>
      <c r="AV56" s="133"/>
      <c r="AW56" s="133"/>
      <c r="AX56" s="133"/>
      <c r="AY56" s="133"/>
      <c r="AZ56" s="133"/>
      <c r="BA56" s="133"/>
      <c r="BB56" s="133"/>
      <c r="BC56" s="134"/>
    </row>
    <row r="57" spans="2:55" ht="36" customHeight="1" x14ac:dyDescent="0.45">
      <c r="B57" s="39">
        <v>47</v>
      </c>
      <c r="C57" s="124"/>
      <c r="D57" s="124"/>
      <c r="E57" s="124"/>
      <c r="F57" s="124"/>
      <c r="G57" s="124"/>
      <c r="H57" s="118" t="str">
        <f>IFERROR(VLOOKUP(C57,参照用!$A$5:$C$13,3),"")</f>
        <v/>
      </c>
      <c r="I57" s="119"/>
      <c r="J57" s="119"/>
      <c r="K57" s="119"/>
      <c r="L57" s="119"/>
      <c r="M57" s="119"/>
      <c r="N57" s="119"/>
      <c r="O57" s="119"/>
      <c r="P57" s="119"/>
      <c r="Q57" s="119"/>
      <c r="R57" s="119"/>
      <c r="S57" s="120"/>
      <c r="T57" s="121"/>
      <c r="U57" s="122"/>
      <c r="V57" s="122"/>
      <c r="W57" s="122"/>
      <c r="X57" s="122"/>
      <c r="Y57" s="122"/>
      <c r="Z57" s="122"/>
      <c r="AA57" s="122"/>
      <c r="AB57" s="122"/>
      <c r="AC57" s="123"/>
      <c r="AD57" s="151"/>
      <c r="AE57" s="150"/>
      <c r="AF57" s="150"/>
      <c r="AG57" s="150"/>
      <c r="AH57" s="150"/>
      <c r="AI57" s="148" t="s">
        <v>16</v>
      </c>
      <c r="AJ57" s="152"/>
      <c r="AK57" s="150"/>
      <c r="AL57" s="150"/>
      <c r="AM57" s="148" t="s">
        <v>19</v>
      </c>
      <c r="AN57" s="149"/>
      <c r="AP57" s="66" t="str">
        <f t="shared" si="0"/>
        <v>未入力</v>
      </c>
      <c r="AQ57" s="67"/>
      <c r="AR57" s="68"/>
      <c r="AS57" s="132" t="str">
        <f>IF(
  AND(NOT(ISBLANK($C57)),
      COUNTIF(必須入力シート①!C88:C1087,$C57)=0),
  "「３. 申請に係る補助対象検査の内容」で選択されていない検査メニューが入力されています。" &amp; CHAR(10),
  ""
)
&amp;
_xlfn.LET(
  _xlpm.menu,$C57,
  _xlpm.sei,$T57,
  _xlpm.mei,$Y57,
  _xlpm.eigyo,$AD57,
  _xlpm.daisuu,$AK57,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 s="133"/>
      <c r="AU57" s="133"/>
      <c r="AV57" s="133"/>
      <c r="AW57" s="133"/>
      <c r="AX57" s="133"/>
      <c r="AY57" s="133"/>
      <c r="AZ57" s="133"/>
      <c r="BA57" s="133"/>
      <c r="BB57" s="133"/>
      <c r="BC57" s="134"/>
    </row>
    <row r="58" spans="2:55" ht="36" customHeight="1" x14ac:dyDescent="0.45">
      <c r="B58" s="39">
        <v>48</v>
      </c>
      <c r="C58" s="124"/>
      <c r="D58" s="124"/>
      <c r="E58" s="124"/>
      <c r="F58" s="124"/>
      <c r="G58" s="124"/>
      <c r="H58" s="118" t="str">
        <f>IFERROR(VLOOKUP(C58,参照用!$A$5:$C$13,3),"")</f>
        <v/>
      </c>
      <c r="I58" s="119"/>
      <c r="J58" s="119"/>
      <c r="K58" s="119"/>
      <c r="L58" s="119"/>
      <c r="M58" s="119"/>
      <c r="N58" s="119"/>
      <c r="O58" s="119"/>
      <c r="P58" s="119"/>
      <c r="Q58" s="119"/>
      <c r="R58" s="119"/>
      <c r="S58" s="120"/>
      <c r="T58" s="121"/>
      <c r="U58" s="122"/>
      <c r="V58" s="122"/>
      <c r="W58" s="122"/>
      <c r="X58" s="122"/>
      <c r="Y58" s="122"/>
      <c r="Z58" s="122"/>
      <c r="AA58" s="122"/>
      <c r="AB58" s="122"/>
      <c r="AC58" s="123"/>
      <c r="AD58" s="151"/>
      <c r="AE58" s="150"/>
      <c r="AF58" s="150"/>
      <c r="AG58" s="150"/>
      <c r="AH58" s="150"/>
      <c r="AI58" s="148" t="s">
        <v>16</v>
      </c>
      <c r="AJ58" s="152"/>
      <c r="AK58" s="150"/>
      <c r="AL58" s="150"/>
      <c r="AM58" s="148" t="s">
        <v>19</v>
      </c>
      <c r="AN58" s="149"/>
      <c r="AP58" s="66" t="str">
        <f t="shared" si="0"/>
        <v>未入力</v>
      </c>
      <c r="AQ58" s="67"/>
      <c r="AR58" s="68"/>
      <c r="AS58" s="132" t="str">
        <f>IF(
  AND(NOT(ISBLANK($C58)),
      COUNTIF(必須入力シート①!C89:C1088,$C58)=0),
  "「３. 申請に係る補助対象検査の内容」で選択されていない検査メニューが入力されています。" &amp; CHAR(10),
  ""
)
&amp;
_xlfn.LET(
  _xlpm.menu,$C58,
  _xlpm.sei,$T58,
  _xlpm.mei,$Y58,
  _xlpm.eigyo,$AD58,
  _xlpm.daisuu,$AK58,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 s="133"/>
      <c r="AU58" s="133"/>
      <c r="AV58" s="133"/>
      <c r="AW58" s="133"/>
      <c r="AX58" s="133"/>
      <c r="AY58" s="133"/>
      <c r="AZ58" s="133"/>
      <c r="BA58" s="133"/>
      <c r="BB58" s="133"/>
      <c r="BC58" s="134"/>
    </row>
    <row r="59" spans="2:55" ht="36" customHeight="1" x14ac:dyDescent="0.45">
      <c r="B59" s="39">
        <v>49</v>
      </c>
      <c r="C59" s="124"/>
      <c r="D59" s="124"/>
      <c r="E59" s="124"/>
      <c r="F59" s="124"/>
      <c r="G59" s="124"/>
      <c r="H59" s="118" t="str">
        <f>IFERROR(VLOOKUP(C59,参照用!$A$5:$C$13,3),"")</f>
        <v/>
      </c>
      <c r="I59" s="119"/>
      <c r="J59" s="119"/>
      <c r="K59" s="119"/>
      <c r="L59" s="119"/>
      <c r="M59" s="119"/>
      <c r="N59" s="119"/>
      <c r="O59" s="119"/>
      <c r="P59" s="119"/>
      <c r="Q59" s="119"/>
      <c r="R59" s="119"/>
      <c r="S59" s="120"/>
      <c r="T59" s="121"/>
      <c r="U59" s="122"/>
      <c r="V59" s="122"/>
      <c r="W59" s="122"/>
      <c r="X59" s="122"/>
      <c r="Y59" s="122"/>
      <c r="Z59" s="122"/>
      <c r="AA59" s="122"/>
      <c r="AB59" s="122"/>
      <c r="AC59" s="123"/>
      <c r="AD59" s="151"/>
      <c r="AE59" s="150"/>
      <c r="AF59" s="150"/>
      <c r="AG59" s="150"/>
      <c r="AH59" s="150"/>
      <c r="AI59" s="148" t="s">
        <v>16</v>
      </c>
      <c r="AJ59" s="152"/>
      <c r="AK59" s="150"/>
      <c r="AL59" s="150"/>
      <c r="AM59" s="148" t="s">
        <v>19</v>
      </c>
      <c r="AN59" s="149"/>
      <c r="AP59" s="66" t="str">
        <f t="shared" si="0"/>
        <v>未入力</v>
      </c>
      <c r="AQ59" s="67"/>
      <c r="AR59" s="68"/>
      <c r="AS59" s="132" t="str">
        <f>IF(
  AND(NOT(ISBLANK($C59)),
      COUNTIF(必須入力シート①!C90:C1089,$C59)=0),
  "「３. 申請に係る補助対象検査の内容」で選択されていない検査メニューが入力されています。" &amp; CHAR(10),
  ""
)
&amp;
_xlfn.LET(
  _xlpm.menu,$C59,
  _xlpm.sei,$T59,
  _xlpm.mei,$Y59,
  _xlpm.eigyo,$AD59,
  _xlpm.daisuu,$AK59,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 s="133"/>
      <c r="AU59" s="133"/>
      <c r="AV59" s="133"/>
      <c r="AW59" s="133"/>
      <c r="AX59" s="133"/>
      <c r="AY59" s="133"/>
      <c r="AZ59" s="133"/>
      <c r="BA59" s="133"/>
      <c r="BB59" s="133"/>
      <c r="BC59" s="134"/>
    </row>
    <row r="60" spans="2:55" ht="36" customHeight="1" x14ac:dyDescent="0.45">
      <c r="B60" s="39">
        <v>50</v>
      </c>
      <c r="C60" s="124"/>
      <c r="D60" s="124"/>
      <c r="E60" s="124"/>
      <c r="F60" s="124"/>
      <c r="G60" s="124"/>
      <c r="H60" s="118" t="str">
        <f>IFERROR(VLOOKUP(C60,参照用!$A$5:$C$13,3),"")</f>
        <v/>
      </c>
      <c r="I60" s="119"/>
      <c r="J60" s="119"/>
      <c r="K60" s="119"/>
      <c r="L60" s="119"/>
      <c r="M60" s="119"/>
      <c r="N60" s="119"/>
      <c r="O60" s="119"/>
      <c r="P60" s="119"/>
      <c r="Q60" s="119"/>
      <c r="R60" s="119"/>
      <c r="S60" s="120"/>
      <c r="T60" s="121"/>
      <c r="U60" s="122"/>
      <c r="V60" s="122"/>
      <c r="W60" s="122"/>
      <c r="X60" s="122"/>
      <c r="Y60" s="122"/>
      <c r="Z60" s="122"/>
      <c r="AA60" s="122"/>
      <c r="AB60" s="122"/>
      <c r="AC60" s="123"/>
      <c r="AD60" s="151"/>
      <c r="AE60" s="150"/>
      <c r="AF60" s="150"/>
      <c r="AG60" s="150"/>
      <c r="AH60" s="150"/>
      <c r="AI60" s="148" t="s">
        <v>16</v>
      </c>
      <c r="AJ60" s="152"/>
      <c r="AK60" s="150"/>
      <c r="AL60" s="150"/>
      <c r="AM60" s="148" t="s">
        <v>19</v>
      </c>
      <c r="AN60" s="149"/>
      <c r="AP60" s="66" t="str">
        <f t="shared" si="0"/>
        <v>未入力</v>
      </c>
      <c r="AQ60" s="67"/>
      <c r="AR60" s="68"/>
      <c r="AS60" s="132" t="str">
        <f>IF(
  AND(NOT(ISBLANK($C60)),
      COUNTIF(必須入力シート①!C91:C1090,$C60)=0),
  "「３. 申請に係る補助対象検査の内容」で選択されていない検査メニューが入力されています。" &amp; CHAR(10),
  ""
)
&amp;
_xlfn.LET(
  _xlpm.menu,$C60,
  _xlpm.sei,$T60,
  _xlpm.mei,$Y60,
  _xlpm.eigyo,$AD60,
  _xlpm.daisuu,$AK60,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 s="133"/>
      <c r="AU60" s="133"/>
      <c r="AV60" s="133"/>
      <c r="AW60" s="133"/>
      <c r="AX60" s="133"/>
      <c r="AY60" s="133"/>
      <c r="AZ60" s="133"/>
      <c r="BA60" s="133"/>
      <c r="BB60" s="133"/>
      <c r="BC60" s="134"/>
    </row>
    <row r="61" spans="2:55" ht="36" customHeight="1" x14ac:dyDescent="0.45">
      <c r="B61" s="39">
        <v>51</v>
      </c>
      <c r="C61" s="124"/>
      <c r="D61" s="124"/>
      <c r="E61" s="124"/>
      <c r="F61" s="124"/>
      <c r="G61" s="124"/>
      <c r="H61" s="118" t="str">
        <f>IFERROR(VLOOKUP(C61,参照用!$A$5:$C$13,3),"")</f>
        <v/>
      </c>
      <c r="I61" s="119"/>
      <c r="J61" s="119"/>
      <c r="K61" s="119"/>
      <c r="L61" s="119"/>
      <c r="M61" s="119"/>
      <c r="N61" s="119"/>
      <c r="O61" s="119"/>
      <c r="P61" s="119"/>
      <c r="Q61" s="119"/>
      <c r="R61" s="119"/>
      <c r="S61" s="120"/>
      <c r="T61" s="121"/>
      <c r="U61" s="122"/>
      <c r="V61" s="122"/>
      <c r="W61" s="122"/>
      <c r="X61" s="122"/>
      <c r="Y61" s="122"/>
      <c r="Z61" s="122"/>
      <c r="AA61" s="122"/>
      <c r="AB61" s="122"/>
      <c r="AC61" s="123"/>
      <c r="AD61" s="151"/>
      <c r="AE61" s="150"/>
      <c r="AF61" s="150"/>
      <c r="AG61" s="150"/>
      <c r="AH61" s="150"/>
      <c r="AI61" s="148" t="s">
        <v>16</v>
      </c>
      <c r="AJ61" s="152"/>
      <c r="AK61" s="150"/>
      <c r="AL61" s="150"/>
      <c r="AM61" s="148" t="s">
        <v>19</v>
      </c>
      <c r="AN61" s="149"/>
      <c r="AP61" s="66" t="str">
        <f t="shared" si="0"/>
        <v>未入力</v>
      </c>
      <c r="AQ61" s="67"/>
      <c r="AR61" s="68"/>
      <c r="AS61" s="132" t="str">
        <f>IF(
  AND(NOT(ISBLANK($C61)),
      COUNTIF(必須入力シート①!C92:C1091,$C61)=0),
  "「３. 申請に係る補助対象検査の内容」で選択されていない検査メニューが入力されています。" &amp; CHAR(10),
  ""
)
&amp;
_xlfn.LET(
  _xlpm.menu,$C61,
  _xlpm.sei,$T61,
  _xlpm.mei,$Y61,
  _xlpm.eigyo,$AD61,
  _xlpm.daisuu,$AK61,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 s="133"/>
      <c r="AU61" s="133"/>
      <c r="AV61" s="133"/>
      <c r="AW61" s="133"/>
      <c r="AX61" s="133"/>
      <c r="AY61" s="133"/>
      <c r="AZ61" s="133"/>
      <c r="BA61" s="133"/>
      <c r="BB61" s="133"/>
      <c r="BC61" s="134"/>
    </row>
    <row r="62" spans="2:55" ht="36" customHeight="1" x14ac:dyDescent="0.45">
      <c r="B62" s="39">
        <v>52</v>
      </c>
      <c r="C62" s="124"/>
      <c r="D62" s="124"/>
      <c r="E62" s="124"/>
      <c r="F62" s="124"/>
      <c r="G62" s="124"/>
      <c r="H62" s="118" t="str">
        <f>IFERROR(VLOOKUP(C62,参照用!$A$5:$C$13,3),"")</f>
        <v/>
      </c>
      <c r="I62" s="119"/>
      <c r="J62" s="119"/>
      <c r="K62" s="119"/>
      <c r="L62" s="119"/>
      <c r="M62" s="119"/>
      <c r="N62" s="119"/>
      <c r="O62" s="119"/>
      <c r="P62" s="119"/>
      <c r="Q62" s="119"/>
      <c r="R62" s="119"/>
      <c r="S62" s="120"/>
      <c r="T62" s="121"/>
      <c r="U62" s="122"/>
      <c r="V62" s="122"/>
      <c r="W62" s="122"/>
      <c r="X62" s="122"/>
      <c r="Y62" s="122"/>
      <c r="Z62" s="122"/>
      <c r="AA62" s="122"/>
      <c r="AB62" s="122"/>
      <c r="AC62" s="123"/>
      <c r="AD62" s="151"/>
      <c r="AE62" s="150"/>
      <c r="AF62" s="150"/>
      <c r="AG62" s="150"/>
      <c r="AH62" s="150"/>
      <c r="AI62" s="148" t="s">
        <v>16</v>
      </c>
      <c r="AJ62" s="152"/>
      <c r="AK62" s="150"/>
      <c r="AL62" s="150"/>
      <c r="AM62" s="148" t="s">
        <v>19</v>
      </c>
      <c r="AN62" s="149"/>
      <c r="AP62" s="66" t="str">
        <f t="shared" si="0"/>
        <v>未入力</v>
      </c>
      <c r="AQ62" s="67"/>
      <c r="AR62" s="68"/>
      <c r="AS62" s="132" t="str">
        <f>IF(
  AND(NOT(ISBLANK($C62)),
      COUNTIF(必須入力シート①!C93:C1092,$C62)=0),
  "「３. 申請に係る補助対象検査の内容」で選択されていない検査メニューが入力されています。" &amp; CHAR(10),
  ""
)
&amp;
_xlfn.LET(
  _xlpm.menu,$C62,
  _xlpm.sei,$T62,
  _xlpm.mei,$Y62,
  _xlpm.eigyo,$AD62,
  _xlpm.daisuu,$AK62,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 s="133"/>
      <c r="AU62" s="133"/>
      <c r="AV62" s="133"/>
      <c r="AW62" s="133"/>
      <c r="AX62" s="133"/>
      <c r="AY62" s="133"/>
      <c r="AZ62" s="133"/>
      <c r="BA62" s="133"/>
      <c r="BB62" s="133"/>
      <c r="BC62" s="134"/>
    </row>
    <row r="63" spans="2:55" ht="36" customHeight="1" x14ac:dyDescent="0.45">
      <c r="B63" s="39">
        <v>53</v>
      </c>
      <c r="C63" s="124"/>
      <c r="D63" s="124"/>
      <c r="E63" s="124"/>
      <c r="F63" s="124"/>
      <c r="G63" s="124"/>
      <c r="H63" s="118" t="str">
        <f>IFERROR(VLOOKUP(C63,参照用!$A$5:$C$13,3),"")</f>
        <v/>
      </c>
      <c r="I63" s="119"/>
      <c r="J63" s="119"/>
      <c r="K63" s="119"/>
      <c r="L63" s="119"/>
      <c r="M63" s="119"/>
      <c r="N63" s="119"/>
      <c r="O63" s="119"/>
      <c r="P63" s="119"/>
      <c r="Q63" s="119"/>
      <c r="R63" s="119"/>
      <c r="S63" s="120"/>
      <c r="T63" s="121"/>
      <c r="U63" s="122"/>
      <c r="V63" s="122"/>
      <c r="W63" s="122"/>
      <c r="X63" s="122"/>
      <c r="Y63" s="122"/>
      <c r="Z63" s="122"/>
      <c r="AA63" s="122"/>
      <c r="AB63" s="122"/>
      <c r="AC63" s="123"/>
      <c r="AD63" s="151"/>
      <c r="AE63" s="150"/>
      <c r="AF63" s="150"/>
      <c r="AG63" s="150"/>
      <c r="AH63" s="150"/>
      <c r="AI63" s="148" t="s">
        <v>16</v>
      </c>
      <c r="AJ63" s="152"/>
      <c r="AK63" s="150"/>
      <c r="AL63" s="150"/>
      <c r="AM63" s="148" t="s">
        <v>19</v>
      </c>
      <c r="AN63" s="149"/>
      <c r="AP63" s="66" t="str">
        <f t="shared" si="0"/>
        <v>未入力</v>
      </c>
      <c r="AQ63" s="67"/>
      <c r="AR63" s="68"/>
      <c r="AS63" s="132" t="str">
        <f>IF(
  AND(NOT(ISBLANK($C63)),
      COUNTIF(必須入力シート①!C94:C1093,$C63)=0),
  "「３. 申請に係る補助対象検査の内容」で選択されていない検査メニューが入力されています。" &amp; CHAR(10),
  ""
)
&amp;
_xlfn.LET(
  _xlpm.menu,$C63,
  _xlpm.sei,$T63,
  _xlpm.mei,$Y63,
  _xlpm.eigyo,$AD63,
  _xlpm.daisuu,$AK63,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 s="133"/>
      <c r="AU63" s="133"/>
      <c r="AV63" s="133"/>
      <c r="AW63" s="133"/>
      <c r="AX63" s="133"/>
      <c r="AY63" s="133"/>
      <c r="AZ63" s="133"/>
      <c r="BA63" s="133"/>
      <c r="BB63" s="133"/>
      <c r="BC63" s="134"/>
    </row>
    <row r="64" spans="2:55" ht="36" customHeight="1" x14ac:dyDescent="0.45">
      <c r="B64" s="39">
        <v>54</v>
      </c>
      <c r="C64" s="124"/>
      <c r="D64" s="124"/>
      <c r="E64" s="124"/>
      <c r="F64" s="124"/>
      <c r="G64" s="124"/>
      <c r="H64" s="118" t="str">
        <f>IFERROR(VLOOKUP(C64,参照用!$A$5:$C$13,3),"")</f>
        <v/>
      </c>
      <c r="I64" s="119"/>
      <c r="J64" s="119"/>
      <c r="K64" s="119"/>
      <c r="L64" s="119"/>
      <c r="M64" s="119"/>
      <c r="N64" s="119"/>
      <c r="O64" s="119"/>
      <c r="P64" s="119"/>
      <c r="Q64" s="119"/>
      <c r="R64" s="119"/>
      <c r="S64" s="120"/>
      <c r="T64" s="121"/>
      <c r="U64" s="122"/>
      <c r="V64" s="122"/>
      <c r="W64" s="122"/>
      <c r="X64" s="122"/>
      <c r="Y64" s="122"/>
      <c r="Z64" s="122"/>
      <c r="AA64" s="122"/>
      <c r="AB64" s="122"/>
      <c r="AC64" s="123"/>
      <c r="AD64" s="151"/>
      <c r="AE64" s="150"/>
      <c r="AF64" s="150"/>
      <c r="AG64" s="150"/>
      <c r="AH64" s="150"/>
      <c r="AI64" s="148" t="s">
        <v>16</v>
      </c>
      <c r="AJ64" s="152"/>
      <c r="AK64" s="150"/>
      <c r="AL64" s="150"/>
      <c r="AM64" s="148" t="s">
        <v>19</v>
      </c>
      <c r="AN64" s="149"/>
      <c r="AP64" s="66" t="str">
        <f t="shared" si="0"/>
        <v>未入力</v>
      </c>
      <c r="AQ64" s="67"/>
      <c r="AR64" s="68"/>
      <c r="AS64" s="132" t="str">
        <f>IF(
  AND(NOT(ISBLANK($C64)),
      COUNTIF(必須入力シート①!C95:C1094,$C64)=0),
  "「３. 申請に係る補助対象検査の内容」で選択されていない検査メニューが入力されています。" &amp; CHAR(10),
  ""
)
&amp;
_xlfn.LET(
  _xlpm.menu,$C64,
  _xlpm.sei,$T64,
  _xlpm.mei,$Y64,
  _xlpm.eigyo,$AD64,
  _xlpm.daisuu,$AK64,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 s="133"/>
      <c r="AU64" s="133"/>
      <c r="AV64" s="133"/>
      <c r="AW64" s="133"/>
      <c r="AX64" s="133"/>
      <c r="AY64" s="133"/>
      <c r="AZ64" s="133"/>
      <c r="BA64" s="133"/>
      <c r="BB64" s="133"/>
      <c r="BC64" s="134"/>
    </row>
    <row r="65" spans="2:55" ht="36" customHeight="1" x14ac:dyDescent="0.45">
      <c r="B65" s="39">
        <v>55</v>
      </c>
      <c r="C65" s="124"/>
      <c r="D65" s="124"/>
      <c r="E65" s="124"/>
      <c r="F65" s="124"/>
      <c r="G65" s="124"/>
      <c r="H65" s="118" t="str">
        <f>IFERROR(VLOOKUP(C65,参照用!$A$5:$C$13,3),"")</f>
        <v/>
      </c>
      <c r="I65" s="119"/>
      <c r="J65" s="119"/>
      <c r="K65" s="119"/>
      <c r="L65" s="119"/>
      <c r="M65" s="119"/>
      <c r="N65" s="119"/>
      <c r="O65" s="119"/>
      <c r="P65" s="119"/>
      <c r="Q65" s="119"/>
      <c r="R65" s="119"/>
      <c r="S65" s="120"/>
      <c r="T65" s="121"/>
      <c r="U65" s="122"/>
      <c r="V65" s="122"/>
      <c r="W65" s="122"/>
      <c r="X65" s="122"/>
      <c r="Y65" s="122"/>
      <c r="Z65" s="122"/>
      <c r="AA65" s="122"/>
      <c r="AB65" s="122"/>
      <c r="AC65" s="123"/>
      <c r="AD65" s="151"/>
      <c r="AE65" s="150"/>
      <c r="AF65" s="150"/>
      <c r="AG65" s="150"/>
      <c r="AH65" s="150"/>
      <c r="AI65" s="148" t="s">
        <v>16</v>
      </c>
      <c r="AJ65" s="152"/>
      <c r="AK65" s="150"/>
      <c r="AL65" s="150"/>
      <c r="AM65" s="148" t="s">
        <v>19</v>
      </c>
      <c r="AN65" s="149"/>
      <c r="AP65" s="66" t="str">
        <f t="shared" si="0"/>
        <v>未入力</v>
      </c>
      <c r="AQ65" s="67"/>
      <c r="AR65" s="68"/>
      <c r="AS65" s="132" t="str">
        <f>IF(
  AND(NOT(ISBLANK($C65)),
      COUNTIF(必須入力シート①!C96:C1095,$C65)=0),
  "「３. 申請に係る補助対象検査の内容」で選択されていない検査メニューが入力されています。" &amp; CHAR(10),
  ""
)
&amp;
_xlfn.LET(
  _xlpm.menu,$C65,
  _xlpm.sei,$T65,
  _xlpm.mei,$Y65,
  _xlpm.eigyo,$AD65,
  _xlpm.daisuu,$AK65,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 s="133"/>
      <c r="AU65" s="133"/>
      <c r="AV65" s="133"/>
      <c r="AW65" s="133"/>
      <c r="AX65" s="133"/>
      <c r="AY65" s="133"/>
      <c r="AZ65" s="133"/>
      <c r="BA65" s="133"/>
      <c r="BB65" s="133"/>
      <c r="BC65" s="134"/>
    </row>
    <row r="66" spans="2:55" ht="36" customHeight="1" x14ac:dyDescent="0.45">
      <c r="B66" s="39">
        <v>56</v>
      </c>
      <c r="C66" s="124"/>
      <c r="D66" s="124"/>
      <c r="E66" s="124"/>
      <c r="F66" s="124"/>
      <c r="G66" s="124"/>
      <c r="H66" s="118" t="str">
        <f>IFERROR(VLOOKUP(C66,参照用!$A$5:$C$13,3),"")</f>
        <v/>
      </c>
      <c r="I66" s="119"/>
      <c r="J66" s="119"/>
      <c r="K66" s="119"/>
      <c r="L66" s="119"/>
      <c r="M66" s="119"/>
      <c r="N66" s="119"/>
      <c r="O66" s="119"/>
      <c r="P66" s="119"/>
      <c r="Q66" s="119"/>
      <c r="R66" s="119"/>
      <c r="S66" s="120"/>
      <c r="T66" s="121"/>
      <c r="U66" s="122"/>
      <c r="V66" s="122"/>
      <c r="W66" s="122"/>
      <c r="X66" s="122"/>
      <c r="Y66" s="122"/>
      <c r="Z66" s="122"/>
      <c r="AA66" s="122"/>
      <c r="AB66" s="122"/>
      <c r="AC66" s="123"/>
      <c r="AD66" s="151"/>
      <c r="AE66" s="150"/>
      <c r="AF66" s="150"/>
      <c r="AG66" s="150"/>
      <c r="AH66" s="150"/>
      <c r="AI66" s="148" t="s">
        <v>16</v>
      </c>
      <c r="AJ66" s="152"/>
      <c r="AK66" s="150"/>
      <c r="AL66" s="150"/>
      <c r="AM66" s="148" t="s">
        <v>19</v>
      </c>
      <c r="AN66" s="149"/>
      <c r="AP66" s="66" t="str">
        <f t="shared" si="0"/>
        <v>未入力</v>
      </c>
      <c r="AQ66" s="67"/>
      <c r="AR66" s="68"/>
      <c r="AS66" s="132" t="str">
        <f>IF(
  AND(NOT(ISBLANK($C66)),
      COUNTIF(必須入力シート①!C97:C1096,$C66)=0),
  "「３. 申請に係る補助対象検査の内容」で選択されていない検査メニューが入力されています。" &amp; CHAR(10),
  ""
)
&amp;
_xlfn.LET(
  _xlpm.menu,$C66,
  _xlpm.sei,$T66,
  _xlpm.mei,$Y66,
  _xlpm.eigyo,$AD66,
  _xlpm.daisuu,$AK66,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 s="133"/>
      <c r="AU66" s="133"/>
      <c r="AV66" s="133"/>
      <c r="AW66" s="133"/>
      <c r="AX66" s="133"/>
      <c r="AY66" s="133"/>
      <c r="AZ66" s="133"/>
      <c r="BA66" s="133"/>
      <c r="BB66" s="133"/>
      <c r="BC66" s="134"/>
    </row>
    <row r="67" spans="2:55" ht="36" customHeight="1" x14ac:dyDescent="0.45">
      <c r="B67" s="39">
        <v>57</v>
      </c>
      <c r="C67" s="124"/>
      <c r="D67" s="124"/>
      <c r="E67" s="124"/>
      <c r="F67" s="124"/>
      <c r="G67" s="124"/>
      <c r="H67" s="118" t="str">
        <f>IFERROR(VLOOKUP(C67,参照用!$A$5:$C$13,3),"")</f>
        <v/>
      </c>
      <c r="I67" s="119"/>
      <c r="J67" s="119"/>
      <c r="K67" s="119"/>
      <c r="L67" s="119"/>
      <c r="M67" s="119"/>
      <c r="N67" s="119"/>
      <c r="O67" s="119"/>
      <c r="P67" s="119"/>
      <c r="Q67" s="119"/>
      <c r="R67" s="119"/>
      <c r="S67" s="120"/>
      <c r="T67" s="121"/>
      <c r="U67" s="122"/>
      <c r="V67" s="122"/>
      <c r="W67" s="122"/>
      <c r="X67" s="122"/>
      <c r="Y67" s="122"/>
      <c r="Z67" s="122"/>
      <c r="AA67" s="122"/>
      <c r="AB67" s="122"/>
      <c r="AC67" s="123"/>
      <c r="AD67" s="151"/>
      <c r="AE67" s="150"/>
      <c r="AF67" s="150"/>
      <c r="AG67" s="150"/>
      <c r="AH67" s="150"/>
      <c r="AI67" s="148" t="s">
        <v>16</v>
      </c>
      <c r="AJ67" s="152"/>
      <c r="AK67" s="150"/>
      <c r="AL67" s="150"/>
      <c r="AM67" s="148" t="s">
        <v>19</v>
      </c>
      <c r="AN67" s="149"/>
      <c r="AP67" s="66" t="str">
        <f t="shared" si="0"/>
        <v>未入力</v>
      </c>
      <c r="AQ67" s="67"/>
      <c r="AR67" s="68"/>
      <c r="AS67" s="132" t="str">
        <f>IF(
  AND(NOT(ISBLANK($C67)),
      COUNTIF(必須入力シート①!C98:C1097,$C67)=0),
  "「３. 申請に係る補助対象検査の内容」で選択されていない検査メニューが入力されています。" &amp; CHAR(10),
  ""
)
&amp;
_xlfn.LET(
  _xlpm.menu,$C67,
  _xlpm.sei,$T67,
  _xlpm.mei,$Y67,
  _xlpm.eigyo,$AD67,
  _xlpm.daisuu,$AK67,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 s="133"/>
      <c r="AU67" s="133"/>
      <c r="AV67" s="133"/>
      <c r="AW67" s="133"/>
      <c r="AX67" s="133"/>
      <c r="AY67" s="133"/>
      <c r="AZ67" s="133"/>
      <c r="BA67" s="133"/>
      <c r="BB67" s="133"/>
      <c r="BC67" s="134"/>
    </row>
    <row r="68" spans="2:55" ht="36" customHeight="1" x14ac:dyDescent="0.45">
      <c r="B68" s="39">
        <v>58</v>
      </c>
      <c r="C68" s="124"/>
      <c r="D68" s="124"/>
      <c r="E68" s="124"/>
      <c r="F68" s="124"/>
      <c r="G68" s="124"/>
      <c r="H68" s="118" t="str">
        <f>IFERROR(VLOOKUP(C68,参照用!$A$5:$C$13,3),"")</f>
        <v/>
      </c>
      <c r="I68" s="119"/>
      <c r="J68" s="119"/>
      <c r="K68" s="119"/>
      <c r="L68" s="119"/>
      <c r="M68" s="119"/>
      <c r="N68" s="119"/>
      <c r="O68" s="119"/>
      <c r="P68" s="119"/>
      <c r="Q68" s="119"/>
      <c r="R68" s="119"/>
      <c r="S68" s="120"/>
      <c r="T68" s="121"/>
      <c r="U68" s="122"/>
      <c r="V68" s="122"/>
      <c r="W68" s="122"/>
      <c r="X68" s="122"/>
      <c r="Y68" s="122"/>
      <c r="Z68" s="122"/>
      <c r="AA68" s="122"/>
      <c r="AB68" s="122"/>
      <c r="AC68" s="123"/>
      <c r="AD68" s="151"/>
      <c r="AE68" s="150"/>
      <c r="AF68" s="150"/>
      <c r="AG68" s="150"/>
      <c r="AH68" s="150"/>
      <c r="AI68" s="148" t="s">
        <v>16</v>
      </c>
      <c r="AJ68" s="152"/>
      <c r="AK68" s="150"/>
      <c r="AL68" s="150"/>
      <c r="AM68" s="148" t="s">
        <v>19</v>
      </c>
      <c r="AN68" s="149"/>
      <c r="AP68" s="66" t="str">
        <f t="shared" si="0"/>
        <v>未入力</v>
      </c>
      <c r="AQ68" s="67"/>
      <c r="AR68" s="68"/>
      <c r="AS68" s="132" t="str">
        <f>IF(
  AND(NOT(ISBLANK($C68)),
      COUNTIF(必須入力シート①!C99:C1098,$C68)=0),
  "「３. 申請に係る補助対象検査の内容」で選択されていない検査メニューが入力されています。" &amp; CHAR(10),
  ""
)
&amp;
_xlfn.LET(
  _xlpm.menu,$C68,
  _xlpm.sei,$T68,
  _xlpm.mei,$Y68,
  _xlpm.eigyo,$AD68,
  _xlpm.daisuu,$AK68,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 s="133"/>
      <c r="AU68" s="133"/>
      <c r="AV68" s="133"/>
      <c r="AW68" s="133"/>
      <c r="AX68" s="133"/>
      <c r="AY68" s="133"/>
      <c r="AZ68" s="133"/>
      <c r="BA68" s="133"/>
      <c r="BB68" s="133"/>
      <c r="BC68" s="134"/>
    </row>
    <row r="69" spans="2:55" ht="36" customHeight="1" x14ac:dyDescent="0.45">
      <c r="B69" s="39">
        <v>59</v>
      </c>
      <c r="C69" s="124"/>
      <c r="D69" s="124"/>
      <c r="E69" s="124"/>
      <c r="F69" s="124"/>
      <c r="G69" s="124"/>
      <c r="H69" s="118" t="str">
        <f>IFERROR(VLOOKUP(C69,参照用!$A$5:$C$13,3),"")</f>
        <v/>
      </c>
      <c r="I69" s="119"/>
      <c r="J69" s="119"/>
      <c r="K69" s="119"/>
      <c r="L69" s="119"/>
      <c r="M69" s="119"/>
      <c r="N69" s="119"/>
      <c r="O69" s="119"/>
      <c r="P69" s="119"/>
      <c r="Q69" s="119"/>
      <c r="R69" s="119"/>
      <c r="S69" s="120"/>
      <c r="T69" s="121"/>
      <c r="U69" s="122"/>
      <c r="V69" s="122"/>
      <c r="W69" s="122"/>
      <c r="X69" s="122"/>
      <c r="Y69" s="122"/>
      <c r="Z69" s="122"/>
      <c r="AA69" s="122"/>
      <c r="AB69" s="122"/>
      <c r="AC69" s="123"/>
      <c r="AD69" s="151"/>
      <c r="AE69" s="150"/>
      <c r="AF69" s="150"/>
      <c r="AG69" s="150"/>
      <c r="AH69" s="150"/>
      <c r="AI69" s="148" t="s">
        <v>16</v>
      </c>
      <c r="AJ69" s="152"/>
      <c r="AK69" s="150"/>
      <c r="AL69" s="150"/>
      <c r="AM69" s="148" t="s">
        <v>19</v>
      </c>
      <c r="AN69" s="149"/>
      <c r="AP69" s="66" t="str">
        <f t="shared" si="0"/>
        <v>未入力</v>
      </c>
      <c r="AQ69" s="67"/>
      <c r="AR69" s="68"/>
      <c r="AS69" s="132" t="str">
        <f>IF(
  AND(NOT(ISBLANK($C69)),
      COUNTIF(必須入力シート①!C100:C1099,$C69)=0),
  "「３. 申請に係る補助対象検査の内容」で選択されていない検査メニューが入力されています。" &amp; CHAR(10),
  ""
)
&amp;
_xlfn.LET(
  _xlpm.menu,$C69,
  _xlpm.sei,$T69,
  _xlpm.mei,$Y69,
  _xlpm.eigyo,$AD69,
  _xlpm.daisuu,$AK69,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 s="133"/>
      <c r="AU69" s="133"/>
      <c r="AV69" s="133"/>
      <c r="AW69" s="133"/>
      <c r="AX69" s="133"/>
      <c r="AY69" s="133"/>
      <c r="AZ69" s="133"/>
      <c r="BA69" s="133"/>
      <c r="BB69" s="133"/>
      <c r="BC69" s="134"/>
    </row>
    <row r="70" spans="2:55" ht="36" customHeight="1" x14ac:dyDescent="0.45">
      <c r="B70" s="39">
        <v>60</v>
      </c>
      <c r="C70" s="124"/>
      <c r="D70" s="124"/>
      <c r="E70" s="124"/>
      <c r="F70" s="124"/>
      <c r="G70" s="124"/>
      <c r="H70" s="118" t="str">
        <f>IFERROR(VLOOKUP(C70,参照用!$A$5:$C$13,3),"")</f>
        <v/>
      </c>
      <c r="I70" s="119"/>
      <c r="J70" s="119"/>
      <c r="K70" s="119"/>
      <c r="L70" s="119"/>
      <c r="M70" s="119"/>
      <c r="N70" s="119"/>
      <c r="O70" s="119"/>
      <c r="P70" s="119"/>
      <c r="Q70" s="119"/>
      <c r="R70" s="119"/>
      <c r="S70" s="120"/>
      <c r="T70" s="121"/>
      <c r="U70" s="122"/>
      <c r="V70" s="122"/>
      <c r="W70" s="122"/>
      <c r="X70" s="122"/>
      <c r="Y70" s="122"/>
      <c r="Z70" s="122"/>
      <c r="AA70" s="122"/>
      <c r="AB70" s="122"/>
      <c r="AC70" s="123"/>
      <c r="AD70" s="151"/>
      <c r="AE70" s="150"/>
      <c r="AF70" s="150"/>
      <c r="AG70" s="150"/>
      <c r="AH70" s="150"/>
      <c r="AI70" s="148" t="s">
        <v>16</v>
      </c>
      <c r="AJ70" s="152"/>
      <c r="AK70" s="150"/>
      <c r="AL70" s="150"/>
      <c r="AM70" s="148" t="s">
        <v>19</v>
      </c>
      <c r="AN70" s="149"/>
      <c r="AP70" s="66" t="str">
        <f t="shared" si="0"/>
        <v>未入力</v>
      </c>
      <c r="AQ70" s="67"/>
      <c r="AR70" s="68"/>
      <c r="AS70" s="132" t="str">
        <f>IF(
  AND(NOT(ISBLANK($C70)),
      COUNTIF(必須入力シート①!C101:C1100,$C70)=0),
  "「３. 申請に係る補助対象検査の内容」で選択されていない検査メニューが入力されています。" &amp; CHAR(10),
  ""
)
&amp;
_xlfn.LET(
  _xlpm.menu,$C70,
  _xlpm.sei,$T70,
  _xlpm.mei,$Y70,
  _xlpm.eigyo,$AD70,
  _xlpm.daisuu,$AK70,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 s="133"/>
      <c r="AU70" s="133"/>
      <c r="AV70" s="133"/>
      <c r="AW70" s="133"/>
      <c r="AX70" s="133"/>
      <c r="AY70" s="133"/>
      <c r="AZ70" s="133"/>
      <c r="BA70" s="133"/>
      <c r="BB70" s="133"/>
      <c r="BC70" s="134"/>
    </row>
    <row r="71" spans="2:55" ht="36" customHeight="1" x14ac:dyDescent="0.45">
      <c r="B71" s="39">
        <v>61</v>
      </c>
      <c r="C71" s="124"/>
      <c r="D71" s="124"/>
      <c r="E71" s="124"/>
      <c r="F71" s="124"/>
      <c r="G71" s="124"/>
      <c r="H71" s="118" t="str">
        <f>IFERROR(VLOOKUP(C71,参照用!$A$5:$C$13,3),"")</f>
        <v/>
      </c>
      <c r="I71" s="119"/>
      <c r="J71" s="119"/>
      <c r="K71" s="119"/>
      <c r="L71" s="119"/>
      <c r="M71" s="119"/>
      <c r="N71" s="119"/>
      <c r="O71" s="119"/>
      <c r="P71" s="119"/>
      <c r="Q71" s="119"/>
      <c r="R71" s="119"/>
      <c r="S71" s="120"/>
      <c r="T71" s="121"/>
      <c r="U71" s="122"/>
      <c r="V71" s="122"/>
      <c r="W71" s="122"/>
      <c r="X71" s="122"/>
      <c r="Y71" s="122"/>
      <c r="Z71" s="122"/>
      <c r="AA71" s="122"/>
      <c r="AB71" s="122"/>
      <c r="AC71" s="123"/>
      <c r="AD71" s="151"/>
      <c r="AE71" s="150"/>
      <c r="AF71" s="150"/>
      <c r="AG71" s="150"/>
      <c r="AH71" s="150"/>
      <c r="AI71" s="148" t="s">
        <v>16</v>
      </c>
      <c r="AJ71" s="152"/>
      <c r="AK71" s="150"/>
      <c r="AL71" s="150"/>
      <c r="AM71" s="148" t="s">
        <v>19</v>
      </c>
      <c r="AN71" s="149"/>
      <c r="AP71" s="66" t="str">
        <f t="shared" si="0"/>
        <v>未入力</v>
      </c>
      <c r="AQ71" s="67"/>
      <c r="AR71" s="68"/>
      <c r="AS71" s="132" t="str">
        <f>IF(
  AND(NOT(ISBLANK($C71)),
      COUNTIF(必須入力シート①!C102:C1101,$C71)=0),
  "「３. 申請に係る補助対象検査の内容」で選択されていない検査メニューが入力されています。" &amp; CHAR(10),
  ""
)
&amp;
_xlfn.LET(
  _xlpm.menu,$C71,
  _xlpm.sei,$T71,
  _xlpm.mei,$Y71,
  _xlpm.eigyo,$AD71,
  _xlpm.daisuu,$AK71,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 s="133"/>
      <c r="AU71" s="133"/>
      <c r="AV71" s="133"/>
      <c r="AW71" s="133"/>
      <c r="AX71" s="133"/>
      <c r="AY71" s="133"/>
      <c r="AZ71" s="133"/>
      <c r="BA71" s="133"/>
      <c r="BB71" s="133"/>
      <c r="BC71" s="134"/>
    </row>
    <row r="72" spans="2:55" ht="36" customHeight="1" x14ac:dyDescent="0.45">
      <c r="B72" s="39">
        <v>62</v>
      </c>
      <c r="C72" s="124"/>
      <c r="D72" s="124"/>
      <c r="E72" s="124"/>
      <c r="F72" s="124"/>
      <c r="G72" s="124"/>
      <c r="H72" s="118" t="str">
        <f>IFERROR(VLOOKUP(C72,参照用!$A$5:$C$13,3),"")</f>
        <v/>
      </c>
      <c r="I72" s="119"/>
      <c r="J72" s="119"/>
      <c r="K72" s="119"/>
      <c r="L72" s="119"/>
      <c r="M72" s="119"/>
      <c r="N72" s="119"/>
      <c r="O72" s="119"/>
      <c r="P72" s="119"/>
      <c r="Q72" s="119"/>
      <c r="R72" s="119"/>
      <c r="S72" s="120"/>
      <c r="T72" s="121"/>
      <c r="U72" s="122"/>
      <c r="V72" s="122"/>
      <c r="W72" s="122"/>
      <c r="X72" s="122"/>
      <c r="Y72" s="122"/>
      <c r="Z72" s="122"/>
      <c r="AA72" s="122"/>
      <c r="AB72" s="122"/>
      <c r="AC72" s="123"/>
      <c r="AD72" s="151"/>
      <c r="AE72" s="150"/>
      <c r="AF72" s="150"/>
      <c r="AG72" s="150"/>
      <c r="AH72" s="150"/>
      <c r="AI72" s="148" t="s">
        <v>16</v>
      </c>
      <c r="AJ72" s="152"/>
      <c r="AK72" s="150"/>
      <c r="AL72" s="150"/>
      <c r="AM72" s="148" t="s">
        <v>19</v>
      </c>
      <c r="AN72" s="149"/>
      <c r="AP72" s="66" t="str">
        <f t="shared" si="0"/>
        <v>未入力</v>
      </c>
      <c r="AQ72" s="67"/>
      <c r="AR72" s="68"/>
      <c r="AS72" s="132" t="str">
        <f>IF(
  AND(NOT(ISBLANK($C72)),
      COUNTIF(必須入力シート①!C103:C1102,$C72)=0),
  "「３. 申請に係る補助対象検査の内容」で選択されていない検査メニューが入力されています。" &amp; CHAR(10),
  ""
)
&amp;
_xlfn.LET(
  _xlpm.menu,$C72,
  _xlpm.sei,$T72,
  _xlpm.mei,$Y72,
  _xlpm.eigyo,$AD72,
  _xlpm.daisuu,$AK72,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 s="133"/>
      <c r="AU72" s="133"/>
      <c r="AV72" s="133"/>
      <c r="AW72" s="133"/>
      <c r="AX72" s="133"/>
      <c r="AY72" s="133"/>
      <c r="AZ72" s="133"/>
      <c r="BA72" s="133"/>
      <c r="BB72" s="133"/>
      <c r="BC72" s="134"/>
    </row>
    <row r="73" spans="2:55" ht="36" customHeight="1" x14ac:dyDescent="0.45">
      <c r="B73" s="39">
        <v>63</v>
      </c>
      <c r="C73" s="124"/>
      <c r="D73" s="124"/>
      <c r="E73" s="124"/>
      <c r="F73" s="124"/>
      <c r="G73" s="124"/>
      <c r="H73" s="118" t="str">
        <f>IFERROR(VLOOKUP(C73,参照用!$A$5:$C$13,3),"")</f>
        <v/>
      </c>
      <c r="I73" s="119"/>
      <c r="J73" s="119"/>
      <c r="K73" s="119"/>
      <c r="L73" s="119"/>
      <c r="M73" s="119"/>
      <c r="N73" s="119"/>
      <c r="O73" s="119"/>
      <c r="P73" s="119"/>
      <c r="Q73" s="119"/>
      <c r="R73" s="119"/>
      <c r="S73" s="120"/>
      <c r="T73" s="121"/>
      <c r="U73" s="122"/>
      <c r="V73" s="122"/>
      <c r="W73" s="122"/>
      <c r="X73" s="122"/>
      <c r="Y73" s="122"/>
      <c r="Z73" s="122"/>
      <c r="AA73" s="122"/>
      <c r="AB73" s="122"/>
      <c r="AC73" s="123"/>
      <c r="AD73" s="151"/>
      <c r="AE73" s="150"/>
      <c r="AF73" s="150"/>
      <c r="AG73" s="150"/>
      <c r="AH73" s="150"/>
      <c r="AI73" s="148" t="s">
        <v>16</v>
      </c>
      <c r="AJ73" s="152"/>
      <c r="AK73" s="150"/>
      <c r="AL73" s="150"/>
      <c r="AM73" s="148" t="s">
        <v>19</v>
      </c>
      <c r="AN73" s="149"/>
      <c r="AP73" s="66" t="str">
        <f t="shared" si="0"/>
        <v>未入力</v>
      </c>
      <c r="AQ73" s="67"/>
      <c r="AR73" s="68"/>
      <c r="AS73" s="132" t="str">
        <f>IF(
  AND(NOT(ISBLANK($C73)),
      COUNTIF(必須入力シート①!C104:C1103,$C73)=0),
  "「３. 申請に係る補助対象検査の内容」で選択されていない検査メニューが入力されています。" &amp; CHAR(10),
  ""
)
&amp;
_xlfn.LET(
  _xlpm.menu,$C73,
  _xlpm.sei,$T73,
  _xlpm.mei,$Y73,
  _xlpm.eigyo,$AD73,
  _xlpm.daisuu,$AK73,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 s="133"/>
      <c r="AU73" s="133"/>
      <c r="AV73" s="133"/>
      <c r="AW73" s="133"/>
      <c r="AX73" s="133"/>
      <c r="AY73" s="133"/>
      <c r="AZ73" s="133"/>
      <c r="BA73" s="133"/>
      <c r="BB73" s="133"/>
      <c r="BC73" s="134"/>
    </row>
    <row r="74" spans="2:55" ht="36" customHeight="1" x14ac:dyDescent="0.45">
      <c r="B74" s="39">
        <v>64</v>
      </c>
      <c r="C74" s="124"/>
      <c r="D74" s="124"/>
      <c r="E74" s="124"/>
      <c r="F74" s="124"/>
      <c r="G74" s="124"/>
      <c r="H74" s="118" t="str">
        <f>IFERROR(VLOOKUP(C74,参照用!$A$5:$C$13,3),"")</f>
        <v/>
      </c>
      <c r="I74" s="119"/>
      <c r="J74" s="119"/>
      <c r="K74" s="119"/>
      <c r="L74" s="119"/>
      <c r="M74" s="119"/>
      <c r="N74" s="119"/>
      <c r="O74" s="119"/>
      <c r="P74" s="119"/>
      <c r="Q74" s="119"/>
      <c r="R74" s="119"/>
      <c r="S74" s="120"/>
      <c r="T74" s="121"/>
      <c r="U74" s="122"/>
      <c r="V74" s="122"/>
      <c r="W74" s="122"/>
      <c r="X74" s="122"/>
      <c r="Y74" s="122"/>
      <c r="Z74" s="122"/>
      <c r="AA74" s="122"/>
      <c r="AB74" s="122"/>
      <c r="AC74" s="123"/>
      <c r="AD74" s="151"/>
      <c r="AE74" s="150"/>
      <c r="AF74" s="150"/>
      <c r="AG74" s="150"/>
      <c r="AH74" s="150"/>
      <c r="AI74" s="148" t="s">
        <v>16</v>
      </c>
      <c r="AJ74" s="152"/>
      <c r="AK74" s="150"/>
      <c r="AL74" s="150"/>
      <c r="AM74" s="148" t="s">
        <v>19</v>
      </c>
      <c r="AN74" s="149"/>
      <c r="AP74" s="66" t="str">
        <f t="shared" si="0"/>
        <v>未入力</v>
      </c>
      <c r="AQ74" s="67"/>
      <c r="AR74" s="68"/>
      <c r="AS74" s="132" t="str">
        <f>IF(
  AND(NOT(ISBLANK($C74)),
      COUNTIF(必須入力シート①!C105:C1104,$C74)=0),
  "「３. 申請に係る補助対象検査の内容」で選択されていない検査メニューが入力されています。" &amp; CHAR(10),
  ""
)
&amp;
_xlfn.LET(
  _xlpm.menu,$C74,
  _xlpm.sei,$T74,
  _xlpm.mei,$Y74,
  _xlpm.eigyo,$AD74,
  _xlpm.daisuu,$AK74,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 s="133"/>
      <c r="AU74" s="133"/>
      <c r="AV74" s="133"/>
      <c r="AW74" s="133"/>
      <c r="AX74" s="133"/>
      <c r="AY74" s="133"/>
      <c r="AZ74" s="133"/>
      <c r="BA74" s="133"/>
      <c r="BB74" s="133"/>
      <c r="BC74" s="134"/>
    </row>
    <row r="75" spans="2:55" ht="36" customHeight="1" x14ac:dyDescent="0.45">
      <c r="B75" s="39">
        <v>65</v>
      </c>
      <c r="C75" s="124"/>
      <c r="D75" s="124"/>
      <c r="E75" s="124"/>
      <c r="F75" s="124"/>
      <c r="G75" s="124"/>
      <c r="H75" s="118" t="str">
        <f>IFERROR(VLOOKUP(C75,参照用!$A$5:$C$13,3),"")</f>
        <v/>
      </c>
      <c r="I75" s="119"/>
      <c r="J75" s="119"/>
      <c r="K75" s="119"/>
      <c r="L75" s="119"/>
      <c r="M75" s="119"/>
      <c r="N75" s="119"/>
      <c r="O75" s="119"/>
      <c r="P75" s="119"/>
      <c r="Q75" s="119"/>
      <c r="R75" s="119"/>
      <c r="S75" s="120"/>
      <c r="T75" s="121"/>
      <c r="U75" s="122"/>
      <c r="V75" s="122"/>
      <c r="W75" s="122"/>
      <c r="X75" s="122"/>
      <c r="Y75" s="122"/>
      <c r="Z75" s="122"/>
      <c r="AA75" s="122"/>
      <c r="AB75" s="122"/>
      <c r="AC75" s="123"/>
      <c r="AD75" s="151"/>
      <c r="AE75" s="150"/>
      <c r="AF75" s="150"/>
      <c r="AG75" s="150"/>
      <c r="AH75" s="150"/>
      <c r="AI75" s="148" t="s">
        <v>16</v>
      </c>
      <c r="AJ75" s="152"/>
      <c r="AK75" s="150"/>
      <c r="AL75" s="150"/>
      <c r="AM75" s="148" t="s">
        <v>19</v>
      </c>
      <c r="AN75" s="149"/>
      <c r="AP75" s="66" t="str">
        <f t="shared" si="0"/>
        <v>未入力</v>
      </c>
      <c r="AQ75" s="67"/>
      <c r="AR75" s="68"/>
      <c r="AS75" s="132" t="str">
        <f>IF(
  AND(NOT(ISBLANK($C75)),
      COUNTIF(必須入力シート①!C106:C1105,$C75)=0),
  "「３. 申請に係る補助対象検査の内容」で選択されていない検査メニューが入力されています。" &amp; CHAR(10),
  ""
)
&amp;
_xlfn.LET(
  _xlpm.menu,$C75,
  _xlpm.sei,$T75,
  _xlpm.mei,$Y75,
  _xlpm.eigyo,$AD75,
  _xlpm.daisuu,$AK75,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 s="133"/>
      <c r="AU75" s="133"/>
      <c r="AV75" s="133"/>
      <c r="AW75" s="133"/>
      <c r="AX75" s="133"/>
      <c r="AY75" s="133"/>
      <c r="AZ75" s="133"/>
      <c r="BA75" s="133"/>
      <c r="BB75" s="133"/>
      <c r="BC75" s="134"/>
    </row>
    <row r="76" spans="2:55" ht="36" customHeight="1" x14ac:dyDescent="0.45">
      <c r="B76" s="39">
        <v>66</v>
      </c>
      <c r="C76" s="124"/>
      <c r="D76" s="124"/>
      <c r="E76" s="124"/>
      <c r="F76" s="124"/>
      <c r="G76" s="124"/>
      <c r="H76" s="118" t="str">
        <f>IFERROR(VLOOKUP(C76,参照用!$A$5:$C$13,3),"")</f>
        <v/>
      </c>
      <c r="I76" s="119"/>
      <c r="J76" s="119"/>
      <c r="K76" s="119"/>
      <c r="L76" s="119"/>
      <c r="M76" s="119"/>
      <c r="N76" s="119"/>
      <c r="O76" s="119"/>
      <c r="P76" s="119"/>
      <c r="Q76" s="119"/>
      <c r="R76" s="119"/>
      <c r="S76" s="120"/>
      <c r="T76" s="121"/>
      <c r="U76" s="122"/>
      <c r="V76" s="122"/>
      <c r="W76" s="122"/>
      <c r="X76" s="122"/>
      <c r="Y76" s="122"/>
      <c r="Z76" s="122"/>
      <c r="AA76" s="122"/>
      <c r="AB76" s="122"/>
      <c r="AC76" s="123"/>
      <c r="AD76" s="151"/>
      <c r="AE76" s="150"/>
      <c r="AF76" s="150"/>
      <c r="AG76" s="150"/>
      <c r="AH76" s="150"/>
      <c r="AI76" s="148" t="s">
        <v>16</v>
      </c>
      <c r="AJ76" s="152"/>
      <c r="AK76" s="150"/>
      <c r="AL76" s="150"/>
      <c r="AM76" s="148" t="s">
        <v>19</v>
      </c>
      <c r="AN76" s="149"/>
      <c r="AP76" s="66" t="str">
        <f t="shared" ref="AP76:AP139" si="1">IF(
    AND(ISBLANK($C76), ISBLANK($T76), ISBLANK($Y76), ISBLANK($AD76), ISBLANK($AK76)),
    "未入力",
    IF(
        OR(
            ISBLANK($C76),
            ISBLANK($T76),
            ISBLANK($Y76),
            ISBLANK($AD76),
            ISBLANK($AK76),
            $AS76="車両台数５両以上の営業所が対象です。",
            $AS76="「３. 申請に係る補助対象検査の内容」で選択されていない検査メニューが入力されています。"
        ),
        "NG",
        "OK"
    )
)</f>
        <v>未入力</v>
      </c>
      <c r="AQ76" s="67"/>
      <c r="AR76" s="68"/>
      <c r="AS76" s="132" t="str">
        <f>IF(
  AND(NOT(ISBLANK($C76)),
      COUNTIF(必須入力シート①!C107:C1106,$C76)=0),
  "「３. 申請に係る補助対象検査の内容」で選択されていない検査メニューが入力されています。" &amp; CHAR(10),
  ""
)
&amp;
_xlfn.LET(
  _xlpm.menu,$C76,
  _xlpm.sei,$T76,
  _xlpm.mei,$Y76,
  _xlpm.eigyo,$AD76,
  _xlpm.daisuu,$AK76,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 s="133"/>
      <c r="AU76" s="133"/>
      <c r="AV76" s="133"/>
      <c r="AW76" s="133"/>
      <c r="AX76" s="133"/>
      <c r="AY76" s="133"/>
      <c r="AZ76" s="133"/>
      <c r="BA76" s="133"/>
      <c r="BB76" s="133"/>
      <c r="BC76" s="134"/>
    </row>
    <row r="77" spans="2:55" ht="36" customHeight="1" x14ac:dyDescent="0.45">
      <c r="B77" s="39">
        <v>67</v>
      </c>
      <c r="C77" s="124"/>
      <c r="D77" s="124"/>
      <c r="E77" s="124"/>
      <c r="F77" s="124"/>
      <c r="G77" s="124"/>
      <c r="H77" s="118" t="str">
        <f>IFERROR(VLOOKUP(C77,参照用!$A$5:$C$13,3),"")</f>
        <v/>
      </c>
      <c r="I77" s="119"/>
      <c r="J77" s="119"/>
      <c r="K77" s="119"/>
      <c r="L77" s="119"/>
      <c r="M77" s="119"/>
      <c r="N77" s="119"/>
      <c r="O77" s="119"/>
      <c r="P77" s="119"/>
      <c r="Q77" s="119"/>
      <c r="R77" s="119"/>
      <c r="S77" s="120"/>
      <c r="T77" s="121"/>
      <c r="U77" s="122"/>
      <c r="V77" s="122"/>
      <c r="W77" s="122"/>
      <c r="X77" s="122"/>
      <c r="Y77" s="122"/>
      <c r="Z77" s="122"/>
      <c r="AA77" s="122"/>
      <c r="AB77" s="122"/>
      <c r="AC77" s="123"/>
      <c r="AD77" s="151"/>
      <c r="AE77" s="150"/>
      <c r="AF77" s="150"/>
      <c r="AG77" s="150"/>
      <c r="AH77" s="150"/>
      <c r="AI77" s="148" t="s">
        <v>16</v>
      </c>
      <c r="AJ77" s="152"/>
      <c r="AK77" s="150"/>
      <c r="AL77" s="150"/>
      <c r="AM77" s="148" t="s">
        <v>19</v>
      </c>
      <c r="AN77" s="149"/>
      <c r="AP77" s="66" t="str">
        <f t="shared" si="1"/>
        <v>未入力</v>
      </c>
      <c r="AQ77" s="67"/>
      <c r="AR77" s="68"/>
      <c r="AS77" s="132" t="str">
        <f>IF(
  AND(NOT(ISBLANK($C77)),
      COUNTIF(必須入力シート①!C108:C1107,$C77)=0),
  "「３. 申請に係る補助対象検査の内容」で選択されていない検査メニューが入力されています。" &amp; CHAR(10),
  ""
)
&amp;
_xlfn.LET(
  _xlpm.menu,$C77,
  _xlpm.sei,$T77,
  _xlpm.mei,$Y77,
  _xlpm.eigyo,$AD77,
  _xlpm.daisuu,$AK77,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 s="133"/>
      <c r="AU77" s="133"/>
      <c r="AV77" s="133"/>
      <c r="AW77" s="133"/>
      <c r="AX77" s="133"/>
      <c r="AY77" s="133"/>
      <c r="AZ77" s="133"/>
      <c r="BA77" s="133"/>
      <c r="BB77" s="133"/>
      <c r="BC77" s="134"/>
    </row>
    <row r="78" spans="2:55" ht="36" customHeight="1" x14ac:dyDescent="0.45">
      <c r="B78" s="39">
        <v>68</v>
      </c>
      <c r="C78" s="124"/>
      <c r="D78" s="124"/>
      <c r="E78" s="124"/>
      <c r="F78" s="124"/>
      <c r="G78" s="124"/>
      <c r="H78" s="118" t="str">
        <f>IFERROR(VLOOKUP(C78,参照用!$A$5:$C$13,3),"")</f>
        <v/>
      </c>
      <c r="I78" s="119"/>
      <c r="J78" s="119"/>
      <c r="K78" s="119"/>
      <c r="L78" s="119"/>
      <c r="M78" s="119"/>
      <c r="N78" s="119"/>
      <c r="O78" s="119"/>
      <c r="P78" s="119"/>
      <c r="Q78" s="119"/>
      <c r="R78" s="119"/>
      <c r="S78" s="120"/>
      <c r="T78" s="121"/>
      <c r="U78" s="122"/>
      <c r="V78" s="122"/>
      <c r="W78" s="122"/>
      <c r="X78" s="122"/>
      <c r="Y78" s="122"/>
      <c r="Z78" s="122"/>
      <c r="AA78" s="122"/>
      <c r="AB78" s="122"/>
      <c r="AC78" s="123"/>
      <c r="AD78" s="151"/>
      <c r="AE78" s="150"/>
      <c r="AF78" s="150"/>
      <c r="AG78" s="150"/>
      <c r="AH78" s="150"/>
      <c r="AI78" s="148" t="s">
        <v>16</v>
      </c>
      <c r="AJ78" s="152"/>
      <c r="AK78" s="150"/>
      <c r="AL78" s="150"/>
      <c r="AM78" s="148" t="s">
        <v>19</v>
      </c>
      <c r="AN78" s="149"/>
      <c r="AP78" s="66" t="str">
        <f t="shared" si="1"/>
        <v>未入力</v>
      </c>
      <c r="AQ78" s="67"/>
      <c r="AR78" s="68"/>
      <c r="AS78" s="132" t="str">
        <f>IF(
  AND(NOT(ISBLANK($C78)),
      COUNTIF(必須入力シート①!C109:C1108,$C78)=0),
  "「３. 申請に係る補助対象検査の内容」で選択されていない検査メニューが入力されています。" &amp; CHAR(10),
  ""
)
&amp;
_xlfn.LET(
  _xlpm.menu,$C78,
  _xlpm.sei,$T78,
  _xlpm.mei,$Y78,
  _xlpm.eigyo,$AD78,
  _xlpm.daisuu,$AK78,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 s="133"/>
      <c r="AU78" s="133"/>
      <c r="AV78" s="133"/>
      <c r="AW78" s="133"/>
      <c r="AX78" s="133"/>
      <c r="AY78" s="133"/>
      <c r="AZ78" s="133"/>
      <c r="BA78" s="133"/>
      <c r="BB78" s="133"/>
      <c r="BC78" s="134"/>
    </row>
    <row r="79" spans="2:55" ht="36" customHeight="1" x14ac:dyDescent="0.45">
      <c r="B79" s="39">
        <v>69</v>
      </c>
      <c r="C79" s="124"/>
      <c r="D79" s="124"/>
      <c r="E79" s="124"/>
      <c r="F79" s="124"/>
      <c r="G79" s="124"/>
      <c r="H79" s="118" t="str">
        <f>IFERROR(VLOOKUP(C79,参照用!$A$5:$C$13,3),"")</f>
        <v/>
      </c>
      <c r="I79" s="119"/>
      <c r="J79" s="119"/>
      <c r="K79" s="119"/>
      <c r="L79" s="119"/>
      <c r="M79" s="119"/>
      <c r="N79" s="119"/>
      <c r="O79" s="119"/>
      <c r="P79" s="119"/>
      <c r="Q79" s="119"/>
      <c r="R79" s="119"/>
      <c r="S79" s="120"/>
      <c r="T79" s="121"/>
      <c r="U79" s="122"/>
      <c r="V79" s="122"/>
      <c r="W79" s="122"/>
      <c r="X79" s="122"/>
      <c r="Y79" s="122"/>
      <c r="Z79" s="122"/>
      <c r="AA79" s="122"/>
      <c r="AB79" s="122"/>
      <c r="AC79" s="123"/>
      <c r="AD79" s="151"/>
      <c r="AE79" s="150"/>
      <c r="AF79" s="150"/>
      <c r="AG79" s="150"/>
      <c r="AH79" s="150"/>
      <c r="AI79" s="148" t="s">
        <v>16</v>
      </c>
      <c r="AJ79" s="152"/>
      <c r="AK79" s="150"/>
      <c r="AL79" s="150"/>
      <c r="AM79" s="148" t="s">
        <v>19</v>
      </c>
      <c r="AN79" s="149"/>
      <c r="AP79" s="66" t="str">
        <f t="shared" si="1"/>
        <v>未入力</v>
      </c>
      <c r="AQ79" s="67"/>
      <c r="AR79" s="68"/>
      <c r="AS79" s="132" t="str">
        <f>IF(
  AND(NOT(ISBLANK($C79)),
      COUNTIF(必須入力シート①!C110:C1109,$C79)=0),
  "「３. 申請に係る補助対象検査の内容」で選択されていない検査メニューが入力されています。" &amp; CHAR(10),
  ""
)
&amp;
_xlfn.LET(
  _xlpm.menu,$C79,
  _xlpm.sei,$T79,
  _xlpm.mei,$Y79,
  _xlpm.eigyo,$AD79,
  _xlpm.daisuu,$AK79,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 s="133"/>
      <c r="AU79" s="133"/>
      <c r="AV79" s="133"/>
      <c r="AW79" s="133"/>
      <c r="AX79" s="133"/>
      <c r="AY79" s="133"/>
      <c r="AZ79" s="133"/>
      <c r="BA79" s="133"/>
      <c r="BB79" s="133"/>
      <c r="BC79" s="134"/>
    </row>
    <row r="80" spans="2:55" ht="36" customHeight="1" x14ac:dyDescent="0.45">
      <c r="B80" s="39">
        <v>70</v>
      </c>
      <c r="C80" s="124"/>
      <c r="D80" s="124"/>
      <c r="E80" s="124"/>
      <c r="F80" s="124"/>
      <c r="G80" s="124"/>
      <c r="H80" s="118" t="str">
        <f>IFERROR(VLOOKUP(C80,参照用!$A$5:$C$13,3),"")</f>
        <v/>
      </c>
      <c r="I80" s="119"/>
      <c r="J80" s="119"/>
      <c r="K80" s="119"/>
      <c r="L80" s="119"/>
      <c r="M80" s="119"/>
      <c r="N80" s="119"/>
      <c r="O80" s="119"/>
      <c r="P80" s="119"/>
      <c r="Q80" s="119"/>
      <c r="R80" s="119"/>
      <c r="S80" s="120"/>
      <c r="T80" s="121"/>
      <c r="U80" s="122"/>
      <c r="V80" s="122"/>
      <c r="W80" s="122"/>
      <c r="X80" s="122"/>
      <c r="Y80" s="122"/>
      <c r="Z80" s="122"/>
      <c r="AA80" s="122"/>
      <c r="AB80" s="122"/>
      <c r="AC80" s="123"/>
      <c r="AD80" s="151"/>
      <c r="AE80" s="150"/>
      <c r="AF80" s="150"/>
      <c r="AG80" s="150"/>
      <c r="AH80" s="150"/>
      <c r="AI80" s="148" t="s">
        <v>16</v>
      </c>
      <c r="AJ80" s="152"/>
      <c r="AK80" s="150"/>
      <c r="AL80" s="150"/>
      <c r="AM80" s="148" t="s">
        <v>19</v>
      </c>
      <c r="AN80" s="149"/>
      <c r="AP80" s="66" t="str">
        <f t="shared" si="1"/>
        <v>未入力</v>
      </c>
      <c r="AQ80" s="67"/>
      <c r="AR80" s="68"/>
      <c r="AS80" s="132" t="str">
        <f>IF(
  AND(NOT(ISBLANK($C80)),
      COUNTIF(必須入力シート①!C111:C1110,$C80)=0),
  "「３. 申請に係る補助対象検査の内容」で選択されていない検査メニューが入力されています。" &amp; CHAR(10),
  ""
)
&amp;
_xlfn.LET(
  _xlpm.menu,$C80,
  _xlpm.sei,$T80,
  _xlpm.mei,$Y80,
  _xlpm.eigyo,$AD80,
  _xlpm.daisuu,$AK80,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 s="133"/>
      <c r="AU80" s="133"/>
      <c r="AV80" s="133"/>
      <c r="AW80" s="133"/>
      <c r="AX80" s="133"/>
      <c r="AY80" s="133"/>
      <c r="AZ80" s="133"/>
      <c r="BA80" s="133"/>
      <c r="BB80" s="133"/>
      <c r="BC80" s="134"/>
    </row>
    <row r="81" spans="2:55" ht="36" customHeight="1" x14ac:dyDescent="0.45">
      <c r="B81" s="39">
        <v>71</v>
      </c>
      <c r="C81" s="124"/>
      <c r="D81" s="124"/>
      <c r="E81" s="124"/>
      <c r="F81" s="124"/>
      <c r="G81" s="124"/>
      <c r="H81" s="118" t="str">
        <f>IFERROR(VLOOKUP(C81,参照用!$A$5:$C$13,3),"")</f>
        <v/>
      </c>
      <c r="I81" s="119"/>
      <c r="J81" s="119"/>
      <c r="K81" s="119"/>
      <c r="L81" s="119"/>
      <c r="M81" s="119"/>
      <c r="N81" s="119"/>
      <c r="O81" s="119"/>
      <c r="P81" s="119"/>
      <c r="Q81" s="119"/>
      <c r="R81" s="119"/>
      <c r="S81" s="120"/>
      <c r="T81" s="121"/>
      <c r="U81" s="122"/>
      <c r="V81" s="122"/>
      <c r="W81" s="122"/>
      <c r="X81" s="122"/>
      <c r="Y81" s="122"/>
      <c r="Z81" s="122"/>
      <c r="AA81" s="122"/>
      <c r="AB81" s="122"/>
      <c r="AC81" s="123"/>
      <c r="AD81" s="151"/>
      <c r="AE81" s="150"/>
      <c r="AF81" s="150"/>
      <c r="AG81" s="150"/>
      <c r="AH81" s="150"/>
      <c r="AI81" s="148" t="s">
        <v>16</v>
      </c>
      <c r="AJ81" s="152"/>
      <c r="AK81" s="150"/>
      <c r="AL81" s="150"/>
      <c r="AM81" s="148" t="s">
        <v>19</v>
      </c>
      <c r="AN81" s="149"/>
      <c r="AP81" s="66" t="str">
        <f t="shared" si="1"/>
        <v>未入力</v>
      </c>
      <c r="AQ81" s="67"/>
      <c r="AR81" s="68"/>
      <c r="AS81" s="132" t="str">
        <f>IF(
  AND(NOT(ISBLANK($C81)),
      COUNTIF(必須入力シート①!C112:C1111,$C81)=0),
  "「３. 申請に係る補助対象検査の内容」で選択されていない検査メニューが入力されています。" &amp; CHAR(10),
  ""
)
&amp;
_xlfn.LET(
  _xlpm.menu,$C81,
  _xlpm.sei,$T81,
  _xlpm.mei,$Y81,
  _xlpm.eigyo,$AD81,
  _xlpm.daisuu,$AK81,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 s="133"/>
      <c r="AU81" s="133"/>
      <c r="AV81" s="133"/>
      <c r="AW81" s="133"/>
      <c r="AX81" s="133"/>
      <c r="AY81" s="133"/>
      <c r="AZ81" s="133"/>
      <c r="BA81" s="133"/>
      <c r="BB81" s="133"/>
      <c r="BC81" s="134"/>
    </row>
    <row r="82" spans="2:55" ht="36" customHeight="1" x14ac:dyDescent="0.45">
      <c r="B82" s="39">
        <v>72</v>
      </c>
      <c r="C82" s="124"/>
      <c r="D82" s="124"/>
      <c r="E82" s="124"/>
      <c r="F82" s="124"/>
      <c r="G82" s="124"/>
      <c r="H82" s="118" t="str">
        <f>IFERROR(VLOOKUP(C82,参照用!$A$5:$C$13,3),"")</f>
        <v/>
      </c>
      <c r="I82" s="119"/>
      <c r="J82" s="119"/>
      <c r="K82" s="119"/>
      <c r="L82" s="119"/>
      <c r="M82" s="119"/>
      <c r="N82" s="119"/>
      <c r="O82" s="119"/>
      <c r="P82" s="119"/>
      <c r="Q82" s="119"/>
      <c r="R82" s="119"/>
      <c r="S82" s="120"/>
      <c r="T82" s="121"/>
      <c r="U82" s="122"/>
      <c r="V82" s="122"/>
      <c r="W82" s="122"/>
      <c r="X82" s="122"/>
      <c r="Y82" s="122"/>
      <c r="Z82" s="122"/>
      <c r="AA82" s="122"/>
      <c r="AB82" s="122"/>
      <c r="AC82" s="123"/>
      <c r="AD82" s="151"/>
      <c r="AE82" s="150"/>
      <c r="AF82" s="150"/>
      <c r="AG82" s="150"/>
      <c r="AH82" s="150"/>
      <c r="AI82" s="148" t="s">
        <v>16</v>
      </c>
      <c r="AJ82" s="152"/>
      <c r="AK82" s="150"/>
      <c r="AL82" s="150"/>
      <c r="AM82" s="148" t="s">
        <v>19</v>
      </c>
      <c r="AN82" s="149"/>
      <c r="AP82" s="66" t="str">
        <f t="shared" si="1"/>
        <v>未入力</v>
      </c>
      <c r="AQ82" s="67"/>
      <c r="AR82" s="68"/>
      <c r="AS82" s="132" t="str">
        <f>IF(
  AND(NOT(ISBLANK($C82)),
      COUNTIF(必須入力シート①!C113:C1112,$C82)=0),
  "「３. 申請に係る補助対象検査の内容」で選択されていない検査メニューが入力されています。" &amp; CHAR(10),
  ""
)
&amp;
_xlfn.LET(
  _xlpm.menu,$C82,
  _xlpm.sei,$T82,
  _xlpm.mei,$Y82,
  _xlpm.eigyo,$AD82,
  _xlpm.daisuu,$AK82,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 s="133"/>
      <c r="AU82" s="133"/>
      <c r="AV82" s="133"/>
      <c r="AW82" s="133"/>
      <c r="AX82" s="133"/>
      <c r="AY82" s="133"/>
      <c r="AZ82" s="133"/>
      <c r="BA82" s="133"/>
      <c r="BB82" s="133"/>
      <c r="BC82" s="134"/>
    </row>
    <row r="83" spans="2:55" ht="36" customHeight="1" x14ac:dyDescent="0.45">
      <c r="B83" s="39">
        <v>73</v>
      </c>
      <c r="C83" s="124"/>
      <c r="D83" s="124"/>
      <c r="E83" s="124"/>
      <c r="F83" s="124"/>
      <c r="G83" s="124"/>
      <c r="H83" s="118" t="str">
        <f>IFERROR(VLOOKUP(C83,参照用!$A$5:$C$13,3),"")</f>
        <v/>
      </c>
      <c r="I83" s="119"/>
      <c r="J83" s="119"/>
      <c r="K83" s="119"/>
      <c r="L83" s="119"/>
      <c r="M83" s="119"/>
      <c r="N83" s="119"/>
      <c r="O83" s="119"/>
      <c r="P83" s="119"/>
      <c r="Q83" s="119"/>
      <c r="R83" s="119"/>
      <c r="S83" s="120"/>
      <c r="T83" s="121"/>
      <c r="U83" s="122"/>
      <c r="V83" s="122"/>
      <c r="W83" s="122"/>
      <c r="X83" s="122"/>
      <c r="Y83" s="122"/>
      <c r="Z83" s="122"/>
      <c r="AA83" s="122"/>
      <c r="AB83" s="122"/>
      <c r="AC83" s="123"/>
      <c r="AD83" s="151"/>
      <c r="AE83" s="150"/>
      <c r="AF83" s="150"/>
      <c r="AG83" s="150"/>
      <c r="AH83" s="150"/>
      <c r="AI83" s="148" t="s">
        <v>16</v>
      </c>
      <c r="AJ83" s="152"/>
      <c r="AK83" s="150"/>
      <c r="AL83" s="150"/>
      <c r="AM83" s="148" t="s">
        <v>19</v>
      </c>
      <c r="AN83" s="149"/>
      <c r="AP83" s="66" t="str">
        <f t="shared" si="1"/>
        <v>未入力</v>
      </c>
      <c r="AQ83" s="67"/>
      <c r="AR83" s="68"/>
      <c r="AS83" s="132" t="str">
        <f>IF(
  AND(NOT(ISBLANK($C83)),
      COUNTIF(必須入力シート①!C114:C1113,$C83)=0),
  "「３. 申請に係る補助対象検査の内容」で選択されていない検査メニューが入力されています。" &amp; CHAR(10),
  ""
)
&amp;
_xlfn.LET(
  _xlpm.menu,$C83,
  _xlpm.sei,$T83,
  _xlpm.mei,$Y83,
  _xlpm.eigyo,$AD83,
  _xlpm.daisuu,$AK83,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 s="133"/>
      <c r="AU83" s="133"/>
      <c r="AV83" s="133"/>
      <c r="AW83" s="133"/>
      <c r="AX83" s="133"/>
      <c r="AY83" s="133"/>
      <c r="AZ83" s="133"/>
      <c r="BA83" s="133"/>
      <c r="BB83" s="133"/>
      <c r="BC83" s="134"/>
    </row>
    <row r="84" spans="2:55" ht="36" customHeight="1" x14ac:dyDescent="0.45">
      <c r="B84" s="39">
        <v>74</v>
      </c>
      <c r="C84" s="124"/>
      <c r="D84" s="124"/>
      <c r="E84" s="124"/>
      <c r="F84" s="124"/>
      <c r="G84" s="124"/>
      <c r="H84" s="118" t="str">
        <f>IFERROR(VLOOKUP(C84,参照用!$A$5:$C$13,3),"")</f>
        <v/>
      </c>
      <c r="I84" s="119"/>
      <c r="J84" s="119"/>
      <c r="K84" s="119"/>
      <c r="L84" s="119"/>
      <c r="M84" s="119"/>
      <c r="N84" s="119"/>
      <c r="O84" s="119"/>
      <c r="P84" s="119"/>
      <c r="Q84" s="119"/>
      <c r="R84" s="119"/>
      <c r="S84" s="120"/>
      <c r="T84" s="121"/>
      <c r="U84" s="122"/>
      <c r="V84" s="122"/>
      <c r="W84" s="122"/>
      <c r="X84" s="122"/>
      <c r="Y84" s="122"/>
      <c r="Z84" s="122"/>
      <c r="AA84" s="122"/>
      <c r="AB84" s="122"/>
      <c r="AC84" s="123"/>
      <c r="AD84" s="151"/>
      <c r="AE84" s="150"/>
      <c r="AF84" s="150"/>
      <c r="AG84" s="150"/>
      <c r="AH84" s="150"/>
      <c r="AI84" s="148" t="s">
        <v>16</v>
      </c>
      <c r="AJ84" s="152"/>
      <c r="AK84" s="150"/>
      <c r="AL84" s="150"/>
      <c r="AM84" s="148" t="s">
        <v>19</v>
      </c>
      <c r="AN84" s="149"/>
      <c r="AP84" s="66" t="str">
        <f t="shared" si="1"/>
        <v>未入力</v>
      </c>
      <c r="AQ84" s="67"/>
      <c r="AR84" s="68"/>
      <c r="AS84" s="132" t="str">
        <f>IF(
  AND(NOT(ISBLANK($C84)),
      COUNTIF(必須入力シート①!C115:C1114,$C84)=0),
  "「３. 申請に係る補助対象検査の内容」で選択されていない検査メニューが入力されています。" &amp; CHAR(10),
  ""
)
&amp;
_xlfn.LET(
  _xlpm.menu,$C84,
  _xlpm.sei,$T84,
  _xlpm.mei,$Y84,
  _xlpm.eigyo,$AD84,
  _xlpm.daisuu,$AK84,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 s="133"/>
      <c r="AU84" s="133"/>
      <c r="AV84" s="133"/>
      <c r="AW84" s="133"/>
      <c r="AX84" s="133"/>
      <c r="AY84" s="133"/>
      <c r="AZ84" s="133"/>
      <c r="BA84" s="133"/>
      <c r="BB84" s="133"/>
      <c r="BC84" s="134"/>
    </row>
    <row r="85" spans="2:55" ht="36" customHeight="1" x14ac:dyDescent="0.45">
      <c r="B85" s="39">
        <v>75</v>
      </c>
      <c r="C85" s="124"/>
      <c r="D85" s="124"/>
      <c r="E85" s="124"/>
      <c r="F85" s="124"/>
      <c r="G85" s="124"/>
      <c r="H85" s="118" t="str">
        <f>IFERROR(VLOOKUP(C85,参照用!$A$5:$C$13,3),"")</f>
        <v/>
      </c>
      <c r="I85" s="119"/>
      <c r="J85" s="119"/>
      <c r="K85" s="119"/>
      <c r="L85" s="119"/>
      <c r="M85" s="119"/>
      <c r="N85" s="119"/>
      <c r="O85" s="119"/>
      <c r="P85" s="119"/>
      <c r="Q85" s="119"/>
      <c r="R85" s="119"/>
      <c r="S85" s="120"/>
      <c r="T85" s="121"/>
      <c r="U85" s="122"/>
      <c r="V85" s="122"/>
      <c r="W85" s="122"/>
      <c r="X85" s="122"/>
      <c r="Y85" s="122"/>
      <c r="Z85" s="122"/>
      <c r="AA85" s="122"/>
      <c r="AB85" s="122"/>
      <c r="AC85" s="123"/>
      <c r="AD85" s="151"/>
      <c r="AE85" s="150"/>
      <c r="AF85" s="150"/>
      <c r="AG85" s="150"/>
      <c r="AH85" s="150"/>
      <c r="AI85" s="148" t="s">
        <v>16</v>
      </c>
      <c r="AJ85" s="152"/>
      <c r="AK85" s="150"/>
      <c r="AL85" s="150"/>
      <c r="AM85" s="148" t="s">
        <v>19</v>
      </c>
      <c r="AN85" s="149"/>
      <c r="AP85" s="66" t="str">
        <f t="shared" si="1"/>
        <v>未入力</v>
      </c>
      <c r="AQ85" s="67"/>
      <c r="AR85" s="68"/>
      <c r="AS85" s="132" t="str">
        <f>IF(
  AND(NOT(ISBLANK($C85)),
      COUNTIF(必須入力シート①!C116:C1115,$C85)=0),
  "「３. 申請に係る補助対象検査の内容」で選択されていない検査メニューが入力されています。" &amp; CHAR(10),
  ""
)
&amp;
_xlfn.LET(
  _xlpm.menu,$C85,
  _xlpm.sei,$T85,
  _xlpm.mei,$Y85,
  _xlpm.eigyo,$AD85,
  _xlpm.daisuu,$AK85,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 s="133"/>
      <c r="AU85" s="133"/>
      <c r="AV85" s="133"/>
      <c r="AW85" s="133"/>
      <c r="AX85" s="133"/>
      <c r="AY85" s="133"/>
      <c r="AZ85" s="133"/>
      <c r="BA85" s="133"/>
      <c r="BB85" s="133"/>
      <c r="BC85" s="134"/>
    </row>
    <row r="86" spans="2:55" ht="36" customHeight="1" x14ac:dyDescent="0.45">
      <c r="B86" s="39">
        <v>76</v>
      </c>
      <c r="C86" s="124"/>
      <c r="D86" s="124"/>
      <c r="E86" s="124"/>
      <c r="F86" s="124"/>
      <c r="G86" s="124"/>
      <c r="H86" s="118" t="str">
        <f>IFERROR(VLOOKUP(C86,参照用!$A$5:$C$13,3),"")</f>
        <v/>
      </c>
      <c r="I86" s="119"/>
      <c r="J86" s="119"/>
      <c r="K86" s="119"/>
      <c r="L86" s="119"/>
      <c r="M86" s="119"/>
      <c r="N86" s="119"/>
      <c r="O86" s="119"/>
      <c r="P86" s="119"/>
      <c r="Q86" s="119"/>
      <c r="R86" s="119"/>
      <c r="S86" s="120"/>
      <c r="T86" s="121"/>
      <c r="U86" s="122"/>
      <c r="V86" s="122"/>
      <c r="W86" s="122"/>
      <c r="X86" s="122"/>
      <c r="Y86" s="122"/>
      <c r="Z86" s="122"/>
      <c r="AA86" s="122"/>
      <c r="AB86" s="122"/>
      <c r="AC86" s="123"/>
      <c r="AD86" s="151"/>
      <c r="AE86" s="150"/>
      <c r="AF86" s="150"/>
      <c r="AG86" s="150"/>
      <c r="AH86" s="150"/>
      <c r="AI86" s="148" t="s">
        <v>16</v>
      </c>
      <c r="AJ86" s="152"/>
      <c r="AK86" s="150"/>
      <c r="AL86" s="150"/>
      <c r="AM86" s="148" t="s">
        <v>19</v>
      </c>
      <c r="AN86" s="149"/>
      <c r="AP86" s="66" t="str">
        <f t="shared" si="1"/>
        <v>未入力</v>
      </c>
      <c r="AQ86" s="67"/>
      <c r="AR86" s="68"/>
      <c r="AS86" s="132" t="str">
        <f>IF(
  AND(NOT(ISBLANK($C86)),
      COUNTIF(必須入力シート①!C117:C1116,$C86)=0),
  "「３. 申請に係る補助対象検査の内容」で選択されていない検査メニューが入力されています。" &amp; CHAR(10),
  ""
)
&amp;
_xlfn.LET(
  _xlpm.menu,$C86,
  _xlpm.sei,$T86,
  _xlpm.mei,$Y86,
  _xlpm.eigyo,$AD86,
  _xlpm.daisuu,$AK86,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 s="133"/>
      <c r="AU86" s="133"/>
      <c r="AV86" s="133"/>
      <c r="AW86" s="133"/>
      <c r="AX86" s="133"/>
      <c r="AY86" s="133"/>
      <c r="AZ86" s="133"/>
      <c r="BA86" s="133"/>
      <c r="BB86" s="133"/>
      <c r="BC86" s="134"/>
    </row>
    <row r="87" spans="2:55" ht="36" customHeight="1" x14ac:dyDescent="0.45">
      <c r="B87" s="39">
        <v>77</v>
      </c>
      <c r="C87" s="124"/>
      <c r="D87" s="124"/>
      <c r="E87" s="124"/>
      <c r="F87" s="124"/>
      <c r="G87" s="124"/>
      <c r="H87" s="118" t="str">
        <f>IFERROR(VLOOKUP(C87,参照用!$A$5:$C$13,3),"")</f>
        <v/>
      </c>
      <c r="I87" s="119"/>
      <c r="J87" s="119"/>
      <c r="K87" s="119"/>
      <c r="L87" s="119"/>
      <c r="M87" s="119"/>
      <c r="N87" s="119"/>
      <c r="O87" s="119"/>
      <c r="P87" s="119"/>
      <c r="Q87" s="119"/>
      <c r="R87" s="119"/>
      <c r="S87" s="120"/>
      <c r="T87" s="121"/>
      <c r="U87" s="122"/>
      <c r="V87" s="122"/>
      <c r="W87" s="122"/>
      <c r="X87" s="122"/>
      <c r="Y87" s="122"/>
      <c r="Z87" s="122"/>
      <c r="AA87" s="122"/>
      <c r="AB87" s="122"/>
      <c r="AC87" s="123"/>
      <c r="AD87" s="151"/>
      <c r="AE87" s="150"/>
      <c r="AF87" s="150"/>
      <c r="AG87" s="150"/>
      <c r="AH87" s="150"/>
      <c r="AI87" s="148" t="s">
        <v>16</v>
      </c>
      <c r="AJ87" s="152"/>
      <c r="AK87" s="150"/>
      <c r="AL87" s="150"/>
      <c r="AM87" s="148" t="s">
        <v>19</v>
      </c>
      <c r="AN87" s="149"/>
      <c r="AP87" s="66" t="str">
        <f t="shared" si="1"/>
        <v>未入力</v>
      </c>
      <c r="AQ87" s="67"/>
      <c r="AR87" s="68"/>
      <c r="AS87" s="132" t="str">
        <f>IF(
  AND(NOT(ISBLANK($C87)),
      COUNTIF(必須入力シート①!C118:C1117,$C87)=0),
  "「３. 申請に係る補助対象検査の内容」で選択されていない検査メニューが入力されています。" &amp; CHAR(10),
  ""
)
&amp;
_xlfn.LET(
  _xlpm.menu,$C87,
  _xlpm.sei,$T87,
  _xlpm.mei,$Y87,
  _xlpm.eigyo,$AD87,
  _xlpm.daisuu,$AK87,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 s="133"/>
      <c r="AU87" s="133"/>
      <c r="AV87" s="133"/>
      <c r="AW87" s="133"/>
      <c r="AX87" s="133"/>
      <c r="AY87" s="133"/>
      <c r="AZ87" s="133"/>
      <c r="BA87" s="133"/>
      <c r="BB87" s="133"/>
      <c r="BC87" s="134"/>
    </row>
    <row r="88" spans="2:55" ht="36" customHeight="1" x14ac:dyDescent="0.45">
      <c r="B88" s="39">
        <v>78</v>
      </c>
      <c r="C88" s="124"/>
      <c r="D88" s="124"/>
      <c r="E88" s="124"/>
      <c r="F88" s="124"/>
      <c r="G88" s="124"/>
      <c r="H88" s="118" t="str">
        <f>IFERROR(VLOOKUP(C88,参照用!$A$5:$C$13,3),"")</f>
        <v/>
      </c>
      <c r="I88" s="119"/>
      <c r="J88" s="119"/>
      <c r="K88" s="119"/>
      <c r="L88" s="119"/>
      <c r="M88" s="119"/>
      <c r="N88" s="119"/>
      <c r="O88" s="119"/>
      <c r="P88" s="119"/>
      <c r="Q88" s="119"/>
      <c r="R88" s="119"/>
      <c r="S88" s="120"/>
      <c r="T88" s="121"/>
      <c r="U88" s="122"/>
      <c r="V88" s="122"/>
      <c r="W88" s="122"/>
      <c r="X88" s="122"/>
      <c r="Y88" s="122"/>
      <c r="Z88" s="122"/>
      <c r="AA88" s="122"/>
      <c r="AB88" s="122"/>
      <c r="AC88" s="123"/>
      <c r="AD88" s="151"/>
      <c r="AE88" s="150"/>
      <c r="AF88" s="150"/>
      <c r="AG88" s="150"/>
      <c r="AH88" s="150"/>
      <c r="AI88" s="148" t="s">
        <v>16</v>
      </c>
      <c r="AJ88" s="152"/>
      <c r="AK88" s="150"/>
      <c r="AL88" s="150"/>
      <c r="AM88" s="148" t="s">
        <v>19</v>
      </c>
      <c r="AN88" s="149"/>
      <c r="AP88" s="66" t="str">
        <f t="shared" si="1"/>
        <v>未入力</v>
      </c>
      <c r="AQ88" s="67"/>
      <c r="AR88" s="68"/>
      <c r="AS88" s="132" t="str">
        <f>IF(
  AND(NOT(ISBLANK($C88)),
      COUNTIF(必須入力シート①!C119:C1118,$C88)=0),
  "「３. 申請に係る補助対象検査の内容」で選択されていない検査メニューが入力されています。" &amp; CHAR(10),
  ""
)
&amp;
_xlfn.LET(
  _xlpm.menu,$C88,
  _xlpm.sei,$T88,
  _xlpm.mei,$Y88,
  _xlpm.eigyo,$AD88,
  _xlpm.daisuu,$AK88,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 s="133"/>
      <c r="AU88" s="133"/>
      <c r="AV88" s="133"/>
      <c r="AW88" s="133"/>
      <c r="AX88" s="133"/>
      <c r="AY88" s="133"/>
      <c r="AZ88" s="133"/>
      <c r="BA88" s="133"/>
      <c r="BB88" s="133"/>
      <c r="BC88" s="134"/>
    </row>
    <row r="89" spans="2:55" ht="36" customHeight="1" x14ac:dyDescent="0.45">
      <c r="B89" s="39">
        <v>79</v>
      </c>
      <c r="C89" s="124"/>
      <c r="D89" s="124"/>
      <c r="E89" s="124"/>
      <c r="F89" s="124"/>
      <c r="G89" s="124"/>
      <c r="H89" s="118" t="str">
        <f>IFERROR(VLOOKUP(C89,参照用!$A$5:$C$13,3),"")</f>
        <v/>
      </c>
      <c r="I89" s="119"/>
      <c r="J89" s="119"/>
      <c r="K89" s="119"/>
      <c r="L89" s="119"/>
      <c r="M89" s="119"/>
      <c r="N89" s="119"/>
      <c r="O89" s="119"/>
      <c r="P89" s="119"/>
      <c r="Q89" s="119"/>
      <c r="R89" s="119"/>
      <c r="S89" s="120"/>
      <c r="T89" s="121"/>
      <c r="U89" s="122"/>
      <c r="V89" s="122"/>
      <c r="W89" s="122"/>
      <c r="X89" s="122"/>
      <c r="Y89" s="122"/>
      <c r="Z89" s="122"/>
      <c r="AA89" s="122"/>
      <c r="AB89" s="122"/>
      <c r="AC89" s="123"/>
      <c r="AD89" s="151"/>
      <c r="AE89" s="150"/>
      <c r="AF89" s="150"/>
      <c r="AG89" s="150"/>
      <c r="AH89" s="150"/>
      <c r="AI89" s="148" t="s">
        <v>16</v>
      </c>
      <c r="AJ89" s="152"/>
      <c r="AK89" s="150"/>
      <c r="AL89" s="150"/>
      <c r="AM89" s="148" t="s">
        <v>19</v>
      </c>
      <c r="AN89" s="149"/>
      <c r="AP89" s="66" t="str">
        <f t="shared" si="1"/>
        <v>未入力</v>
      </c>
      <c r="AQ89" s="67"/>
      <c r="AR89" s="68"/>
      <c r="AS89" s="132" t="str">
        <f>IF(
  AND(NOT(ISBLANK($C89)),
      COUNTIF(必須入力シート①!C120:C1119,$C89)=0),
  "「３. 申請に係る補助対象検査の内容」で選択されていない検査メニューが入力されています。" &amp; CHAR(10),
  ""
)
&amp;
_xlfn.LET(
  _xlpm.menu,$C89,
  _xlpm.sei,$T89,
  _xlpm.mei,$Y89,
  _xlpm.eigyo,$AD89,
  _xlpm.daisuu,$AK89,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 s="133"/>
      <c r="AU89" s="133"/>
      <c r="AV89" s="133"/>
      <c r="AW89" s="133"/>
      <c r="AX89" s="133"/>
      <c r="AY89" s="133"/>
      <c r="AZ89" s="133"/>
      <c r="BA89" s="133"/>
      <c r="BB89" s="133"/>
      <c r="BC89" s="134"/>
    </row>
    <row r="90" spans="2:55" ht="36" customHeight="1" x14ac:dyDescent="0.45">
      <c r="B90" s="39">
        <v>80</v>
      </c>
      <c r="C90" s="124"/>
      <c r="D90" s="124"/>
      <c r="E90" s="124"/>
      <c r="F90" s="124"/>
      <c r="G90" s="124"/>
      <c r="H90" s="118" t="str">
        <f>IFERROR(VLOOKUP(C90,参照用!$A$5:$C$13,3),"")</f>
        <v/>
      </c>
      <c r="I90" s="119"/>
      <c r="J90" s="119"/>
      <c r="K90" s="119"/>
      <c r="L90" s="119"/>
      <c r="M90" s="119"/>
      <c r="N90" s="119"/>
      <c r="O90" s="119"/>
      <c r="P90" s="119"/>
      <c r="Q90" s="119"/>
      <c r="R90" s="119"/>
      <c r="S90" s="120"/>
      <c r="T90" s="121"/>
      <c r="U90" s="122"/>
      <c r="V90" s="122"/>
      <c r="W90" s="122"/>
      <c r="X90" s="122"/>
      <c r="Y90" s="122"/>
      <c r="Z90" s="122"/>
      <c r="AA90" s="122"/>
      <c r="AB90" s="122"/>
      <c r="AC90" s="123"/>
      <c r="AD90" s="151"/>
      <c r="AE90" s="150"/>
      <c r="AF90" s="150"/>
      <c r="AG90" s="150"/>
      <c r="AH90" s="150"/>
      <c r="AI90" s="148" t="s">
        <v>16</v>
      </c>
      <c r="AJ90" s="152"/>
      <c r="AK90" s="150"/>
      <c r="AL90" s="150"/>
      <c r="AM90" s="148" t="s">
        <v>19</v>
      </c>
      <c r="AN90" s="149"/>
      <c r="AP90" s="66" t="str">
        <f t="shared" si="1"/>
        <v>未入力</v>
      </c>
      <c r="AQ90" s="67"/>
      <c r="AR90" s="68"/>
      <c r="AS90" s="132" t="str">
        <f>IF(
  AND(NOT(ISBLANK($C90)),
      COUNTIF(必須入力シート①!C121:C1120,$C90)=0),
  "「３. 申請に係る補助対象検査の内容」で選択されていない検査メニューが入力されています。" &amp; CHAR(10),
  ""
)
&amp;
_xlfn.LET(
  _xlpm.menu,$C90,
  _xlpm.sei,$T90,
  _xlpm.mei,$Y90,
  _xlpm.eigyo,$AD90,
  _xlpm.daisuu,$AK90,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 s="133"/>
      <c r="AU90" s="133"/>
      <c r="AV90" s="133"/>
      <c r="AW90" s="133"/>
      <c r="AX90" s="133"/>
      <c r="AY90" s="133"/>
      <c r="AZ90" s="133"/>
      <c r="BA90" s="133"/>
      <c r="BB90" s="133"/>
      <c r="BC90" s="134"/>
    </row>
    <row r="91" spans="2:55" ht="36" customHeight="1" x14ac:dyDescent="0.45">
      <c r="B91" s="39">
        <v>81</v>
      </c>
      <c r="C91" s="124"/>
      <c r="D91" s="124"/>
      <c r="E91" s="124"/>
      <c r="F91" s="124"/>
      <c r="G91" s="124"/>
      <c r="H91" s="118" t="str">
        <f>IFERROR(VLOOKUP(C91,参照用!$A$5:$C$13,3),"")</f>
        <v/>
      </c>
      <c r="I91" s="119"/>
      <c r="J91" s="119"/>
      <c r="K91" s="119"/>
      <c r="L91" s="119"/>
      <c r="M91" s="119"/>
      <c r="N91" s="119"/>
      <c r="O91" s="119"/>
      <c r="P91" s="119"/>
      <c r="Q91" s="119"/>
      <c r="R91" s="119"/>
      <c r="S91" s="120"/>
      <c r="T91" s="121"/>
      <c r="U91" s="122"/>
      <c r="V91" s="122"/>
      <c r="W91" s="122"/>
      <c r="X91" s="122"/>
      <c r="Y91" s="122"/>
      <c r="Z91" s="122"/>
      <c r="AA91" s="122"/>
      <c r="AB91" s="122"/>
      <c r="AC91" s="123"/>
      <c r="AD91" s="151"/>
      <c r="AE91" s="150"/>
      <c r="AF91" s="150"/>
      <c r="AG91" s="150"/>
      <c r="AH91" s="150"/>
      <c r="AI91" s="148" t="s">
        <v>16</v>
      </c>
      <c r="AJ91" s="152"/>
      <c r="AK91" s="150"/>
      <c r="AL91" s="150"/>
      <c r="AM91" s="148" t="s">
        <v>19</v>
      </c>
      <c r="AN91" s="149"/>
      <c r="AP91" s="66" t="str">
        <f t="shared" si="1"/>
        <v>未入力</v>
      </c>
      <c r="AQ91" s="67"/>
      <c r="AR91" s="68"/>
      <c r="AS91" s="132" t="str">
        <f>IF(
  AND(NOT(ISBLANK($C91)),
      COUNTIF(必須入力シート①!C122:C1121,$C91)=0),
  "「３. 申請に係る補助対象検査の内容」で選択されていない検査メニューが入力されています。" &amp; CHAR(10),
  ""
)
&amp;
_xlfn.LET(
  _xlpm.menu,$C91,
  _xlpm.sei,$T91,
  _xlpm.mei,$Y91,
  _xlpm.eigyo,$AD91,
  _xlpm.daisuu,$AK91,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 s="133"/>
      <c r="AU91" s="133"/>
      <c r="AV91" s="133"/>
      <c r="AW91" s="133"/>
      <c r="AX91" s="133"/>
      <c r="AY91" s="133"/>
      <c r="AZ91" s="133"/>
      <c r="BA91" s="133"/>
      <c r="BB91" s="133"/>
      <c r="BC91" s="134"/>
    </row>
    <row r="92" spans="2:55" ht="36" customHeight="1" x14ac:dyDescent="0.45">
      <c r="B92" s="39">
        <v>82</v>
      </c>
      <c r="C92" s="124"/>
      <c r="D92" s="124"/>
      <c r="E92" s="124"/>
      <c r="F92" s="124"/>
      <c r="G92" s="124"/>
      <c r="H92" s="118" t="str">
        <f>IFERROR(VLOOKUP(C92,参照用!$A$5:$C$13,3),"")</f>
        <v/>
      </c>
      <c r="I92" s="119"/>
      <c r="J92" s="119"/>
      <c r="K92" s="119"/>
      <c r="L92" s="119"/>
      <c r="M92" s="119"/>
      <c r="N92" s="119"/>
      <c r="O92" s="119"/>
      <c r="P92" s="119"/>
      <c r="Q92" s="119"/>
      <c r="R92" s="119"/>
      <c r="S92" s="120"/>
      <c r="T92" s="121"/>
      <c r="U92" s="122"/>
      <c r="V92" s="122"/>
      <c r="W92" s="122"/>
      <c r="X92" s="122"/>
      <c r="Y92" s="122"/>
      <c r="Z92" s="122"/>
      <c r="AA92" s="122"/>
      <c r="AB92" s="122"/>
      <c r="AC92" s="123"/>
      <c r="AD92" s="151"/>
      <c r="AE92" s="150"/>
      <c r="AF92" s="150"/>
      <c r="AG92" s="150"/>
      <c r="AH92" s="150"/>
      <c r="AI92" s="148" t="s">
        <v>16</v>
      </c>
      <c r="AJ92" s="152"/>
      <c r="AK92" s="150"/>
      <c r="AL92" s="150"/>
      <c r="AM92" s="148" t="s">
        <v>19</v>
      </c>
      <c r="AN92" s="149"/>
      <c r="AP92" s="66" t="str">
        <f t="shared" si="1"/>
        <v>未入力</v>
      </c>
      <c r="AQ92" s="67"/>
      <c r="AR92" s="68"/>
      <c r="AS92" s="132" t="str">
        <f>IF(
  AND(NOT(ISBLANK($C92)),
      COUNTIF(必須入力シート①!C123:C1122,$C92)=0),
  "「３. 申請に係る補助対象検査の内容」で選択されていない検査メニューが入力されています。" &amp; CHAR(10),
  ""
)
&amp;
_xlfn.LET(
  _xlpm.menu,$C92,
  _xlpm.sei,$T92,
  _xlpm.mei,$Y92,
  _xlpm.eigyo,$AD92,
  _xlpm.daisuu,$AK92,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 s="133"/>
      <c r="AU92" s="133"/>
      <c r="AV92" s="133"/>
      <c r="AW92" s="133"/>
      <c r="AX92" s="133"/>
      <c r="AY92" s="133"/>
      <c r="AZ92" s="133"/>
      <c r="BA92" s="133"/>
      <c r="BB92" s="133"/>
      <c r="BC92" s="134"/>
    </row>
    <row r="93" spans="2:55" ht="36" customHeight="1" x14ac:dyDescent="0.45">
      <c r="B93" s="39">
        <v>83</v>
      </c>
      <c r="C93" s="124"/>
      <c r="D93" s="124"/>
      <c r="E93" s="124"/>
      <c r="F93" s="124"/>
      <c r="G93" s="124"/>
      <c r="H93" s="118" t="str">
        <f>IFERROR(VLOOKUP(C93,参照用!$A$5:$C$13,3),"")</f>
        <v/>
      </c>
      <c r="I93" s="119"/>
      <c r="J93" s="119"/>
      <c r="K93" s="119"/>
      <c r="L93" s="119"/>
      <c r="M93" s="119"/>
      <c r="N93" s="119"/>
      <c r="O93" s="119"/>
      <c r="P93" s="119"/>
      <c r="Q93" s="119"/>
      <c r="R93" s="119"/>
      <c r="S93" s="120"/>
      <c r="T93" s="121"/>
      <c r="U93" s="122"/>
      <c r="V93" s="122"/>
      <c r="W93" s="122"/>
      <c r="X93" s="122"/>
      <c r="Y93" s="122"/>
      <c r="Z93" s="122"/>
      <c r="AA93" s="122"/>
      <c r="AB93" s="122"/>
      <c r="AC93" s="123"/>
      <c r="AD93" s="151"/>
      <c r="AE93" s="150"/>
      <c r="AF93" s="150"/>
      <c r="AG93" s="150"/>
      <c r="AH93" s="150"/>
      <c r="AI93" s="148" t="s">
        <v>16</v>
      </c>
      <c r="AJ93" s="152"/>
      <c r="AK93" s="150"/>
      <c r="AL93" s="150"/>
      <c r="AM93" s="148" t="s">
        <v>19</v>
      </c>
      <c r="AN93" s="149"/>
      <c r="AP93" s="66" t="str">
        <f t="shared" si="1"/>
        <v>未入力</v>
      </c>
      <c r="AQ93" s="67"/>
      <c r="AR93" s="68"/>
      <c r="AS93" s="132" t="str">
        <f>IF(
  AND(NOT(ISBLANK($C93)),
      COUNTIF(必須入力シート①!C124:C1123,$C93)=0),
  "「３. 申請に係る補助対象検査の内容」で選択されていない検査メニューが入力されています。" &amp; CHAR(10),
  ""
)
&amp;
_xlfn.LET(
  _xlpm.menu,$C93,
  _xlpm.sei,$T93,
  _xlpm.mei,$Y93,
  _xlpm.eigyo,$AD93,
  _xlpm.daisuu,$AK93,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 s="133"/>
      <c r="AU93" s="133"/>
      <c r="AV93" s="133"/>
      <c r="AW93" s="133"/>
      <c r="AX93" s="133"/>
      <c r="AY93" s="133"/>
      <c r="AZ93" s="133"/>
      <c r="BA93" s="133"/>
      <c r="BB93" s="133"/>
      <c r="BC93" s="134"/>
    </row>
    <row r="94" spans="2:55" ht="36" customHeight="1" x14ac:dyDescent="0.45">
      <c r="B94" s="39">
        <v>84</v>
      </c>
      <c r="C94" s="124"/>
      <c r="D94" s="124"/>
      <c r="E94" s="124"/>
      <c r="F94" s="124"/>
      <c r="G94" s="124"/>
      <c r="H94" s="118" t="str">
        <f>IFERROR(VLOOKUP(C94,参照用!$A$5:$C$13,3),"")</f>
        <v/>
      </c>
      <c r="I94" s="119"/>
      <c r="J94" s="119"/>
      <c r="K94" s="119"/>
      <c r="L94" s="119"/>
      <c r="M94" s="119"/>
      <c r="N94" s="119"/>
      <c r="O94" s="119"/>
      <c r="P94" s="119"/>
      <c r="Q94" s="119"/>
      <c r="R94" s="119"/>
      <c r="S94" s="120"/>
      <c r="T94" s="121"/>
      <c r="U94" s="122"/>
      <c r="V94" s="122"/>
      <c r="W94" s="122"/>
      <c r="X94" s="122"/>
      <c r="Y94" s="122"/>
      <c r="Z94" s="122"/>
      <c r="AA94" s="122"/>
      <c r="AB94" s="122"/>
      <c r="AC94" s="123"/>
      <c r="AD94" s="151"/>
      <c r="AE94" s="150"/>
      <c r="AF94" s="150"/>
      <c r="AG94" s="150"/>
      <c r="AH94" s="150"/>
      <c r="AI94" s="148" t="s">
        <v>16</v>
      </c>
      <c r="AJ94" s="152"/>
      <c r="AK94" s="150"/>
      <c r="AL94" s="150"/>
      <c r="AM94" s="148" t="s">
        <v>19</v>
      </c>
      <c r="AN94" s="149"/>
      <c r="AP94" s="66" t="str">
        <f t="shared" si="1"/>
        <v>未入力</v>
      </c>
      <c r="AQ94" s="67"/>
      <c r="AR94" s="68"/>
      <c r="AS94" s="132" t="str">
        <f>IF(
  AND(NOT(ISBLANK($C94)),
      COUNTIF(必須入力シート①!C125:C1124,$C94)=0),
  "「３. 申請に係る補助対象検査の内容」で選択されていない検査メニューが入力されています。" &amp; CHAR(10),
  ""
)
&amp;
_xlfn.LET(
  _xlpm.menu,$C94,
  _xlpm.sei,$T94,
  _xlpm.mei,$Y94,
  _xlpm.eigyo,$AD94,
  _xlpm.daisuu,$AK94,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 s="133"/>
      <c r="AU94" s="133"/>
      <c r="AV94" s="133"/>
      <c r="AW94" s="133"/>
      <c r="AX94" s="133"/>
      <c r="AY94" s="133"/>
      <c r="AZ94" s="133"/>
      <c r="BA94" s="133"/>
      <c r="BB94" s="133"/>
      <c r="BC94" s="134"/>
    </row>
    <row r="95" spans="2:55" ht="36" customHeight="1" x14ac:dyDescent="0.45">
      <c r="B95" s="39">
        <v>85</v>
      </c>
      <c r="C95" s="124"/>
      <c r="D95" s="124"/>
      <c r="E95" s="124"/>
      <c r="F95" s="124"/>
      <c r="G95" s="124"/>
      <c r="H95" s="118" t="str">
        <f>IFERROR(VLOOKUP(C95,参照用!$A$5:$C$13,3),"")</f>
        <v/>
      </c>
      <c r="I95" s="119"/>
      <c r="J95" s="119"/>
      <c r="K95" s="119"/>
      <c r="L95" s="119"/>
      <c r="M95" s="119"/>
      <c r="N95" s="119"/>
      <c r="O95" s="119"/>
      <c r="P95" s="119"/>
      <c r="Q95" s="119"/>
      <c r="R95" s="119"/>
      <c r="S95" s="120"/>
      <c r="T95" s="121"/>
      <c r="U95" s="122"/>
      <c r="V95" s="122"/>
      <c r="W95" s="122"/>
      <c r="X95" s="122"/>
      <c r="Y95" s="122"/>
      <c r="Z95" s="122"/>
      <c r="AA95" s="122"/>
      <c r="AB95" s="122"/>
      <c r="AC95" s="123"/>
      <c r="AD95" s="151"/>
      <c r="AE95" s="150"/>
      <c r="AF95" s="150"/>
      <c r="AG95" s="150"/>
      <c r="AH95" s="150"/>
      <c r="AI95" s="148" t="s">
        <v>16</v>
      </c>
      <c r="AJ95" s="152"/>
      <c r="AK95" s="150"/>
      <c r="AL95" s="150"/>
      <c r="AM95" s="148" t="s">
        <v>19</v>
      </c>
      <c r="AN95" s="149"/>
      <c r="AP95" s="66" t="str">
        <f t="shared" si="1"/>
        <v>未入力</v>
      </c>
      <c r="AQ95" s="67"/>
      <c r="AR95" s="68"/>
      <c r="AS95" s="132" t="str">
        <f>IF(
  AND(NOT(ISBLANK($C95)),
      COUNTIF(必須入力シート①!C126:C1125,$C95)=0),
  "「３. 申請に係る補助対象検査の内容」で選択されていない検査メニューが入力されています。" &amp; CHAR(10),
  ""
)
&amp;
_xlfn.LET(
  _xlpm.menu,$C95,
  _xlpm.sei,$T95,
  _xlpm.mei,$Y95,
  _xlpm.eigyo,$AD95,
  _xlpm.daisuu,$AK95,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 s="133"/>
      <c r="AU95" s="133"/>
      <c r="AV95" s="133"/>
      <c r="AW95" s="133"/>
      <c r="AX95" s="133"/>
      <c r="AY95" s="133"/>
      <c r="AZ95" s="133"/>
      <c r="BA95" s="133"/>
      <c r="BB95" s="133"/>
      <c r="BC95" s="134"/>
    </row>
    <row r="96" spans="2:55" ht="36" customHeight="1" x14ac:dyDescent="0.45">
      <c r="B96" s="39">
        <v>86</v>
      </c>
      <c r="C96" s="124"/>
      <c r="D96" s="124"/>
      <c r="E96" s="124"/>
      <c r="F96" s="124"/>
      <c r="G96" s="124"/>
      <c r="H96" s="118" t="str">
        <f>IFERROR(VLOOKUP(C96,参照用!$A$5:$C$13,3),"")</f>
        <v/>
      </c>
      <c r="I96" s="119"/>
      <c r="J96" s="119"/>
      <c r="K96" s="119"/>
      <c r="L96" s="119"/>
      <c r="M96" s="119"/>
      <c r="N96" s="119"/>
      <c r="O96" s="119"/>
      <c r="P96" s="119"/>
      <c r="Q96" s="119"/>
      <c r="R96" s="119"/>
      <c r="S96" s="120"/>
      <c r="T96" s="121"/>
      <c r="U96" s="122"/>
      <c r="V96" s="122"/>
      <c r="W96" s="122"/>
      <c r="X96" s="122"/>
      <c r="Y96" s="122"/>
      <c r="Z96" s="122"/>
      <c r="AA96" s="122"/>
      <c r="AB96" s="122"/>
      <c r="AC96" s="123"/>
      <c r="AD96" s="151"/>
      <c r="AE96" s="150"/>
      <c r="AF96" s="150"/>
      <c r="AG96" s="150"/>
      <c r="AH96" s="150"/>
      <c r="AI96" s="148" t="s">
        <v>16</v>
      </c>
      <c r="AJ96" s="152"/>
      <c r="AK96" s="150"/>
      <c r="AL96" s="150"/>
      <c r="AM96" s="148" t="s">
        <v>19</v>
      </c>
      <c r="AN96" s="149"/>
      <c r="AP96" s="66" t="str">
        <f t="shared" si="1"/>
        <v>未入力</v>
      </c>
      <c r="AQ96" s="67"/>
      <c r="AR96" s="68"/>
      <c r="AS96" s="132" t="str">
        <f>IF(
  AND(NOT(ISBLANK($C96)),
      COUNTIF(必須入力シート①!C127:C1126,$C96)=0),
  "「３. 申請に係る補助対象検査の内容」で選択されていない検査メニューが入力されています。" &amp; CHAR(10),
  ""
)
&amp;
_xlfn.LET(
  _xlpm.menu,$C96,
  _xlpm.sei,$T96,
  _xlpm.mei,$Y96,
  _xlpm.eigyo,$AD96,
  _xlpm.daisuu,$AK96,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 s="133"/>
      <c r="AU96" s="133"/>
      <c r="AV96" s="133"/>
      <c r="AW96" s="133"/>
      <c r="AX96" s="133"/>
      <c r="AY96" s="133"/>
      <c r="AZ96" s="133"/>
      <c r="BA96" s="133"/>
      <c r="BB96" s="133"/>
      <c r="BC96" s="134"/>
    </row>
    <row r="97" spans="2:55" ht="36" customHeight="1" x14ac:dyDescent="0.45">
      <c r="B97" s="39">
        <v>87</v>
      </c>
      <c r="C97" s="124"/>
      <c r="D97" s="124"/>
      <c r="E97" s="124"/>
      <c r="F97" s="124"/>
      <c r="G97" s="124"/>
      <c r="H97" s="118" t="str">
        <f>IFERROR(VLOOKUP(C97,参照用!$A$5:$C$13,3),"")</f>
        <v/>
      </c>
      <c r="I97" s="119"/>
      <c r="J97" s="119"/>
      <c r="K97" s="119"/>
      <c r="L97" s="119"/>
      <c r="M97" s="119"/>
      <c r="N97" s="119"/>
      <c r="O97" s="119"/>
      <c r="P97" s="119"/>
      <c r="Q97" s="119"/>
      <c r="R97" s="119"/>
      <c r="S97" s="120"/>
      <c r="T97" s="121"/>
      <c r="U97" s="122"/>
      <c r="V97" s="122"/>
      <c r="W97" s="122"/>
      <c r="X97" s="122"/>
      <c r="Y97" s="122"/>
      <c r="Z97" s="122"/>
      <c r="AA97" s="122"/>
      <c r="AB97" s="122"/>
      <c r="AC97" s="123"/>
      <c r="AD97" s="151"/>
      <c r="AE97" s="150"/>
      <c r="AF97" s="150"/>
      <c r="AG97" s="150"/>
      <c r="AH97" s="150"/>
      <c r="AI97" s="148" t="s">
        <v>16</v>
      </c>
      <c r="AJ97" s="152"/>
      <c r="AK97" s="150"/>
      <c r="AL97" s="150"/>
      <c r="AM97" s="148" t="s">
        <v>19</v>
      </c>
      <c r="AN97" s="149"/>
      <c r="AP97" s="66" t="str">
        <f t="shared" si="1"/>
        <v>未入力</v>
      </c>
      <c r="AQ97" s="67"/>
      <c r="AR97" s="68"/>
      <c r="AS97" s="132" t="str">
        <f>IF(
  AND(NOT(ISBLANK($C97)),
      COUNTIF(必須入力シート①!C128:C1127,$C97)=0),
  "「３. 申請に係る補助対象検査の内容」で選択されていない検査メニューが入力されています。" &amp; CHAR(10),
  ""
)
&amp;
_xlfn.LET(
  _xlpm.menu,$C97,
  _xlpm.sei,$T97,
  _xlpm.mei,$Y97,
  _xlpm.eigyo,$AD97,
  _xlpm.daisuu,$AK97,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 s="133"/>
      <c r="AU97" s="133"/>
      <c r="AV97" s="133"/>
      <c r="AW97" s="133"/>
      <c r="AX97" s="133"/>
      <c r="AY97" s="133"/>
      <c r="AZ97" s="133"/>
      <c r="BA97" s="133"/>
      <c r="BB97" s="133"/>
      <c r="BC97" s="134"/>
    </row>
    <row r="98" spans="2:55" ht="36" customHeight="1" x14ac:dyDescent="0.45">
      <c r="B98" s="39">
        <v>88</v>
      </c>
      <c r="C98" s="124"/>
      <c r="D98" s="124"/>
      <c r="E98" s="124"/>
      <c r="F98" s="124"/>
      <c r="G98" s="124"/>
      <c r="H98" s="118" t="str">
        <f>IFERROR(VLOOKUP(C98,参照用!$A$5:$C$13,3),"")</f>
        <v/>
      </c>
      <c r="I98" s="119"/>
      <c r="J98" s="119"/>
      <c r="K98" s="119"/>
      <c r="L98" s="119"/>
      <c r="M98" s="119"/>
      <c r="N98" s="119"/>
      <c r="O98" s="119"/>
      <c r="P98" s="119"/>
      <c r="Q98" s="119"/>
      <c r="R98" s="119"/>
      <c r="S98" s="120"/>
      <c r="T98" s="121"/>
      <c r="U98" s="122"/>
      <c r="V98" s="122"/>
      <c r="W98" s="122"/>
      <c r="X98" s="122"/>
      <c r="Y98" s="122"/>
      <c r="Z98" s="122"/>
      <c r="AA98" s="122"/>
      <c r="AB98" s="122"/>
      <c r="AC98" s="123"/>
      <c r="AD98" s="151"/>
      <c r="AE98" s="150"/>
      <c r="AF98" s="150"/>
      <c r="AG98" s="150"/>
      <c r="AH98" s="150"/>
      <c r="AI98" s="148" t="s">
        <v>16</v>
      </c>
      <c r="AJ98" s="152"/>
      <c r="AK98" s="150"/>
      <c r="AL98" s="150"/>
      <c r="AM98" s="148" t="s">
        <v>19</v>
      </c>
      <c r="AN98" s="149"/>
      <c r="AP98" s="66" t="str">
        <f t="shared" si="1"/>
        <v>未入力</v>
      </c>
      <c r="AQ98" s="67"/>
      <c r="AR98" s="68"/>
      <c r="AS98" s="132" t="str">
        <f>IF(
  AND(NOT(ISBLANK($C98)),
      COUNTIF(必須入力シート①!C129:C1128,$C98)=0),
  "「３. 申請に係る補助対象検査の内容」で選択されていない検査メニューが入力されています。" &amp; CHAR(10),
  ""
)
&amp;
_xlfn.LET(
  _xlpm.menu,$C98,
  _xlpm.sei,$T98,
  _xlpm.mei,$Y98,
  _xlpm.eigyo,$AD98,
  _xlpm.daisuu,$AK98,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 s="133"/>
      <c r="AU98" s="133"/>
      <c r="AV98" s="133"/>
      <c r="AW98" s="133"/>
      <c r="AX98" s="133"/>
      <c r="AY98" s="133"/>
      <c r="AZ98" s="133"/>
      <c r="BA98" s="133"/>
      <c r="BB98" s="133"/>
      <c r="BC98" s="134"/>
    </row>
    <row r="99" spans="2:55" ht="36" customHeight="1" x14ac:dyDescent="0.45">
      <c r="B99" s="39">
        <v>89</v>
      </c>
      <c r="C99" s="124"/>
      <c r="D99" s="124"/>
      <c r="E99" s="124"/>
      <c r="F99" s="124"/>
      <c r="G99" s="124"/>
      <c r="H99" s="118" t="str">
        <f>IFERROR(VLOOKUP(C99,参照用!$A$5:$C$13,3),"")</f>
        <v/>
      </c>
      <c r="I99" s="119"/>
      <c r="J99" s="119"/>
      <c r="K99" s="119"/>
      <c r="L99" s="119"/>
      <c r="M99" s="119"/>
      <c r="N99" s="119"/>
      <c r="O99" s="119"/>
      <c r="P99" s="119"/>
      <c r="Q99" s="119"/>
      <c r="R99" s="119"/>
      <c r="S99" s="120"/>
      <c r="T99" s="121"/>
      <c r="U99" s="122"/>
      <c r="V99" s="122"/>
      <c r="W99" s="122"/>
      <c r="X99" s="122"/>
      <c r="Y99" s="122"/>
      <c r="Z99" s="122"/>
      <c r="AA99" s="122"/>
      <c r="AB99" s="122"/>
      <c r="AC99" s="123"/>
      <c r="AD99" s="151"/>
      <c r="AE99" s="150"/>
      <c r="AF99" s="150"/>
      <c r="AG99" s="150"/>
      <c r="AH99" s="150"/>
      <c r="AI99" s="148" t="s">
        <v>16</v>
      </c>
      <c r="AJ99" s="152"/>
      <c r="AK99" s="150"/>
      <c r="AL99" s="150"/>
      <c r="AM99" s="148" t="s">
        <v>19</v>
      </c>
      <c r="AN99" s="149"/>
      <c r="AP99" s="66" t="str">
        <f t="shared" si="1"/>
        <v>未入力</v>
      </c>
      <c r="AQ99" s="67"/>
      <c r="AR99" s="68"/>
      <c r="AS99" s="132" t="str">
        <f>IF(
  AND(NOT(ISBLANK($C99)),
      COUNTIF(必須入力シート①!C130:C1129,$C99)=0),
  "「３. 申請に係る補助対象検査の内容」で選択されていない検査メニューが入力されています。" &amp; CHAR(10),
  ""
)
&amp;
_xlfn.LET(
  _xlpm.menu,$C99,
  _xlpm.sei,$T99,
  _xlpm.mei,$Y99,
  _xlpm.eigyo,$AD99,
  _xlpm.daisuu,$AK99,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 s="133"/>
      <c r="AU99" s="133"/>
      <c r="AV99" s="133"/>
      <c r="AW99" s="133"/>
      <c r="AX99" s="133"/>
      <c r="AY99" s="133"/>
      <c r="AZ99" s="133"/>
      <c r="BA99" s="133"/>
      <c r="BB99" s="133"/>
      <c r="BC99" s="134"/>
    </row>
    <row r="100" spans="2:55" ht="36" customHeight="1" x14ac:dyDescent="0.45">
      <c r="B100" s="39">
        <v>90</v>
      </c>
      <c r="C100" s="124"/>
      <c r="D100" s="124"/>
      <c r="E100" s="124"/>
      <c r="F100" s="124"/>
      <c r="G100" s="124"/>
      <c r="H100" s="118" t="str">
        <f>IFERROR(VLOOKUP(C100,参照用!$A$5:$C$13,3),"")</f>
        <v/>
      </c>
      <c r="I100" s="119"/>
      <c r="J100" s="119"/>
      <c r="K100" s="119"/>
      <c r="L100" s="119"/>
      <c r="M100" s="119"/>
      <c r="N100" s="119"/>
      <c r="O100" s="119"/>
      <c r="P100" s="119"/>
      <c r="Q100" s="119"/>
      <c r="R100" s="119"/>
      <c r="S100" s="120"/>
      <c r="T100" s="121"/>
      <c r="U100" s="122"/>
      <c r="V100" s="122"/>
      <c r="W100" s="122"/>
      <c r="X100" s="122"/>
      <c r="Y100" s="122"/>
      <c r="Z100" s="122"/>
      <c r="AA100" s="122"/>
      <c r="AB100" s="122"/>
      <c r="AC100" s="123"/>
      <c r="AD100" s="151"/>
      <c r="AE100" s="150"/>
      <c r="AF100" s="150"/>
      <c r="AG100" s="150"/>
      <c r="AH100" s="150"/>
      <c r="AI100" s="148" t="s">
        <v>16</v>
      </c>
      <c r="AJ100" s="152"/>
      <c r="AK100" s="150"/>
      <c r="AL100" s="150"/>
      <c r="AM100" s="148" t="s">
        <v>19</v>
      </c>
      <c r="AN100" s="149"/>
      <c r="AP100" s="66" t="str">
        <f t="shared" si="1"/>
        <v>未入力</v>
      </c>
      <c r="AQ100" s="67"/>
      <c r="AR100" s="68"/>
      <c r="AS100" s="132" t="str">
        <f>IF(
  AND(NOT(ISBLANK($C100)),
      COUNTIF(必須入力シート①!C131:C1130,$C100)=0),
  "「３. 申請に係る補助対象検査の内容」で選択されていない検査メニューが入力されています。" &amp; CHAR(10),
  ""
)
&amp;
_xlfn.LET(
  _xlpm.menu,$C100,
  _xlpm.sei,$T100,
  _xlpm.mei,$Y100,
  _xlpm.eigyo,$AD100,
  _xlpm.daisuu,$AK100,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 s="133"/>
      <c r="AU100" s="133"/>
      <c r="AV100" s="133"/>
      <c r="AW100" s="133"/>
      <c r="AX100" s="133"/>
      <c r="AY100" s="133"/>
      <c r="AZ100" s="133"/>
      <c r="BA100" s="133"/>
      <c r="BB100" s="133"/>
      <c r="BC100" s="134"/>
    </row>
    <row r="101" spans="2:55" ht="36" customHeight="1" x14ac:dyDescent="0.45">
      <c r="B101" s="39">
        <v>91</v>
      </c>
      <c r="C101" s="124"/>
      <c r="D101" s="124"/>
      <c r="E101" s="124"/>
      <c r="F101" s="124"/>
      <c r="G101" s="124"/>
      <c r="H101" s="118" t="str">
        <f>IFERROR(VLOOKUP(C101,参照用!$A$5:$C$13,3),"")</f>
        <v/>
      </c>
      <c r="I101" s="119"/>
      <c r="J101" s="119"/>
      <c r="K101" s="119"/>
      <c r="L101" s="119"/>
      <c r="M101" s="119"/>
      <c r="N101" s="119"/>
      <c r="O101" s="119"/>
      <c r="P101" s="119"/>
      <c r="Q101" s="119"/>
      <c r="R101" s="119"/>
      <c r="S101" s="120"/>
      <c r="T101" s="121"/>
      <c r="U101" s="122"/>
      <c r="V101" s="122"/>
      <c r="W101" s="122"/>
      <c r="X101" s="122"/>
      <c r="Y101" s="122"/>
      <c r="Z101" s="122"/>
      <c r="AA101" s="122"/>
      <c r="AB101" s="122"/>
      <c r="AC101" s="123"/>
      <c r="AD101" s="151"/>
      <c r="AE101" s="150"/>
      <c r="AF101" s="150"/>
      <c r="AG101" s="150"/>
      <c r="AH101" s="150"/>
      <c r="AI101" s="148" t="s">
        <v>16</v>
      </c>
      <c r="AJ101" s="152"/>
      <c r="AK101" s="150"/>
      <c r="AL101" s="150"/>
      <c r="AM101" s="148" t="s">
        <v>19</v>
      </c>
      <c r="AN101" s="149"/>
      <c r="AP101" s="66" t="str">
        <f t="shared" si="1"/>
        <v>未入力</v>
      </c>
      <c r="AQ101" s="67"/>
      <c r="AR101" s="68"/>
      <c r="AS101" s="132" t="str">
        <f>IF(
  AND(NOT(ISBLANK($C101)),
      COUNTIF(必須入力シート①!C132:C1131,$C101)=0),
  "「３. 申請に係る補助対象検査の内容」で選択されていない検査メニューが入力されています。" &amp; CHAR(10),
  ""
)
&amp;
_xlfn.LET(
  _xlpm.menu,$C101,
  _xlpm.sei,$T101,
  _xlpm.mei,$Y101,
  _xlpm.eigyo,$AD101,
  _xlpm.daisuu,$AK101,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1" s="133"/>
      <c r="AU101" s="133"/>
      <c r="AV101" s="133"/>
      <c r="AW101" s="133"/>
      <c r="AX101" s="133"/>
      <c r="AY101" s="133"/>
      <c r="AZ101" s="133"/>
      <c r="BA101" s="133"/>
      <c r="BB101" s="133"/>
      <c r="BC101" s="134"/>
    </row>
    <row r="102" spans="2:55" ht="36" customHeight="1" x14ac:dyDescent="0.45">
      <c r="B102" s="39">
        <v>92</v>
      </c>
      <c r="C102" s="124"/>
      <c r="D102" s="124"/>
      <c r="E102" s="124"/>
      <c r="F102" s="124"/>
      <c r="G102" s="124"/>
      <c r="H102" s="118" t="str">
        <f>IFERROR(VLOOKUP(C102,参照用!$A$5:$C$13,3),"")</f>
        <v/>
      </c>
      <c r="I102" s="119"/>
      <c r="J102" s="119"/>
      <c r="K102" s="119"/>
      <c r="L102" s="119"/>
      <c r="M102" s="119"/>
      <c r="N102" s="119"/>
      <c r="O102" s="119"/>
      <c r="P102" s="119"/>
      <c r="Q102" s="119"/>
      <c r="R102" s="119"/>
      <c r="S102" s="120"/>
      <c r="T102" s="121"/>
      <c r="U102" s="122"/>
      <c r="V102" s="122"/>
      <c r="W102" s="122"/>
      <c r="X102" s="122"/>
      <c r="Y102" s="122"/>
      <c r="Z102" s="122"/>
      <c r="AA102" s="122"/>
      <c r="AB102" s="122"/>
      <c r="AC102" s="123"/>
      <c r="AD102" s="151"/>
      <c r="AE102" s="150"/>
      <c r="AF102" s="150"/>
      <c r="AG102" s="150"/>
      <c r="AH102" s="150"/>
      <c r="AI102" s="148" t="s">
        <v>16</v>
      </c>
      <c r="AJ102" s="152"/>
      <c r="AK102" s="150"/>
      <c r="AL102" s="150"/>
      <c r="AM102" s="148" t="s">
        <v>19</v>
      </c>
      <c r="AN102" s="149"/>
      <c r="AP102" s="66" t="str">
        <f t="shared" si="1"/>
        <v>未入力</v>
      </c>
      <c r="AQ102" s="67"/>
      <c r="AR102" s="68"/>
      <c r="AS102" s="132" t="str">
        <f>IF(
  AND(NOT(ISBLANK($C102)),
      COUNTIF(必須入力シート①!C133:C1132,$C102)=0),
  "「３. 申請に係る補助対象検査の内容」で選択されていない検査メニューが入力されています。" &amp; CHAR(10),
  ""
)
&amp;
_xlfn.LET(
  _xlpm.menu,$C102,
  _xlpm.sei,$T102,
  _xlpm.mei,$Y102,
  _xlpm.eigyo,$AD102,
  _xlpm.daisuu,$AK102,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2" s="133"/>
      <c r="AU102" s="133"/>
      <c r="AV102" s="133"/>
      <c r="AW102" s="133"/>
      <c r="AX102" s="133"/>
      <c r="AY102" s="133"/>
      <c r="AZ102" s="133"/>
      <c r="BA102" s="133"/>
      <c r="BB102" s="133"/>
      <c r="BC102" s="134"/>
    </row>
    <row r="103" spans="2:55" ht="36" customHeight="1" x14ac:dyDescent="0.45">
      <c r="B103" s="39">
        <v>93</v>
      </c>
      <c r="C103" s="124"/>
      <c r="D103" s="124"/>
      <c r="E103" s="124"/>
      <c r="F103" s="124"/>
      <c r="G103" s="124"/>
      <c r="H103" s="118" t="str">
        <f>IFERROR(VLOOKUP(C103,参照用!$A$5:$C$13,3),"")</f>
        <v/>
      </c>
      <c r="I103" s="119"/>
      <c r="J103" s="119"/>
      <c r="K103" s="119"/>
      <c r="L103" s="119"/>
      <c r="M103" s="119"/>
      <c r="N103" s="119"/>
      <c r="O103" s="119"/>
      <c r="P103" s="119"/>
      <c r="Q103" s="119"/>
      <c r="R103" s="119"/>
      <c r="S103" s="120"/>
      <c r="T103" s="121"/>
      <c r="U103" s="122"/>
      <c r="V103" s="122"/>
      <c r="W103" s="122"/>
      <c r="X103" s="122"/>
      <c r="Y103" s="122"/>
      <c r="Z103" s="122"/>
      <c r="AA103" s="122"/>
      <c r="AB103" s="122"/>
      <c r="AC103" s="123"/>
      <c r="AD103" s="151"/>
      <c r="AE103" s="150"/>
      <c r="AF103" s="150"/>
      <c r="AG103" s="150"/>
      <c r="AH103" s="150"/>
      <c r="AI103" s="148" t="s">
        <v>16</v>
      </c>
      <c r="AJ103" s="152"/>
      <c r="AK103" s="150"/>
      <c r="AL103" s="150"/>
      <c r="AM103" s="148" t="s">
        <v>19</v>
      </c>
      <c r="AN103" s="149"/>
      <c r="AP103" s="66" t="str">
        <f t="shared" si="1"/>
        <v>未入力</v>
      </c>
      <c r="AQ103" s="67"/>
      <c r="AR103" s="68"/>
      <c r="AS103" s="132" t="str">
        <f>IF(
  AND(NOT(ISBLANK($C103)),
      COUNTIF(必須入力シート①!C134:C1133,$C103)=0),
  "「３. 申請に係る補助対象検査の内容」で選択されていない検査メニューが入力されています。" &amp; CHAR(10),
  ""
)
&amp;
_xlfn.LET(
  _xlpm.menu,$C103,
  _xlpm.sei,$T103,
  _xlpm.mei,$Y103,
  _xlpm.eigyo,$AD103,
  _xlpm.daisuu,$AK103,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3" s="133"/>
      <c r="AU103" s="133"/>
      <c r="AV103" s="133"/>
      <c r="AW103" s="133"/>
      <c r="AX103" s="133"/>
      <c r="AY103" s="133"/>
      <c r="AZ103" s="133"/>
      <c r="BA103" s="133"/>
      <c r="BB103" s="133"/>
      <c r="BC103" s="134"/>
    </row>
    <row r="104" spans="2:55" ht="36" customHeight="1" x14ac:dyDescent="0.45">
      <c r="B104" s="39">
        <v>94</v>
      </c>
      <c r="C104" s="124"/>
      <c r="D104" s="124"/>
      <c r="E104" s="124"/>
      <c r="F104" s="124"/>
      <c r="G104" s="124"/>
      <c r="H104" s="118" t="str">
        <f>IFERROR(VLOOKUP(C104,参照用!$A$5:$C$13,3),"")</f>
        <v/>
      </c>
      <c r="I104" s="119"/>
      <c r="J104" s="119"/>
      <c r="K104" s="119"/>
      <c r="L104" s="119"/>
      <c r="M104" s="119"/>
      <c r="N104" s="119"/>
      <c r="O104" s="119"/>
      <c r="P104" s="119"/>
      <c r="Q104" s="119"/>
      <c r="R104" s="119"/>
      <c r="S104" s="120"/>
      <c r="T104" s="121"/>
      <c r="U104" s="122"/>
      <c r="V104" s="122"/>
      <c r="W104" s="122"/>
      <c r="X104" s="122"/>
      <c r="Y104" s="122"/>
      <c r="Z104" s="122"/>
      <c r="AA104" s="122"/>
      <c r="AB104" s="122"/>
      <c r="AC104" s="123"/>
      <c r="AD104" s="151"/>
      <c r="AE104" s="150"/>
      <c r="AF104" s="150"/>
      <c r="AG104" s="150"/>
      <c r="AH104" s="150"/>
      <c r="AI104" s="148" t="s">
        <v>16</v>
      </c>
      <c r="AJ104" s="152"/>
      <c r="AK104" s="150"/>
      <c r="AL104" s="150"/>
      <c r="AM104" s="148" t="s">
        <v>19</v>
      </c>
      <c r="AN104" s="149"/>
      <c r="AP104" s="66" t="str">
        <f t="shared" si="1"/>
        <v>未入力</v>
      </c>
      <c r="AQ104" s="67"/>
      <c r="AR104" s="68"/>
      <c r="AS104" s="132" t="str">
        <f>IF(
  AND(NOT(ISBLANK($C104)),
      COUNTIF(必須入力シート①!C135:C1134,$C104)=0),
  "「３. 申請に係る補助対象検査の内容」で選択されていない検査メニューが入力されています。" &amp; CHAR(10),
  ""
)
&amp;
_xlfn.LET(
  _xlpm.menu,$C104,
  _xlpm.sei,$T104,
  _xlpm.mei,$Y104,
  _xlpm.eigyo,$AD104,
  _xlpm.daisuu,$AK104,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4" s="133"/>
      <c r="AU104" s="133"/>
      <c r="AV104" s="133"/>
      <c r="AW104" s="133"/>
      <c r="AX104" s="133"/>
      <c r="AY104" s="133"/>
      <c r="AZ104" s="133"/>
      <c r="BA104" s="133"/>
      <c r="BB104" s="133"/>
      <c r="BC104" s="134"/>
    </row>
    <row r="105" spans="2:55" ht="36" customHeight="1" x14ac:dyDescent="0.45">
      <c r="B105" s="39">
        <v>95</v>
      </c>
      <c r="C105" s="124"/>
      <c r="D105" s="124"/>
      <c r="E105" s="124"/>
      <c r="F105" s="124"/>
      <c r="G105" s="124"/>
      <c r="H105" s="118" t="str">
        <f>IFERROR(VLOOKUP(C105,参照用!$A$5:$C$13,3),"")</f>
        <v/>
      </c>
      <c r="I105" s="119"/>
      <c r="J105" s="119"/>
      <c r="K105" s="119"/>
      <c r="L105" s="119"/>
      <c r="M105" s="119"/>
      <c r="N105" s="119"/>
      <c r="O105" s="119"/>
      <c r="P105" s="119"/>
      <c r="Q105" s="119"/>
      <c r="R105" s="119"/>
      <c r="S105" s="120"/>
      <c r="T105" s="121"/>
      <c r="U105" s="122"/>
      <c r="V105" s="122"/>
      <c r="W105" s="122"/>
      <c r="X105" s="122"/>
      <c r="Y105" s="122"/>
      <c r="Z105" s="122"/>
      <c r="AA105" s="122"/>
      <c r="AB105" s="122"/>
      <c r="AC105" s="123"/>
      <c r="AD105" s="151"/>
      <c r="AE105" s="150"/>
      <c r="AF105" s="150"/>
      <c r="AG105" s="150"/>
      <c r="AH105" s="150"/>
      <c r="AI105" s="148" t="s">
        <v>16</v>
      </c>
      <c r="AJ105" s="152"/>
      <c r="AK105" s="150"/>
      <c r="AL105" s="150"/>
      <c r="AM105" s="148" t="s">
        <v>19</v>
      </c>
      <c r="AN105" s="149"/>
      <c r="AP105" s="66" t="str">
        <f t="shared" si="1"/>
        <v>未入力</v>
      </c>
      <c r="AQ105" s="67"/>
      <c r="AR105" s="68"/>
      <c r="AS105" s="132" t="str">
        <f>IF(
  AND(NOT(ISBLANK($C105)),
      COUNTIF(必須入力シート①!C136:C1135,$C105)=0),
  "「３. 申請に係る補助対象検査の内容」で選択されていない検査メニューが入力されています。" &amp; CHAR(10),
  ""
)
&amp;
_xlfn.LET(
  _xlpm.menu,$C105,
  _xlpm.sei,$T105,
  _xlpm.mei,$Y105,
  _xlpm.eigyo,$AD105,
  _xlpm.daisuu,$AK105,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5" s="133"/>
      <c r="AU105" s="133"/>
      <c r="AV105" s="133"/>
      <c r="AW105" s="133"/>
      <c r="AX105" s="133"/>
      <c r="AY105" s="133"/>
      <c r="AZ105" s="133"/>
      <c r="BA105" s="133"/>
      <c r="BB105" s="133"/>
      <c r="BC105" s="134"/>
    </row>
    <row r="106" spans="2:55" ht="36" customHeight="1" x14ac:dyDescent="0.45">
      <c r="B106" s="39">
        <v>96</v>
      </c>
      <c r="C106" s="124"/>
      <c r="D106" s="124"/>
      <c r="E106" s="124"/>
      <c r="F106" s="124"/>
      <c r="G106" s="124"/>
      <c r="H106" s="118" t="str">
        <f>IFERROR(VLOOKUP(C106,参照用!$A$5:$C$13,3),"")</f>
        <v/>
      </c>
      <c r="I106" s="119"/>
      <c r="J106" s="119"/>
      <c r="K106" s="119"/>
      <c r="L106" s="119"/>
      <c r="M106" s="119"/>
      <c r="N106" s="119"/>
      <c r="O106" s="119"/>
      <c r="P106" s="119"/>
      <c r="Q106" s="119"/>
      <c r="R106" s="119"/>
      <c r="S106" s="120"/>
      <c r="T106" s="121"/>
      <c r="U106" s="122"/>
      <c r="V106" s="122"/>
      <c r="W106" s="122"/>
      <c r="X106" s="122"/>
      <c r="Y106" s="122"/>
      <c r="Z106" s="122"/>
      <c r="AA106" s="122"/>
      <c r="AB106" s="122"/>
      <c r="AC106" s="123"/>
      <c r="AD106" s="151"/>
      <c r="AE106" s="150"/>
      <c r="AF106" s="150"/>
      <c r="AG106" s="150"/>
      <c r="AH106" s="150"/>
      <c r="AI106" s="148" t="s">
        <v>16</v>
      </c>
      <c r="AJ106" s="152"/>
      <c r="AK106" s="150"/>
      <c r="AL106" s="150"/>
      <c r="AM106" s="148" t="s">
        <v>19</v>
      </c>
      <c r="AN106" s="149"/>
      <c r="AP106" s="66" t="str">
        <f t="shared" si="1"/>
        <v>未入力</v>
      </c>
      <c r="AQ106" s="67"/>
      <c r="AR106" s="68"/>
      <c r="AS106" s="132" t="str">
        <f>IF(
  AND(NOT(ISBLANK($C106)),
      COUNTIF(必須入力シート①!C137:C1136,$C106)=0),
  "「３. 申請に係る補助対象検査の内容」で選択されていない検査メニューが入力されています。" &amp; CHAR(10),
  ""
)
&amp;
_xlfn.LET(
  _xlpm.menu,$C106,
  _xlpm.sei,$T106,
  _xlpm.mei,$Y106,
  _xlpm.eigyo,$AD106,
  _xlpm.daisuu,$AK106,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6" s="133"/>
      <c r="AU106" s="133"/>
      <c r="AV106" s="133"/>
      <c r="AW106" s="133"/>
      <c r="AX106" s="133"/>
      <c r="AY106" s="133"/>
      <c r="AZ106" s="133"/>
      <c r="BA106" s="133"/>
      <c r="BB106" s="133"/>
      <c r="BC106" s="134"/>
    </row>
    <row r="107" spans="2:55" ht="36" customHeight="1" x14ac:dyDescent="0.45">
      <c r="B107" s="39">
        <v>97</v>
      </c>
      <c r="C107" s="124"/>
      <c r="D107" s="124"/>
      <c r="E107" s="124"/>
      <c r="F107" s="124"/>
      <c r="G107" s="124"/>
      <c r="H107" s="118" t="str">
        <f>IFERROR(VLOOKUP(C107,参照用!$A$5:$C$13,3),"")</f>
        <v/>
      </c>
      <c r="I107" s="119"/>
      <c r="J107" s="119"/>
      <c r="K107" s="119"/>
      <c r="L107" s="119"/>
      <c r="M107" s="119"/>
      <c r="N107" s="119"/>
      <c r="O107" s="119"/>
      <c r="P107" s="119"/>
      <c r="Q107" s="119"/>
      <c r="R107" s="119"/>
      <c r="S107" s="120"/>
      <c r="T107" s="121"/>
      <c r="U107" s="122"/>
      <c r="V107" s="122"/>
      <c r="W107" s="122"/>
      <c r="X107" s="122"/>
      <c r="Y107" s="122"/>
      <c r="Z107" s="122"/>
      <c r="AA107" s="122"/>
      <c r="AB107" s="122"/>
      <c r="AC107" s="123"/>
      <c r="AD107" s="151"/>
      <c r="AE107" s="150"/>
      <c r="AF107" s="150"/>
      <c r="AG107" s="150"/>
      <c r="AH107" s="150"/>
      <c r="AI107" s="148" t="s">
        <v>16</v>
      </c>
      <c r="AJ107" s="152"/>
      <c r="AK107" s="150"/>
      <c r="AL107" s="150"/>
      <c r="AM107" s="148" t="s">
        <v>19</v>
      </c>
      <c r="AN107" s="149"/>
      <c r="AP107" s="66" t="str">
        <f t="shared" si="1"/>
        <v>未入力</v>
      </c>
      <c r="AQ107" s="67"/>
      <c r="AR107" s="68"/>
      <c r="AS107" s="132" t="str">
        <f>IF(
  AND(NOT(ISBLANK($C107)),
      COUNTIF(必須入力シート①!C138:C1137,$C107)=0),
  "「３. 申請に係る補助対象検査の内容」で選択されていない検査メニューが入力されています。" &amp; CHAR(10),
  ""
)
&amp;
_xlfn.LET(
  _xlpm.menu,$C107,
  _xlpm.sei,$T107,
  _xlpm.mei,$Y107,
  _xlpm.eigyo,$AD107,
  _xlpm.daisuu,$AK107,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7" s="133"/>
      <c r="AU107" s="133"/>
      <c r="AV107" s="133"/>
      <c r="AW107" s="133"/>
      <c r="AX107" s="133"/>
      <c r="AY107" s="133"/>
      <c r="AZ107" s="133"/>
      <c r="BA107" s="133"/>
      <c r="BB107" s="133"/>
      <c r="BC107" s="134"/>
    </row>
    <row r="108" spans="2:55" ht="36" customHeight="1" x14ac:dyDescent="0.45">
      <c r="B108" s="39">
        <v>98</v>
      </c>
      <c r="C108" s="124"/>
      <c r="D108" s="124"/>
      <c r="E108" s="124"/>
      <c r="F108" s="124"/>
      <c r="G108" s="124"/>
      <c r="H108" s="118" t="str">
        <f>IFERROR(VLOOKUP(C108,参照用!$A$5:$C$13,3),"")</f>
        <v/>
      </c>
      <c r="I108" s="119"/>
      <c r="J108" s="119"/>
      <c r="K108" s="119"/>
      <c r="L108" s="119"/>
      <c r="M108" s="119"/>
      <c r="N108" s="119"/>
      <c r="O108" s="119"/>
      <c r="P108" s="119"/>
      <c r="Q108" s="119"/>
      <c r="R108" s="119"/>
      <c r="S108" s="120"/>
      <c r="T108" s="121"/>
      <c r="U108" s="122"/>
      <c r="V108" s="122"/>
      <c r="W108" s="122"/>
      <c r="X108" s="122"/>
      <c r="Y108" s="122"/>
      <c r="Z108" s="122"/>
      <c r="AA108" s="122"/>
      <c r="AB108" s="122"/>
      <c r="AC108" s="123"/>
      <c r="AD108" s="151"/>
      <c r="AE108" s="150"/>
      <c r="AF108" s="150"/>
      <c r="AG108" s="150"/>
      <c r="AH108" s="150"/>
      <c r="AI108" s="148" t="s">
        <v>16</v>
      </c>
      <c r="AJ108" s="152"/>
      <c r="AK108" s="150"/>
      <c r="AL108" s="150"/>
      <c r="AM108" s="148" t="s">
        <v>19</v>
      </c>
      <c r="AN108" s="149"/>
      <c r="AP108" s="66" t="str">
        <f t="shared" si="1"/>
        <v>未入力</v>
      </c>
      <c r="AQ108" s="67"/>
      <c r="AR108" s="68"/>
      <c r="AS108" s="132" t="str">
        <f>IF(
  AND(NOT(ISBLANK($C108)),
      COUNTIF(必須入力シート①!C139:C1138,$C108)=0),
  "「３. 申請に係る補助対象検査の内容」で選択されていない検査メニューが入力されています。" &amp; CHAR(10),
  ""
)
&amp;
_xlfn.LET(
  _xlpm.menu,$C108,
  _xlpm.sei,$T108,
  _xlpm.mei,$Y108,
  _xlpm.eigyo,$AD108,
  _xlpm.daisuu,$AK108,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8" s="133"/>
      <c r="AU108" s="133"/>
      <c r="AV108" s="133"/>
      <c r="AW108" s="133"/>
      <c r="AX108" s="133"/>
      <c r="AY108" s="133"/>
      <c r="AZ108" s="133"/>
      <c r="BA108" s="133"/>
      <c r="BB108" s="133"/>
      <c r="BC108" s="134"/>
    </row>
    <row r="109" spans="2:55" ht="36" customHeight="1" x14ac:dyDescent="0.45">
      <c r="B109" s="39">
        <v>99</v>
      </c>
      <c r="C109" s="124"/>
      <c r="D109" s="124"/>
      <c r="E109" s="124"/>
      <c r="F109" s="124"/>
      <c r="G109" s="124"/>
      <c r="H109" s="118" t="str">
        <f>IFERROR(VLOOKUP(C109,参照用!$A$5:$C$13,3),"")</f>
        <v/>
      </c>
      <c r="I109" s="119"/>
      <c r="J109" s="119"/>
      <c r="K109" s="119"/>
      <c r="L109" s="119"/>
      <c r="M109" s="119"/>
      <c r="N109" s="119"/>
      <c r="O109" s="119"/>
      <c r="P109" s="119"/>
      <c r="Q109" s="119"/>
      <c r="R109" s="119"/>
      <c r="S109" s="120"/>
      <c r="T109" s="121"/>
      <c r="U109" s="122"/>
      <c r="V109" s="122"/>
      <c r="W109" s="122"/>
      <c r="X109" s="122"/>
      <c r="Y109" s="122"/>
      <c r="Z109" s="122"/>
      <c r="AA109" s="122"/>
      <c r="AB109" s="122"/>
      <c r="AC109" s="123"/>
      <c r="AD109" s="151"/>
      <c r="AE109" s="150"/>
      <c r="AF109" s="150"/>
      <c r="AG109" s="150"/>
      <c r="AH109" s="150"/>
      <c r="AI109" s="148" t="s">
        <v>16</v>
      </c>
      <c r="AJ109" s="152"/>
      <c r="AK109" s="150"/>
      <c r="AL109" s="150"/>
      <c r="AM109" s="148" t="s">
        <v>19</v>
      </c>
      <c r="AN109" s="149"/>
      <c r="AP109" s="66" t="str">
        <f t="shared" si="1"/>
        <v>未入力</v>
      </c>
      <c r="AQ109" s="67"/>
      <c r="AR109" s="68"/>
      <c r="AS109" s="132" t="str">
        <f>IF(
  AND(NOT(ISBLANK($C109)),
      COUNTIF(必須入力シート①!C140:C1139,$C109)=0),
  "「３. 申請に係る補助対象検査の内容」で選択されていない検査メニューが入力されています。" &amp; CHAR(10),
  ""
)
&amp;
_xlfn.LET(
  _xlpm.menu,$C109,
  _xlpm.sei,$T109,
  _xlpm.mei,$Y109,
  _xlpm.eigyo,$AD109,
  _xlpm.daisuu,$AK109,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9" s="133"/>
      <c r="AU109" s="133"/>
      <c r="AV109" s="133"/>
      <c r="AW109" s="133"/>
      <c r="AX109" s="133"/>
      <c r="AY109" s="133"/>
      <c r="AZ109" s="133"/>
      <c r="BA109" s="133"/>
      <c r="BB109" s="133"/>
      <c r="BC109" s="134"/>
    </row>
    <row r="110" spans="2:55" ht="36" customHeight="1" x14ac:dyDescent="0.45">
      <c r="B110" s="39">
        <v>100</v>
      </c>
      <c r="C110" s="124"/>
      <c r="D110" s="124"/>
      <c r="E110" s="124"/>
      <c r="F110" s="124"/>
      <c r="G110" s="124"/>
      <c r="H110" s="118" t="str">
        <f>IFERROR(VLOOKUP(C110,参照用!$A$5:$C$13,3),"")</f>
        <v/>
      </c>
      <c r="I110" s="119"/>
      <c r="J110" s="119"/>
      <c r="K110" s="119"/>
      <c r="L110" s="119"/>
      <c r="M110" s="119"/>
      <c r="N110" s="119"/>
      <c r="O110" s="119"/>
      <c r="P110" s="119"/>
      <c r="Q110" s="119"/>
      <c r="R110" s="119"/>
      <c r="S110" s="120"/>
      <c r="T110" s="121"/>
      <c r="U110" s="122"/>
      <c r="V110" s="122"/>
      <c r="W110" s="122"/>
      <c r="X110" s="122"/>
      <c r="Y110" s="122"/>
      <c r="Z110" s="122"/>
      <c r="AA110" s="122"/>
      <c r="AB110" s="122"/>
      <c r="AC110" s="123"/>
      <c r="AD110" s="151"/>
      <c r="AE110" s="150"/>
      <c r="AF110" s="150"/>
      <c r="AG110" s="150"/>
      <c r="AH110" s="150"/>
      <c r="AI110" s="148" t="s">
        <v>16</v>
      </c>
      <c r="AJ110" s="152"/>
      <c r="AK110" s="150"/>
      <c r="AL110" s="150"/>
      <c r="AM110" s="148" t="s">
        <v>19</v>
      </c>
      <c r="AN110" s="149"/>
      <c r="AP110" s="66" t="str">
        <f t="shared" si="1"/>
        <v>未入力</v>
      </c>
      <c r="AQ110" s="67"/>
      <c r="AR110" s="68"/>
      <c r="AS110" s="132" t="str">
        <f>IF(
  AND(NOT(ISBLANK($C110)),
      COUNTIF(必須入力シート①!C141:C1140,$C110)=0),
  "「３. 申請に係る補助対象検査の内容」で選択されていない検査メニューが入力されています。" &amp; CHAR(10),
  ""
)
&amp;
_xlfn.LET(
  _xlpm.menu,$C110,
  _xlpm.sei,$T110,
  _xlpm.mei,$Y110,
  _xlpm.eigyo,$AD110,
  _xlpm.daisuu,$AK110,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0" s="133"/>
      <c r="AU110" s="133"/>
      <c r="AV110" s="133"/>
      <c r="AW110" s="133"/>
      <c r="AX110" s="133"/>
      <c r="AY110" s="133"/>
      <c r="AZ110" s="133"/>
      <c r="BA110" s="133"/>
      <c r="BB110" s="133"/>
      <c r="BC110" s="134"/>
    </row>
    <row r="111" spans="2:55" ht="36" customHeight="1" x14ac:dyDescent="0.45">
      <c r="B111" s="39">
        <v>101</v>
      </c>
      <c r="C111" s="124"/>
      <c r="D111" s="124"/>
      <c r="E111" s="124"/>
      <c r="F111" s="124"/>
      <c r="G111" s="124"/>
      <c r="H111" s="118" t="str">
        <f>IFERROR(VLOOKUP(C111,参照用!$A$5:$C$13,3),"")</f>
        <v/>
      </c>
      <c r="I111" s="119"/>
      <c r="J111" s="119"/>
      <c r="K111" s="119"/>
      <c r="L111" s="119"/>
      <c r="M111" s="119"/>
      <c r="N111" s="119"/>
      <c r="O111" s="119"/>
      <c r="P111" s="119"/>
      <c r="Q111" s="119"/>
      <c r="R111" s="119"/>
      <c r="S111" s="120"/>
      <c r="T111" s="121"/>
      <c r="U111" s="122"/>
      <c r="V111" s="122"/>
      <c r="W111" s="122"/>
      <c r="X111" s="122"/>
      <c r="Y111" s="122"/>
      <c r="Z111" s="122"/>
      <c r="AA111" s="122"/>
      <c r="AB111" s="122"/>
      <c r="AC111" s="123"/>
      <c r="AD111" s="151"/>
      <c r="AE111" s="150"/>
      <c r="AF111" s="150"/>
      <c r="AG111" s="150"/>
      <c r="AH111" s="150"/>
      <c r="AI111" s="148" t="s">
        <v>16</v>
      </c>
      <c r="AJ111" s="152"/>
      <c r="AK111" s="150"/>
      <c r="AL111" s="150"/>
      <c r="AM111" s="148" t="s">
        <v>19</v>
      </c>
      <c r="AN111" s="149"/>
      <c r="AP111" s="66" t="str">
        <f t="shared" si="1"/>
        <v>未入力</v>
      </c>
      <c r="AQ111" s="67"/>
      <c r="AR111" s="68"/>
      <c r="AS111" s="132" t="str">
        <f>IF(
  AND(NOT(ISBLANK($C111)),
      COUNTIF(必須入力シート①!C142:C1141,$C111)=0),
  "「３. 申請に係る補助対象検査の内容」で選択されていない検査メニューが入力されています。" &amp; CHAR(10),
  ""
)
&amp;
_xlfn.LET(
  _xlpm.menu,$C111,
  _xlpm.sei,$T111,
  _xlpm.mei,$Y111,
  _xlpm.eigyo,$AD111,
  _xlpm.daisuu,$AK111,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1" s="133"/>
      <c r="AU111" s="133"/>
      <c r="AV111" s="133"/>
      <c r="AW111" s="133"/>
      <c r="AX111" s="133"/>
      <c r="AY111" s="133"/>
      <c r="AZ111" s="133"/>
      <c r="BA111" s="133"/>
      <c r="BB111" s="133"/>
      <c r="BC111" s="134"/>
    </row>
    <row r="112" spans="2:55" ht="36" customHeight="1" x14ac:dyDescent="0.45">
      <c r="B112" s="39">
        <v>102</v>
      </c>
      <c r="C112" s="124"/>
      <c r="D112" s="124"/>
      <c r="E112" s="124"/>
      <c r="F112" s="124"/>
      <c r="G112" s="124"/>
      <c r="H112" s="118" t="str">
        <f>IFERROR(VLOOKUP(C112,参照用!$A$5:$C$13,3),"")</f>
        <v/>
      </c>
      <c r="I112" s="119"/>
      <c r="J112" s="119"/>
      <c r="K112" s="119"/>
      <c r="L112" s="119"/>
      <c r="M112" s="119"/>
      <c r="N112" s="119"/>
      <c r="O112" s="119"/>
      <c r="P112" s="119"/>
      <c r="Q112" s="119"/>
      <c r="R112" s="119"/>
      <c r="S112" s="120"/>
      <c r="T112" s="121"/>
      <c r="U112" s="122"/>
      <c r="V112" s="122"/>
      <c r="W112" s="122"/>
      <c r="X112" s="122"/>
      <c r="Y112" s="122"/>
      <c r="Z112" s="122"/>
      <c r="AA112" s="122"/>
      <c r="AB112" s="122"/>
      <c r="AC112" s="123"/>
      <c r="AD112" s="151"/>
      <c r="AE112" s="150"/>
      <c r="AF112" s="150"/>
      <c r="AG112" s="150"/>
      <c r="AH112" s="150"/>
      <c r="AI112" s="148" t="s">
        <v>16</v>
      </c>
      <c r="AJ112" s="152"/>
      <c r="AK112" s="150"/>
      <c r="AL112" s="150"/>
      <c r="AM112" s="148" t="s">
        <v>19</v>
      </c>
      <c r="AN112" s="149"/>
      <c r="AP112" s="66" t="str">
        <f t="shared" si="1"/>
        <v>未入力</v>
      </c>
      <c r="AQ112" s="67"/>
      <c r="AR112" s="68"/>
      <c r="AS112" s="132" t="str">
        <f>IF(
  AND(NOT(ISBLANK($C112)),
      COUNTIF(必須入力シート①!C143:C1142,$C112)=0),
  "「３. 申請に係る補助対象検査の内容」で選択されていない検査メニューが入力されています。" &amp; CHAR(10),
  ""
)
&amp;
_xlfn.LET(
  _xlpm.menu,$C112,
  _xlpm.sei,$T112,
  _xlpm.mei,$Y112,
  _xlpm.eigyo,$AD112,
  _xlpm.daisuu,$AK112,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2" s="133"/>
      <c r="AU112" s="133"/>
      <c r="AV112" s="133"/>
      <c r="AW112" s="133"/>
      <c r="AX112" s="133"/>
      <c r="AY112" s="133"/>
      <c r="AZ112" s="133"/>
      <c r="BA112" s="133"/>
      <c r="BB112" s="133"/>
      <c r="BC112" s="134"/>
    </row>
    <row r="113" spans="2:55" ht="36" customHeight="1" x14ac:dyDescent="0.45">
      <c r="B113" s="39">
        <v>103</v>
      </c>
      <c r="C113" s="124"/>
      <c r="D113" s="124"/>
      <c r="E113" s="124"/>
      <c r="F113" s="124"/>
      <c r="G113" s="124"/>
      <c r="H113" s="118" t="str">
        <f>IFERROR(VLOOKUP(C113,参照用!$A$5:$C$13,3),"")</f>
        <v/>
      </c>
      <c r="I113" s="119"/>
      <c r="J113" s="119"/>
      <c r="K113" s="119"/>
      <c r="L113" s="119"/>
      <c r="M113" s="119"/>
      <c r="N113" s="119"/>
      <c r="O113" s="119"/>
      <c r="P113" s="119"/>
      <c r="Q113" s="119"/>
      <c r="R113" s="119"/>
      <c r="S113" s="120"/>
      <c r="T113" s="121"/>
      <c r="U113" s="122"/>
      <c r="V113" s="122"/>
      <c r="W113" s="122"/>
      <c r="X113" s="122"/>
      <c r="Y113" s="122"/>
      <c r="Z113" s="122"/>
      <c r="AA113" s="122"/>
      <c r="AB113" s="122"/>
      <c r="AC113" s="123"/>
      <c r="AD113" s="151"/>
      <c r="AE113" s="150"/>
      <c r="AF113" s="150"/>
      <c r="AG113" s="150"/>
      <c r="AH113" s="150"/>
      <c r="AI113" s="148" t="s">
        <v>16</v>
      </c>
      <c r="AJ113" s="152"/>
      <c r="AK113" s="150"/>
      <c r="AL113" s="150"/>
      <c r="AM113" s="148" t="s">
        <v>19</v>
      </c>
      <c r="AN113" s="149"/>
      <c r="AP113" s="66" t="str">
        <f t="shared" si="1"/>
        <v>未入力</v>
      </c>
      <c r="AQ113" s="67"/>
      <c r="AR113" s="68"/>
      <c r="AS113" s="132" t="str">
        <f>IF(
  AND(NOT(ISBLANK($C113)),
      COUNTIF(必須入力シート①!C144:C1143,$C113)=0),
  "「３. 申請に係る補助対象検査の内容」で選択されていない検査メニューが入力されています。" &amp; CHAR(10),
  ""
)
&amp;
_xlfn.LET(
  _xlpm.menu,$C113,
  _xlpm.sei,$T113,
  _xlpm.mei,$Y113,
  _xlpm.eigyo,$AD113,
  _xlpm.daisuu,$AK113,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3" s="133"/>
      <c r="AU113" s="133"/>
      <c r="AV113" s="133"/>
      <c r="AW113" s="133"/>
      <c r="AX113" s="133"/>
      <c r="AY113" s="133"/>
      <c r="AZ113" s="133"/>
      <c r="BA113" s="133"/>
      <c r="BB113" s="133"/>
      <c r="BC113" s="134"/>
    </row>
    <row r="114" spans="2:55" ht="36" customHeight="1" x14ac:dyDescent="0.45">
      <c r="B114" s="39">
        <v>104</v>
      </c>
      <c r="C114" s="124"/>
      <c r="D114" s="124"/>
      <c r="E114" s="124"/>
      <c r="F114" s="124"/>
      <c r="G114" s="124"/>
      <c r="H114" s="118" t="str">
        <f>IFERROR(VLOOKUP(C114,参照用!$A$5:$C$13,3),"")</f>
        <v/>
      </c>
      <c r="I114" s="119"/>
      <c r="J114" s="119"/>
      <c r="K114" s="119"/>
      <c r="L114" s="119"/>
      <c r="M114" s="119"/>
      <c r="N114" s="119"/>
      <c r="O114" s="119"/>
      <c r="P114" s="119"/>
      <c r="Q114" s="119"/>
      <c r="R114" s="119"/>
      <c r="S114" s="120"/>
      <c r="T114" s="121"/>
      <c r="U114" s="122"/>
      <c r="V114" s="122"/>
      <c r="W114" s="122"/>
      <c r="X114" s="122"/>
      <c r="Y114" s="122"/>
      <c r="Z114" s="122"/>
      <c r="AA114" s="122"/>
      <c r="AB114" s="122"/>
      <c r="AC114" s="123"/>
      <c r="AD114" s="151"/>
      <c r="AE114" s="150"/>
      <c r="AF114" s="150"/>
      <c r="AG114" s="150"/>
      <c r="AH114" s="150"/>
      <c r="AI114" s="148" t="s">
        <v>16</v>
      </c>
      <c r="AJ114" s="152"/>
      <c r="AK114" s="150"/>
      <c r="AL114" s="150"/>
      <c r="AM114" s="148" t="s">
        <v>19</v>
      </c>
      <c r="AN114" s="149"/>
      <c r="AP114" s="66" t="str">
        <f t="shared" si="1"/>
        <v>未入力</v>
      </c>
      <c r="AQ114" s="67"/>
      <c r="AR114" s="68"/>
      <c r="AS114" s="132" t="str">
        <f>IF(
  AND(NOT(ISBLANK($C114)),
      COUNTIF(必須入力シート①!C145:C1144,$C114)=0),
  "「３. 申請に係る補助対象検査の内容」で選択されていない検査メニューが入力されています。" &amp; CHAR(10),
  ""
)
&amp;
_xlfn.LET(
  _xlpm.menu,$C114,
  _xlpm.sei,$T114,
  _xlpm.mei,$Y114,
  _xlpm.eigyo,$AD114,
  _xlpm.daisuu,$AK114,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4" s="133"/>
      <c r="AU114" s="133"/>
      <c r="AV114" s="133"/>
      <c r="AW114" s="133"/>
      <c r="AX114" s="133"/>
      <c r="AY114" s="133"/>
      <c r="AZ114" s="133"/>
      <c r="BA114" s="133"/>
      <c r="BB114" s="133"/>
      <c r="BC114" s="134"/>
    </row>
    <row r="115" spans="2:55" ht="36" customHeight="1" x14ac:dyDescent="0.45">
      <c r="B115" s="39">
        <v>105</v>
      </c>
      <c r="C115" s="124"/>
      <c r="D115" s="124"/>
      <c r="E115" s="124"/>
      <c r="F115" s="124"/>
      <c r="G115" s="124"/>
      <c r="H115" s="118" t="str">
        <f>IFERROR(VLOOKUP(C115,参照用!$A$5:$C$13,3),"")</f>
        <v/>
      </c>
      <c r="I115" s="119"/>
      <c r="J115" s="119"/>
      <c r="K115" s="119"/>
      <c r="L115" s="119"/>
      <c r="M115" s="119"/>
      <c r="N115" s="119"/>
      <c r="O115" s="119"/>
      <c r="P115" s="119"/>
      <c r="Q115" s="119"/>
      <c r="R115" s="119"/>
      <c r="S115" s="120"/>
      <c r="T115" s="121"/>
      <c r="U115" s="122"/>
      <c r="V115" s="122"/>
      <c r="W115" s="122"/>
      <c r="X115" s="122"/>
      <c r="Y115" s="122"/>
      <c r="Z115" s="122"/>
      <c r="AA115" s="122"/>
      <c r="AB115" s="122"/>
      <c r="AC115" s="123"/>
      <c r="AD115" s="151"/>
      <c r="AE115" s="150"/>
      <c r="AF115" s="150"/>
      <c r="AG115" s="150"/>
      <c r="AH115" s="150"/>
      <c r="AI115" s="148" t="s">
        <v>16</v>
      </c>
      <c r="AJ115" s="152"/>
      <c r="AK115" s="150"/>
      <c r="AL115" s="150"/>
      <c r="AM115" s="148" t="s">
        <v>19</v>
      </c>
      <c r="AN115" s="149"/>
      <c r="AP115" s="66" t="str">
        <f t="shared" si="1"/>
        <v>未入力</v>
      </c>
      <c r="AQ115" s="67"/>
      <c r="AR115" s="68"/>
      <c r="AS115" s="132" t="str">
        <f>IF(
  AND(NOT(ISBLANK($C115)),
      COUNTIF(必須入力シート①!C146:C1145,$C115)=0),
  "「３. 申請に係る補助対象検査の内容」で選択されていない検査メニューが入力されています。" &amp; CHAR(10),
  ""
)
&amp;
_xlfn.LET(
  _xlpm.menu,$C115,
  _xlpm.sei,$T115,
  _xlpm.mei,$Y115,
  _xlpm.eigyo,$AD115,
  _xlpm.daisuu,$AK115,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5" s="133"/>
      <c r="AU115" s="133"/>
      <c r="AV115" s="133"/>
      <c r="AW115" s="133"/>
      <c r="AX115" s="133"/>
      <c r="AY115" s="133"/>
      <c r="AZ115" s="133"/>
      <c r="BA115" s="133"/>
      <c r="BB115" s="133"/>
      <c r="BC115" s="134"/>
    </row>
    <row r="116" spans="2:55" ht="36" customHeight="1" x14ac:dyDescent="0.45">
      <c r="B116" s="39">
        <v>106</v>
      </c>
      <c r="C116" s="124"/>
      <c r="D116" s="124"/>
      <c r="E116" s="124"/>
      <c r="F116" s="124"/>
      <c r="G116" s="124"/>
      <c r="H116" s="118" t="str">
        <f>IFERROR(VLOOKUP(C116,参照用!$A$5:$C$13,3),"")</f>
        <v/>
      </c>
      <c r="I116" s="119"/>
      <c r="J116" s="119"/>
      <c r="K116" s="119"/>
      <c r="L116" s="119"/>
      <c r="M116" s="119"/>
      <c r="N116" s="119"/>
      <c r="O116" s="119"/>
      <c r="P116" s="119"/>
      <c r="Q116" s="119"/>
      <c r="R116" s="119"/>
      <c r="S116" s="120"/>
      <c r="T116" s="121"/>
      <c r="U116" s="122"/>
      <c r="V116" s="122"/>
      <c r="W116" s="122"/>
      <c r="X116" s="122"/>
      <c r="Y116" s="122"/>
      <c r="Z116" s="122"/>
      <c r="AA116" s="122"/>
      <c r="AB116" s="122"/>
      <c r="AC116" s="123"/>
      <c r="AD116" s="151"/>
      <c r="AE116" s="150"/>
      <c r="AF116" s="150"/>
      <c r="AG116" s="150"/>
      <c r="AH116" s="150"/>
      <c r="AI116" s="148" t="s">
        <v>16</v>
      </c>
      <c r="AJ116" s="152"/>
      <c r="AK116" s="150"/>
      <c r="AL116" s="150"/>
      <c r="AM116" s="148" t="s">
        <v>19</v>
      </c>
      <c r="AN116" s="149"/>
      <c r="AP116" s="66" t="str">
        <f t="shared" si="1"/>
        <v>未入力</v>
      </c>
      <c r="AQ116" s="67"/>
      <c r="AR116" s="68"/>
      <c r="AS116" s="132" t="str">
        <f>IF(
  AND(NOT(ISBLANK($C116)),
      COUNTIF(必須入力シート①!C147:C1146,$C116)=0),
  "「３. 申請に係る補助対象検査の内容」で選択されていない検査メニューが入力されています。" &amp; CHAR(10),
  ""
)
&amp;
_xlfn.LET(
  _xlpm.menu,$C116,
  _xlpm.sei,$T116,
  _xlpm.mei,$Y116,
  _xlpm.eigyo,$AD116,
  _xlpm.daisuu,$AK116,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6" s="133"/>
      <c r="AU116" s="133"/>
      <c r="AV116" s="133"/>
      <c r="AW116" s="133"/>
      <c r="AX116" s="133"/>
      <c r="AY116" s="133"/>
      <c r="AZ116" s="133"/>
      <c r="BA116" s="133"/>
      <c r="BB116" s="133"/>
      <c r="BC116" s="134"/>
    </row>
    <row r="117" spans="2:55" ht="36" customHeight="1" x14ac:dyDescent="0.45">
      <c r="B117" s="39">
        <v>107</v>
      </c>
      <c r="C117" s="124"/>
      <c r="D117" s="124"/>
      <c r="E117" s="124"/>
      <c r="F117" s="124"/>
      <c r="G117" s="124"/>
      <c r="H117" s="118" t="str">
        <f>IFERROR(VLOOKUP(C117,参照用!$A$5:$C$13,3),"")</f>
        <v/>
      </c>
      <c r="I117" s="119"/>
      <c r="J117" s="119"/>
      <c r="K117" s="119"/>
      <c r="L117" s="119"/>
      <c r="M117" s="119"/>
      <c r="N117" s="119"/>
      <c r="O117" s="119"/>
      <c r="P117" s="119"/>
      <c r="Q117" s="119"/>
      <c r="R117" s="119"/>
      <c r="S117" s="120"/>
      <c r="T117" s="121"/>
      <c r="U117" s="122"/>
      <c r="V117" s="122"/>
      <c r="W117" s="122"/>
      <c r="X117" s="122"/>
      <c r="Y117" s="122"/>
      <c r="Z117" s="122"/>
      <c r="AA117" s="122"/>
      <c r="AB117" s="122"/>
      <c r="AC117" s="123"/>
      <c r="AD117" s="151"/>
      <c r="AE117" s="150"/>
      <c r="AF117" s="150"/>
      <c r="AG117" s="150"/>
      <c r="AH117" s="150"/>
      <c r="AI117" s="148" t="s">
        <v>16</v>
      </c>
      <c r="AJ117" s="152"/>
      <c r="AK117" s="150"/>
      <c r="AL117" s="150"/>
      <c r="AM117" s="148" t="s">
        <v>19</v>
      </c>
      <c r="AN117" s="149"/>
      <c r="AP117" s="66" t="str">
        <f t="shared" si="1"/>
        <v>未入力</v>
      </c>
      <c r="AQ117" s="67"/>
      <c r="AR117" s="68"/>
      <c r="AS117" s="132" t="str">
        <f>IF(
  AND(NOT(ISBLANK($C117)),
      COUNTIF(必須入力シート①!C148:C1147,$C117)=0),
  "「３. 申請に係る補助対象検査の内容」で選択されていない検査メニューが入力されています。" &amp; CHAR(10),
  ""
)
&amp;
_xlfn.LET(
  _xlpm.menu,$C117,
  _xlpm.sei,$T117,
  _xlpm.mei,$Y117,
  _xlpm.eigyo,$AD117,
  _xlpm.daisuu,$AK117,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7" s="133"/>
      <c r="AU117" s="133"/>
      <c r="AV117" s="133"/>
      <c r="AW117" s="133"/>
      <c r="AX117" s="133"/>
      <c r="AY117" s="133"/>
      <c r="AZ117" s="133"/>
      <c r="BA117" s="133"/>
      <c r="BB117" s="133"/>
      <c r="BC117" s="134"/>
    </row>
    <row r="118" spans="2:55" ht="36" customHeight="1" x14ac:dyDescent="0.45">
      <c r="B118" s="39">
        <v>108</v>
      </c>
      <c r="C118" s="124"/>
      <c r="D118" s="124"/>
      <c r="E118" s="124"/>
      <c r="F118" s="124"/>
      <c r="G118" s="124"/>
      <c r="H118" s="118" t="str">
        <f>IFERROR(VLOOKUP(C118,参照用!$A$5:$C$13,3),"")</f>
        <v/>
      </c>
      <c r="I118" s="119"/>
      <c r="J118" s="119"/>
      <c r="K118" s="119"/>
      <c r="L118" s="119"/>
      <c r="M118" s="119"/>
      <c r="N118" s="119"/>
      <c r="O118" s="119"/>
      <c r="P118" s="119"/>
      <c r="Q118" s="119"/>
      <c r="R118" s="119"/>
      <c r="S118" s="120"/>
      <c r="T118" s="121"/>
      <c r="U118" s="122"/>
      <c r="V118" s="122"/>
      <c r="W118" s="122"/>
      <c r="X118" s="122"/>
      <c r="Y118" s="122"/>
      <c r="Z118" s="122"/>
      <c r="AA118" s="122"/>
      <c r="AB118" s="122"/>
      <c r="AC118" s="123"/>
      <c r="AD118" s="151"/>
      <c r="AE118" s="150"/>
      <c r="AF118" s="150"/>
      <c r="AG118" s="150"/>
      <c r="AH118" s="150"/>
      <c r="AI118" s="148" t="s">
        <v>16</v>
      </c>
      <c r="AJ118" s="152"/>
      <c r="AK118" s="150"/>
      <c r="AL118" s="150"/>
      <c r="AM118" s="148" t="s">
        <v>19</v>
      </c>
      <c r="AN118" s="149"/>
      <c r="AP118" s="66" t="str">
        <f t="shared" si="1"/>
        <v>未入力</v>
      </c>
      <c r="AQ118" s="67"/>
      <c r="AR118" s="68"/>
      <c r="AS118" s="132" t="str">
        <f>IF(
  AND(NOT(ISBLANK($C118)),
      COUNTIF(必須入力シート①!C149:C1148,$C118)=0),
  "「３. 申請に係る補助対象検査の内容」で選択されていない検査メニューが入力されています。" &amp; CHAR(10),
  ""
)
&amp;
_xlfn.LET(
  _xlpm.menu,$C118,
  _xlpm.sei,$T118,
  _xlpm.mei,$Y118,
  _xlpm.eigyo,$AD118,
  _xlpm.daisuu,$AK118,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8" s="133"/>
      <c r="AU118" s="133"/>
      <c r="AV118" s="133"/>
      <c r="AW118" s="133"/>
      <c r="AX118" s="133"/>
      <c r="AY118" s="133"/>
      <c r="AZ118" s="133"/>
      <c r="BA118" s="133"/>
      <c r="BB118" s="133"/>
      <c r="BC118" s="134"/>
    </row>
    <row r="119" spans="2:55" ht="36" customHeight="1" x14ac:dyDescent="0.45">
      <c r="B119" s="39">
        <v>109</v>
      </c>
      <c r="C119" s="124"/>
      <c r="D119" s="124"/>
      <c r="E119" s="124"/>
      <c r="F119" s="124"/>
      <c r="G119" s="124"/>
      <c r="H119" s="118" t="str">
        <f>IFERROR(VLOOKUP(C119,参照用!$A$5:$C$13,3),"")</f>
        <v/>
      </c>
      <c r="I119" s="119"/>
      <c r="J119" s="119"/>
      <c r="K119" s="119"/>
      <c r="L119" s="119"/>
      <c r="M119" s="119"/>
      <c r="N119" s="119"/>
      <c r="O119" s="119"/>
      <c r="P119" s="119"/>
      <c r="Q119" s="119"/>
      <c r="R119" s="119"/>
      <c r="S119" s="120"/>
      <c r="T119" s="121"/>
      <c r="U119" s="122"/>
      <c r="V119" s="122"/>
      <c r="W119" s="122"/>
      <c r="X119" s="122"/>
      <c r="Y119" s="122"/>
      <c r="Z119" s="122"/>
      <c r="AA119" s="122"/>
      <c r="AB119" s="122"/>
      <c r="AC119" s="123"/>
      <c r="AD119" s="151"/>
      <c r="AE119" s="150"/>
      <c r="AF119" s="150"/>
      <c r="AG119" s="150"/>
      <c r="AH119" s="150"/>
      <c r="AI119" s="148" t="s">
        <v>16</v>
      </c>
      <c r="AJ119" s="152"/>
      <c r="AK119" s="150"/>
      <c r="AL119" s="150"/>
      <c r="AM119" s="148" t="s">
        <v>19</v>
      </c>
      <c r="AN119" s="149"/>
      <c r="AP119" s="66" t="str">
        <f t="shared" si="1"/>
        <v>未入力</v>
      </c>
      <c r="AQ119" s="67"/>
      <c r="AR119" s="68"/>
      <c r="AS119" s="132" t="str">
        <f>IF(
  AND(NOT(ISBLANK($C119)),
      COUNTIF(必須入力シート①!C150:C1149,$C119)=0),
  "「３. 申請に係る補助対象検査の内容」で選択されていない検査メニューが入力されています。" &amp; CHAR(10),
  ""
)
&amp;
_xlfn.LET(
  _xlpm.menu,$C119,
  _xlpm.sei,$T119,
  _xlpm.mei,$Y119,
  _xlpm.eigyo,$AD119,
  _xlpm.daisuu,$AK119,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19" s="133"/>
      <c r="AU119" s="133"/>
      <c r="AV119" s="133"/>
      <c r="AW119" s="133"/>
      <c r="AX119" s="133"/>
      <c r="AY119" s="133"/>
      <c r="AZ119" s="133"/>
      <c r="BA119" s="133"/>
      <c r="BB119" s="133"/>
      <c r="BC119" s="134"/>
    </row>
    <row r="120" spans="2:55" ht="36" customHeight="1" x14ac:dyDescent="0.45">
      <c r="B120" s="39">
        <v>110</v>
      </c>
      <c r="C120" s="124"/>
      <c r="D120" s="124"/>
      <c r="E120" s="124"/>
      <c r="F120" s="124"/>
      <c r="G120" s="124"/>
      <c r="H120" s="118" t="str">
        <f>IFERROR(VLOOKUP(C120,参照用!$A$5:$C$13,3),"")</f>
        <v/>
      </c>
      <c r="I120" s="119"/>
      <c r="J120" s="119"/>
      <c r="K120" s="119"/>
      <c r="L120" s="119"/>
      <c r="M120" s="119"/>
      <c r="N120" s="119"/>
      <c r="O120" s="119"/>
      <c r="P120" s="119"/>
      <c r="Q120" s="119"/>
      <c r="R120" s="119"/>
      <c r="S120" s="120"/>
      <c r="T120" s="121"/>
      <c r="U120" s="122"/>
      <c r="V120" s="122"/>
      <c r="W120" s="122"/>
      <c r="X120" s="122"/>
      <c r="Y120" s="122"/>
      <c r="Z120" s="122"/>
      <c r="AA120" s="122"/>
      <c r="AB120" s="122"/>
      <c r="AC120" s="123"/>
      <c r="AD120" s="151"/>
      <c r="AE120" s="150"/>
      <c r="AF120" s="150"/>
      <c r="AG120" s="150"/>
      <c r="AH120" s="150"/>
      <c r="AI120" s="148" t="s">
        <v>16</v>
      </c>
      <c r="AJ120" s="152"/>
      <c r="AK120" s="150"/>
      <c r="AL120" s="150"/>
      <c r="AM120" s="148" t="s">
        <v>19</v>
      </c>
      <c r="AN120" s="149"/>
      <c r="AP120" s="66" t="str">
        <f t="shared" si="1"/>
        <v>未入力</v>
      </c>
      <c r="AQ120" s="67"/>
      <c r="AR120" s="68"/>
      <c r="AS120" s="132" t="str">
        <f>IF(
  AND(NOT(ISBLANK($C120)),
      COUNTIF(必須入力シート①!C151:C1150,$C120)=0),
  "「３. 申請に係る補助対象検査の内容」で選択されていない検査メニューが入力されています。" &amp; CHAR(10),
  ""
)
&amp;
_xlfn.LET(
  _xlpm.menu,$C120,
  _xlpm.sei,$T120,
  _xlpm.mei,$Y120,
  _xlpm.eigyo,$AD120,
  _xlpm.daisuu,$AK120,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0" s="133"/>
      <c r="AU120" s="133"/>
      <c r="AV120" s="133"/>
      <c r="AW120" s="133"/>
      <c r="AX120" s="133"/>
      <c r="AY120" s="133"/>
      <c r="AZ120" s="133"/>
      <c r="BA120" s="133"/>
      <c r="BB120" s="133"/>
      <c r="BC120" s="134"/>
    </row>
    <row r="121" spans="2:55" ht="36" customHeight="1" x14ac:dyDescent="0.45">
      <c r="B121" s="39">
        <v>111</v>
      </c>
      <c r="C121" s="124"/>
      <c r="D121" s="124"/>
      <c r="E121" s="124"/>
      <c r="F121" s="124"/>
      <c r="G121" s="124"/>
      <c r="H121" s="118" t="str">
        <f>IFERROR(VLOOKUP(C121,参照用!$A$5:$C$13,3),"")</f>
        <v/>
      </c>
      <c r="I121" s="119"/>
      <c r="J121" s="119"/>
      <c r="K121" s="119"/>
      <c r="L121" s="119"/>
      <c r="M121" s="119"/>
      <c r="N121" s="119"/>
      <c r="O121" s="119"/>
      <c r="P121" s="119"/>
      <c r="Q121" s="119"/>
      <c r="R121" s="119"/>
      <c r="S121" s="120"/>
      <c r="T121" s="121"/>
      <c r="U121" s="122"/>
      <c r="V121" s="122"/>
      <c r="W121" s="122"/>
      <c r="X121" s="122"/>
      <c r="Y121" s="122"/>
      <c r="Z121" s="122"/>
      <c r="AA121" s="122"/>
      <c r="AB121" s="122"/>
      <c r="AC121" s="123"/>
      <c r="AD121" s="151"/>
      <c r="AE121" s="150"/>
      <c r="AF121" s="150"/>
      <c r="AG121" s="150"/>
      <c r="AH121" s="150"/>
      <c r="AI121" s="148" t="s">
        <v>16</v>
      </c>
      <c r="AJ121" s="152"/>
      <c r="AK121" s="150"/>
      <c r="AL121" s="150"/>
      <c r="AM121" s="148" t="s">
        <v>19</v>
      </c>
      <c r="AN121" s="149"/>
      <c r="AP121" s="66" t="str">
        <f t="shared" si="1"/>
        <v>未入力</v>
      </c>
      <c r="AQ121" s="67"/>
      <c r="AR121" s="68"/>
      <c r="AS121" s="132" t="str">
        <f>IF(
  AND(NOT(ISBLANK($C121)),
      COUNTIF(必須入力シート①!C152:C1151,$C121)=0),
  "「３. 申請に係る補助対象検査の内容」で選択されていない検査メニューが入力されています。" &amp; CHAR(10),
  ""
)
&amp;
_xlfn.LET(
  _xlpm.menu,$C121,
  _xlpm.sei,$T121,
  _xlpm.mei,$Y121,
  _xlpm.eigyo,$AD121,
  _xlpm.daisuu,$AK121,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1" s="133"/>
      <c r="AU121" s="133"/>
      <c r="AV121" s="133"/>
      <c r="AW121" s="133"/>
      <c r="AX121" s="133"/>
      <c r="AY121" s="133"/>
      <c r="AZ121" s="133"/>
      <c r="BA121" s="133"/>
      <c r="BB121" s="133"/>
      <c r="BC121" s="134"/>
    </row>
    <row r="122" spans="2:55" ht="36" customHeight="1" x14ac:dyDescent="0.45">
      <c r="B122" s="39">
        <v>112</v>
      </c>
      <c r="C122" s="124"/>
      <c r="D122" s="124"/>
      <c r="E122" s="124"/>
      <c r="F122" s="124"/>
      <c r="G122" s="124"/>
      <c r="H122" s="118" t="str">
        <f>IFERROR(VLOOKUP(C122,参照用!$A$5:$C$13,3),"")</f>
        <v/>
      </c>
      <c r="I122" s="119"/>
      <c r="J122" s="119"/>
      <c r="K122" s="119"/>
      <c r="L122" s="119"/>
      <c r="M122" s="119"/>
      <c r="N122" s="119"/>
      <c r="O122" s="119"/>
      <c r="P122" s="119"/>
      <c r="Q122" s="119"/>
      <c r="R122" s="119"/>
      <c r="S122" s="120"/>
      <c r="T122" s="121"/>
      <c r="U122" s="122"/>
      <c r="V122" s="122"/>
      <c r="W122" s="122"/>
      <c r="X122" s="122"/>
      <c r="Y122" s="122"/>
      <c r="Z122" s="122"/>
      <c r="AA122" s="122"/>
      <c r="AB122" s="122"/>
      <c r="AC122" s="123"/>
      <c r="AD122" s="151"/>
      <c r="AE122" s="150"/>
      <c r="AF122" s="150"/>
      <c r="AG122" s="150"/>
      <c r="AH122" s="150"/>
      <c r="AI122" s="148" t="s">
        <v>16</v>
      </c>
      <c r="AJ122" s="152"/>
      <c r="AK122" s="150"/>
      <c r="AL122" s="150"/>
      <c r="AM122" s="148" t="s">
        <v>19</v>
      </c>
      <c r="AN122" s="149"/>
      <c r="AP122" s="66" t="str">
        <f t="shared" si="1"/>
        <v>未入力</v>
      </c>
      <c r="AQ122" s="67"/>
      <c r="AR122" s="68"/>
      <c r="AS122" s="132" t="str">
        <f>IF(
  AND(NOT(ISBLANK($C122)),
      COUNTIF(必須入力シート①!C153:C1152,$C122)=0),
  "「３. 申請に係る補助対象検査の内容」で選択されていない検査メニューが入力されています。" &amp; CHAR(10),
  ""
)
&amp;
_xlfn.LET(
  _xlpm.menu,$C122,
  _xlpm.sei,$T122,
  _xlpm.mei,$Y122,
  _xlpm.eigyo,$AD122,
  _xlpm.daisuu,$AK122,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2" s="133"/>
      <c r="AU122" s="133"/>
      <c r="AV122" s="133"/>
      <c r="AW122" s="133"/>
      <c r="AX122" s="133"/>
      <c r="AY122" s="133"/>
      <c r="AZ122" s="133"/>
      <c r="BA122" s="133"/>
      <c r="BB122" s="133"/>
      <c r="BC122" s="134"/>
    </row>
    <row r="123" spans="2:55" ht="36" customHeight="1" x14ac:dyDescent="0.45">
      <c r="B123" s="39">
        <v>113</v>
      </c>
      <c r="C123" s="124"/>
      <c r="D123" s="124"/>
      <c r="E123" s="124"/>
      <c r="F123" s="124"/>
      <c r="G123" s="124"/>
      <c r="H123" s="118" t="str">
        <f>IFERROR(VLOOKUP(C123,参照用!$A$5:$C$13,3),"")</f>
        <v/>
      </c>
      <c r="I123" s="119"/>
      <c r="J123" s="119"/>
      <c r="K123" s="119"/>
      <c r="L123" s="119"/>
      <c r="M123" s="119"/>
      <c r="N123" s="119"/>
      <c r="O123" s="119"/>
      <c r="P123" s="119"/>
      <c r="Q123" s="119"/>
      <c r="R123" s="119"/>
      <c r="S123" s="120"/>
      <c r="T123" s="121"/>
      <c r="U123" s="122"/>
      <c r="V123" s="122"/>
      <c r="W123" s="122"/>
      <c r="X123" s="122"/>
      <c r="Y123" s="122"/>
      <c r="Z123" s="122"/>
      <c r="AA123" s="122"/>
      <c r="AB123" s="122"/>
      <c r="AC123" s="123"/>
      <c r="AD123" s="151"/>
      <c r="AE123" s="150"/>
      <c r="AF123" s="150"/>
      <c r="AG123" s="150"/>
      <c r="AH123" s="150"/>
      <c r="AI123" s="148" t="s">
        <v>16</v>
      </c>
      <c r="AJ123" s="152"/>
      <c r="AK123" s="150"/>
      <c r="AL123" s="150"/>
      <c r="AM123" s="148" t="s">
        <v>19</v>
      </c>
      <c r="AN123" s="149"/>
      <c r="AP123" s="66" t="str">
        <f t="shared" si="1"/>
        <v>未入力</v>
      </c>
      <c r="AQ123" s="67"/>
      <c r="AR123" s="68"/>
      <c r="AS123" s="132" t="str">
        <f>IF(
  AND(NOT(ISBLANK($C123)),
      COUNTIF(必須入力シート①!C154:C1153,$C123)=0),
  "「３. 申請に係る補助対象検査の内容」で選択されていない検査メニューが入力されています。" &amp; CHAR(10),
  ""
)
&amp;
_xlfn.LET(
  _xlpm.menu,$C123,
  _xlpm.sei,$T123,
  _xlpm.mei,$Y123,
  _xlpm.eigyo,$AD123,
  _xlpm.daisuu,$AK123,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3" s="133"/>
      <c r="AU123" s="133"/>
      <c r="AV123" s="133"/>
      <c r="AW123" s="133"/>
      <c r="AX123" s="133"/>
      <c r="AY123" s="133"/>
      <c r="AZ123" s="133"/>
      <c r="BA123" s="133"/>
      <c r="BB123" s="133"/>
      <c r="BC123" s="134"/>
    </row>
    <row r="124" spans="2:55" ht="36" customHeight="1" x14ac:dyDescent="0.45">
      <c r="B124" s="39">
        <v>114</v>
      </c>
      <c r="C124" s="124"/>
      <c r="D124" s="124"/>
      <c r="E124" s="124"/>
      <c r="F124" s="124"/>
      <c r="G124" s="124"/>
      <c r="H124" s="118" t="str">
        <f>IFERROR(VLOOKUP(C124,参照用!$A$5:$C$13,3),"")</f>
        <v/>
      </c>
      <c r="I124" s="119"/>
      <c r="J124" s="119"/>
      <c r="K124" s="119"/>
      <c r="L124" s="119"/>
      <c r="M124" s="119"/>
      <c r="N124" s="119"/>
      <c r="O124" s="119"/>
      <c r="P124" s="119"/>
      <c r="Q124" s="119"/>
      <c r="R124" s="119"/>
      <c r="S124" s="120"/>
      <c r="T124" s="121"/>
      <c r="U124" s="122"/>
      <c r="V124" s="122"/>
      <c r="W124" s="122"/>
      <c r="X124" s="122"/>
      <c r="Y124" s="122"/>
      <c r="Z124" s="122"/>
      <c r="AA124" s="122"/>
      <c r="AB124" s="122"/>
      <c r="AC124" s="123"/>
      <c r="AD124" s="151"/>
      <c r="AE124" s="150"/>
      <c r="AF124" s="150"/>
      <c r="AG124" s="150"/>
      <c r="AH124" s="150"/>
      <c r="AI124" s="148" t="s">
        <v>16</v>
      </c>
      <c r="AJ124" s="152"/>
      <c r="AK124" s="150"/>
      <c r="AL124" s="150"/>
      <c r="AM124" s="148" t="s">
        <v>19</v>
      </c>
      <c r="AN124" s="149"/>
      <c r="AP124" s="66" t="str">
        <f t="shared" si="1"/>
        <v>未入力</v>
      </c>
      <c r="AQ124" s="67"/>
      <c r="AR124" s="68"/>
      <c r="AS124" s="132" t="str">
        <f>IF(
  AND(NOT(ISBLANK($C124)),
      COUNTIF(必須入力シート①!C155:C1154,$C124)=0),
  "「３. 申請に係る補助対象検査の内容」で選択されていない検査メニューが入力されています。" &amp; CHAR(10),
  ""
)
&amp;
_xlfn.LET(
  _xlpm.menu,$C124,
  _xlpm.sei,$T124,
  _xlpm.mei,$Y124,
  _xlpm.eigyo,$AD124,
  _xlpm.daisuu,$AK124,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4" s="133"/>
      <c r="AU124" s="133"/>
      <c r="AV124" s="133"/>
      <c r="AW124" s="133"/>
      <c r="AX124" s="133"/>
      <c r="AY124" s="133"/>
      <c r="AZ124" s="133"/>
      <c r="BA124" s="133"/>
      <c r="BB124" s="133"/>
      <c r="BC124" s="134"/>
    </row>
    <row r="125" spans="2:55" ht="36" customHeight="1" x14ac:dyDescent="0.45">
      <c r="B125" s="39">
        <v>115</v>
      </c>
      <c r="C125" s="124"/>
      <c r="D125" s="124"/>
      <c r="E125" s="124"/>
      <c r="F125" s="124"/>
      <c r="G125" s="124"/>
      <c r="H125" s="118" t="str">
        <f>IFERROR(VLOOKUP(C125,参照用!$A$5:$C$13,3),"")</f>
        <v/>
      </c>
      <c r="I125" s="119"/>
      <c r="J125" s="119"/>
      <c r="K125" s="119"/>
      <c r="L125" s="119"/>
      <c r="M125" s="119"/>
      <c r="N125" s="119"/>
      <c r="O125" s="119"/>
      <c r="P125" s="119"/>
      <c r="Q125" s="119"/>
      <c r="R125" s="119"/>
      <c r="S125" s="120"/>
      <c r="T125" s="121"/>
      <c r="U125" s="122"/>
      <c r="V125" s="122"/>
      <c r="W125" s="122"/>
      <c r="X125" s="122"/>
      <c r="Y125" s="122"/>
      <c r="Z125" s="122"/>
      <c r="AA125" s="122"/>
      <c r="AB125" s="122"/>
      <c r="AC125" s="123"/>
      <c r="AD125" s="151"/>
      <c r="AE125" s="150"/>
      <c r="AF125" s="150"/>
      <c r="AG125" s="150"/>
      <c r="AH125" s="150"/>
      <c r="AI125" s="148" t="s">
        <v>16</v>
      </c>
      <c r="AJ125" s="152"/>
      <c r="AK125" s="150"/>
      <c r="AL125" s="150"/>
      <c r="AM125" s="148" t="s">
        <v>19</v>
      </c>
      <c r="AN125" s="149"/>
      <c r="AP125" s="66" t="str">
        <f t="shared" si="1"/>
        <v>未入力</v>
      </c>
      <c r="AQ125" s="67"/>
      <c r="AR125" s="68"/>
      <c r="AS125" s="132" t="str">
        <f>IF(
  AND(NOT(ISBLANK($C125)),
      COUNTIF(必須入力シート①!C156:C1155,$C125)=0),
  "「３. 申請に係る補助対象検査の内容」で選択されていない検査メニューが入力されています。" &amp; CHAR(10),
  ""
)
&amp;
_xlfn.LET(
  _xlpm.menu,$C125,
  _xlpm.sei,$T125,
  _xlpm.mei,$Y125,
  _xlpm.eigyo,$AD125,
  _xlpm.daisuu,$AK125,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5" s="133"/>
      <c r="AU125" s="133"/>
      <c r="AV125" s="133"/>
      <c r="AW125" s="133"/>
      <c r="AX125" s="133"/>
      <c r="AY125" s="133"/>
      <c r="AZ125" s="133"/>
      <c r="BA125" s="133"/>
      <c r="BB125" s="133"/>
      <c r="BC125" s="134"/>
    </row>
    <row r="126" spans="2:55" ht="36" customHeight="1" x14ac:dyDescent="0.45">
      <c r="B126" s="39">
        <v>116</v>
      </c>
      <c r="C126" s="124"/>
      <c r="D126" s="124"/>
      <c r="E126" s="124"/>
      <c r="F126" s="124"/>
      <c r="G126" s="124"/>
      <c r="H126" s="118" t="str">
        <f>IFERROR(VLOOKUP(C126,参照用!$A$5:$C$13,3),"")</f>
        <v/>
      </c>
      <c r="I126" s="119"/>
      <c r="J126" s="119"/>
      <c r="K126" s="119"/>
      <c r="L126" s="119"/>
      <c r="M126" s="119"/>
      <c r="N126" s="119"/>
      <c r="O126" s="119"/>
      <c r="P126" s="119"/>
      <c r="Q126" s="119"/>
      <c r="R126" s="119"/>
      <c r="S126" s="120"/>
      <c r="T126" s="121"/>
      <c r="U126" s="122"/>
      <c r="V126" s="122"/>
      <c r="W126" s="122"/>
      <c r="X126" s="122"/>
      <c r="Y126" s="122"/>
      <c r="Z126" s="122"/>
      <c r="AA126" s="122"/>
      <c r="AB126" s="122"/>
      <c r="AC126" s="123"/>
      <c r="AD126" s="151"/>
      <c r="AE126" s="150"/>
      <c r="AF126" s="150"/>
      <c r="AG126" s="150"/>
      <c r="AH126" s="150"/>
      <c r="AI126" s="148" t="s">
        <v>16</v>
      </c>
      <c r="AJ126" s="152"/>
      <c r="AK126" s="150"/>
      <c r="AL126" s="150"/>
      <c r="AM126" s="148" t="s">
        <v>19</v>
      </c>
      <c r="AN126" s="149"/>
      <c r="AP126" s="66" t="str">
        <f t="shared" si="1"/>
        <v>未入力</v>
      </c>
      <c r="AQ126" s="67"/>
      <c r="AR126" s="68"/>
      <c r="AS126" s="132" t="str">
        <f>IF(
  AND(NOT(ISBLANK($C126)),
      COUNTIF(必須入力シート①!C157:C1156,$C126)=0),
  "「３. 申請に係る補助対象検査の内容」で選択されていない検査メニューが入力されています。" &amp; CHAR(10),
  ""
)
&amp;
_xlfn.LET(
  _xlpm.menu,$C126,
  _xlpm.sei,$T126,
  _xlpm.mei,$Y126,
  _xlpm.eigyo,$AD126,
  _xlpm.daisuu,$AK126,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6" s="133"/>
      <c r="AU126" s="133"/>
      <c r="AV126" s="133"/>
      <c r="AW126" s="133"/>
      <c r="AX126" s="133"/>
      <c r="AY126" s="133"/>
      <c r="AZ126" s="133"/>
      <c r="BA126" s="133"/>
      <c r="BB126" s="133"/>
      <c r="BC126" s="134"/>
    </row>
    <row r="127" spans="2:55" ht="36" customHeight="1" x14ac:dyDescent="0.45">
      <c r="B127" s="39">
        <v>117</v>
      </c>
      <c r="C127" s="124"/>
      <c r="D127" s="124"/>
      <c r="E127" s="124"/>
      <c r="F127" s="124"/>
      <c r="G127" s="124"/>
      <c r="H127" s="118" t="str">
        <f>IFERROR(VLOOKUP(C127,参照用!$A$5:$C$13,3),"")</f>
        <v/>
      </c>
      <c r="I127" s="119"/>
      <c r="J127" s="119"/>
      <c r="K127" s="119"/>
      <c r="L127" s="119"/>
      <c r="M127" s="119"/>
      <c r="N127" s="119"/>
      <c r="O127" s="119"/>
      <c r="P127" s="119"/>
      <c r="Q127" s="119"/>
      <c r="R127" s="119"/>
      <c r="S127" s="120"/>
      <c r="T127" s="121"/>
      <c r="U127" s="122"/>
      <c r="V127" s="122"/>
      <c r="W127" s="122"/>
      <c r="X127" s="122"/>
      <c r="Y127" s="122"/>
      <c r="Z127" s="122"/>
      <c r="AA127" s="122"/>
      <c r="AB127" s="122"/>
      <c r="AC127" s="123"/>
      <c r="AD127" s="151"/>
      <c r="AE127" s="150"/>
      <c r="AF127" s="150"/>
      <c r="AG127" s="150"/>
      <c r="AH127" s="150"/>
      <c r="AI127" s="148" t="s">
        <v>16</v>
      </c>
      <c r="AJ127" s="152"/>
      <c r="AK127" s="150"/>
      <c r="AL127" s="150"/>
      <c r="AM127" s="148" t="s">
        <v>19</v>
      </c>
      <c r="AN127" s="149"/>
      <c r="AP127" s="66" t="str">
        <f t="shared" si="1"/>
        <v>未入力</v>
      </c>
      <c r="AQ127" s="67"/>
      <c r="AR127" s="68"/>
      <c r="AS127" s="132" t="str">
        <f>IF(
  AND(NOT(ISBLANK($C127)),
      COUNTIF(必須入力シート①!C158:C1157,$C127)=0),
  "「３. 申請に係る補助対象検査の内容」で選択されていない検査メニューが入力されています。" &amp; CHAR(10),
  ""
)
&amp;
_xlfn.LET(
  _xlpm.menu,$C127,
  _xlpm.sei,$T127,
  _xlpm.mei,$Y127,
  _xlpm.eigyo,$AD127,
  _xlpm.daisuu,$AK127,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7" s="133"/>
      <c r="AU127" s="133"/>
      <c r="AV127" s="133"/>
      <c r="AW127" s="133"/>
      <c r="AX127" s="133"/>
      <c r="AY127" s="133"/>
      <c r="AZ127" s="133"/>
      <c r="BA127" s="133"/>
      <c r="BB127" s="133"/>
      <c r="BC127" s="134"/>
    </row>
    <row r="128" spans="2:55" ht="36" customHeight="1" x14ac:dyDescent="0.45">
      <c r="B128" s="39">
        <v>118</v>
      </c>
      <c r="C128" s="124"/>
      <c r="D128" s="124"/>
      <c r="E128" s="124"/>
      <c r="F128" s="124"/>
      <c r="G128" s="124"/>
      <c r="H128" s="118" t="str">
        <f>IFERROR(VLOOKUP(C128,参照用!$A$5:$C$13,3),"")</f>
        <v/>
      </c>
      <c r="I128" s="119"/>
      <c r="J128" s="119"/>
      <c r="K128" s="119"/>
      <c r="L128" s="119"/>
      <c r="M128" s="119"/>
      <c r="N128" s="119"/>
      <c r="O128" s="119"/>
      <c r="P128" s="119"/>
      <c r="Q128" s="119"/>
      <c r="R128" s="119"/>
      <c r="S128" s="120"/>
      <c r="T128" s="121"/>
      <c r="U128" s="122"/>
      <c r="V128" s="122"/>
      <c r="W128" s="122"/>
      <c r="X128" s="122"/>
      <c r="Y128" s="122"/>
      <c r="Z128" s="122"/>
      <c r="AA128" s="122"/>
      <c r="AB128" s="122"/>
      <c r="AC128" s="123"/>
      <c r="AD128" s="151"/>
      <c r="AE128" s="150"/>
      <c r="AF128" s="150"/>
      <c r="AG128" s="150"/>
      <c r="AH128" s="150"/>
      <c r="AI128" s="148" t="s">
        <v>16</v>
      </c>
      <c r="AJ128" s="152"/>
      <c r="AK128" s="150"/>
      <c r="AL128" s="150"/>
      <c r="AM128" s="148" t="s">
        <v>19</v>
      </c>
      <c r="AN128" s="149"/>
      <c r="AP128" s="66" t="str">
        <f t="shared" si="1"/>
        <v>未入力</v>
      </c>
      <c r="AQ128" s="67"/>
      <c r="AR128" s="68"/>
      <c r="AS128" s="132" t="str">
        <f>IF(
  AND(NOT(ISBLANK($C128)),
      COUNTIF(必須入力シート①!C159:C1158,$C128)=0),
  "「３. 申請に係る補助対象検査の内容」で選択されていない検査メニューが入力されています。" &amp; CHAR(10),
  ""
)
&amp;
_xlfn.LET(
  _xlpm.menu,$C128,
  _xlpm.sei,$T128,
  _xlpm.mei,$Y128,
  _xlpm.eigyo,$AD128,
  _xlpm.daisuu,$AK128,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8" s="133"/>
      <c r="AU128" s="133"/>
      <c r="AV128" s="133"/>
      <c r="AW128" s="133"/>
      <c r="AX128" s="133"/>
      <c r="AY128" s="133"/>
      <c r="AZ128" s="133"/>
      <c r="BA128" s="133"/>
      <c r="BB128" s="133"/>
      <c r="BC128" s="134"/>
    </row>
    <row r="129" spans="2:55" ht="36" customHeight="1" x14ac:dyDescent="0.45">
      <c r="B129" s="39">
        <v>119</v>
      </c>
      <c r="C129" s="124"/>
      <c r="D129" s="124"/>
      <c r="E129" s="124"/>
      <c r="F129" s="124"/>
      <c r="G129" s="124"/>
      <c r="H129" s="118" t="str">
        <f>IFERROR(VLOOKUP(C129,参照用!$A$5:$C$13,3),"")</f>
        <v/>
      </c>
      <c r="I129" s="119"/>
      <c r="J129" s="119"/>
      <c r="K129" s="119"/>
      <c r="L129" s="119"/>
      <c r="M129" s="119"/>
      <c r="N129" s="119"/>
      <c r="O129" s="119"/>
      <c r="P129" s="119"/>
      <c r="Q129" s="119"/>
      <c r="R129" s="119"/>
      <c r="S129" s="120"/>
      <c r="T129" s="121"/>
      <c r="U129" s="122"/>
      <c r="V129" s="122"/>
      <c r="W129" s="122"/>
      <c r="X129" s="122"/>
      <c r="Y129" s="122"/>
      <c r="Z129" s="122"/>
      <c r="AA129" s="122"/>
      <c r="AB129" s="122"/>
      <c r="AC129" s="123"/>
      <c r="AD129" s="151"/>
      <c r="AE129" s="150"/>
      <c r="AF129" s="150"/>
      <c r="AG129" s="150"/>
      <c r="AH129" s="150"/>
      <c r="AI129" s="148" t="s">
        <v>16</v>
      </c>
      <c r="AJ129" s="152"/>
      <c r="AK129" s="150"/>
      <c r="AL129" s="150"/>
      <c r="AM129" s="148" t="s">
        <v>19</v>
      </c>
      <c r="AN129" s="149"/>
      <c r="AP129" s="66" t="str">
        <f t="shared" si="1"/>
        <v>未入力</v>
      </c>
      <c r="AQ129" s="67"/>
      <c r="AR129" s="68"/>
      <c r="AS129" s="132" t="str">
        <f>IF(
  AND(NOT(ISBLANK($C129)),
      COUNTIF(必須入力シート①!C160:C1159,$C129)=0),
  "「３. 申請に係る補助対象検査の内容」で選択されていない検査メニューが入力されています。" &amp; CHAR(10),
  ""
)
&amp;
_xlfn.LET(
  _xlpm.menu,$C129,
  _xlpm.sei,$T129,
  _xlpm.mei,$Y129,
  _xlpm.eigyo,$AD129,
  _xlpm.daisuu,$AK129,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29" s="133"/>
      <c r="AU129" s="133"/>
      <c r="AV129" s="133"/>
      <c r="AW129" s="133"/>
      <c r="AX129" s="133"/>
      <c r="AY129" s="133"/>
      <c r="AZ129" s="133"/>
      <c r="BA129" s="133"/>
      <c r="BB129" s="133"/>
      <c r="BC129" s="134"/>
    </row>
    <row r="130" spans="2:55" ht="36" customHeight="1" x14ac:dyDescent="0.45">
      <c r="B130" s="39">
        <v>120</v>
      </c>
      <c r="C130" s="124"/>
      <c r="D130" s="124"/>
      <c r="E130" s="124"/>
      <c r="F130" s="124"/>
      <c r="G130" s="124"/>
      <c r="H130" s="118" t="str">
        <f>IFERROR(VLOOKUP(C130,参照用!$A$5:$C$13,3),"")</f>
        <v/>
      </c>
      <c r="I130" s="119"/>
      <c r="J130" s="119"/>
      <c r="K130" s="119"/>
      <c r="L130" s="119"/>
      <c r="M130" s="119"/>
      <c r="N130" s="119"/>
      <c r="O130" s="119"/>
      <c r="P130" s="119"/>
      <c r="Q130" s="119"/>
      <c r="R130" s="119"/>
      <c r="S130" s="120"/>
      <c r="T130" s="121"/>
      <c r="U130" s="122"/>
      <c r="V130" s="122"/>
      <c r="W130" s="122"/>
      <c r="X130" s="122"/>
      <c r="Y130" s="122"/>
      <c r="Z130" s="122"/>
      <c r="AA130" s="122"/>
      <c r="AB130" s="122"/>
      <c r="AC130" s="123"/>
      <c r="AD130" s="151"/>
      <c r="AE130" s="150"/>
      <c r="AF130" s="150"/>
      <c r="AG130" s="150"/>
      <c r="AH130" s="150"/>
      <c r="AI130" s="148" t="s">
        <v>16</v>
      </c>
      <c r="AJ130" s="152"/>
      <c r="AK130" s="150"/>
      <c r="AL130" s="150"/>
      <c r="AM130" s="148" t="s">
        <v>19</v>
      </c>
      <c r="AN130" s="149"/>
      <c r="AP130" s="66" t="str">
        <f t="shared" si="1"/>
        <v>未入力</v>
      </c>
      <c r="AQ130" s="67"/>
      <c r="AR130" s="68"/>
      <c r="AS130" s="132" t="str">
        <f>IF(
  AND(NOT(ISBLANK($C130)),
      COUNTIF(必須入力シート①!C161:C1160,$C130)=0),
  "「３. 申請に係る補助対象検査の内容」で選択されていない検査メニューが入力されています。" &amp; CHAR(10),
  ""
)
&amp;
_xlfn.LET(
  _xlpm.menu,$C130,
  _xlpm.sei,$T130,
  _xlpm.mei,$Y130,
  _xlpm.eigyo,$AD130,
  _xlpm.daisuu,$AK130,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0" s="133"/>
      <c r="AU130" s="133"/>
      <c r="AV130" s="133"/>
      <c r="AW130" s="133"/>
      <c r="AX130" s="133"/>
      <c r="AY130" s="133"/>
      <c r="AZ130" s="133"/>
      <c r="BA130" s="133"/>
      <c r="BB130" s="133"/>
      <c r="BC130" s="134"/>
    </row>
    <row r="131" spans="2:55" ht="36" customHeight="1" x14ac:dyDescent="0.45">
      <c r="B131" s="39">
        <v>121</v>
      </c>
      <c r="C131" s="124"/>
      <c r="D131" s="124"/>
      <c r="E131" s="124"/>
      <c r="F131" s="124"/>
      <c r="G131" s="124"/>
      <c r="H131" s="118" t="str">
        <f>IFERROR(VLOOKUP(C131,参照用!$A$5:$C$13,3),"")</f>
        <v/>
      </c>
      <c r="I131" s="119"/>
      <c r="J131" s="119"/>
      <c r="K131" s="119"/>
      <c r="L131" s="119"/>
      <c r="M131" s="119"/>
      <c r="N131" s="119"/>
      <c r="O131" s="119"/>
      <c r="P131" s="119"/>
      <c r="Q131" s="119"/>
      <c r="R131" s="119"/>
      <c r="S131" s="120"/>
      <c r="T131" s="121"/>
      <c r="U131" s="122"/>
      <c r="V131" s="122"/>
      <c r="W131" s="122"/>
      <c r="X131" s="122"/>
      <c r="Y131" s="122"/>
      <c r="Z131" s="122"/>
      <c r="AA131" s="122"/>
      <c r="AB131" s="122"/>
      <c r="AC131" s="123"/>
      <c r="AD131" s="151"/>
      <c r="AE131" s="150"/>
      <c r="AF131" s="150"/>
      <c r="AG131" s="150"/>
      <c r="AH131" s="150"/>
      <c r="AI131" s="148" t="s">
        <v>16</v>
      </c>
      <c r="AJ131" s="152"/>
      <c r="AK131" s="150"/>
      <c r="AL131" s="150"/>
      <c r="AM131" s="148" t="s">
        <v>19</v>
      </c>
      <c r="AN131" s="149"/>
      <c r="AP131" s="66" t="str">
        <f t="shared" si="1"/>
        <v>未入力</v>
      </c>
      <c r="AQ131" s="67"/>
      <c r="AR131" s="68"/>
      <c r="AS131" s="132" t="str">
        <f>IF(
  AND(NOT(ISBLANK($C131)),
      COUNTIF(必須入力シート①!C162:C1161,$C131)=0),
  "「３. 申請に係る補助対象検査の内容」で選択されていない検査メニューが入力されています。" &amp; CHAR(10),
  ""
)
&amp;
_xlfn.LET(
  _xlpm.menu,$C131,
  _xlpm.sei,$T131,
  _xlpm.mei,$Y131,
  _xlpm.eigyo,$AD131,
  _xlpm.daisuu,$AK131,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1" s="133"/>
      <c r="AU131" s="133"/>
      <c r="AV131" s="133"/>
      <c r="AW131" s="133"/>
      <c r="AX131" s="133"/>
      <c r="AY131" s="133"/>
      <c r="AZ131" s="133"/>
      <c r="BA131" s="133"/>
      <c r="BB131" s="133"/>
      <c r="BC131" s="134"/>
    </row>
    <row r="132" spans="2:55" ht="36" customHeight="1" x14ac:dyDescent="0.45">
      <c r="B132" s="39">
        <v>122</v>
      </c>
      <c r="C132" s="124"/>
      <c r="D132" s="124"/>
      <c r="E132" s="124"/>
      <c r="F132" s="124"/>
      <c r="G132" s="124"/>
      <c r="H132" s="118" t="str">
        <f>IFERROR(VLOOKUP(C132,参照用!$A$5:$C$13,3),"")</f>
        <v/>
      </c>
      <c r="I132" s="119"/>
      <c r="J132" s="119"/>
      <c r="K132" s="119"/>
      <c r="L132" s="119"/>
      <c r="M132" s="119"/>
      <c r="N132" s="119"/>
      <c r="O132" s="119"/>
      <c r="P132" s="119"/>
      <c r="Q132" s="119"/>
      <c r="R132" s="119"/>
      <c r="S132" s="120"/>
      <c r="T132" s="121"/>
      <c r="U132" s="122"/>
      <c r="V132" s="122"/>
      <c r="W132" s="122"/>
      <c r="X132" s="122"/>
      <c r="Y132" s="122"/>
      <c r="Z132" s="122"/>
      <c r="AA132" s="122"/>
      <c r="AB132" s="122"/>
      <c r="AC132" s="123"/>
      <c r="AD132" s="151"/>
      <c r="AE132" s="150"/>
      <c r="AF132" s="150"/>
      <c r="AG132" s="150"/>
      <c r="AH132" s="150"/>
      <c r="AI132" s="148" t="s">
        <v>16</v>
      </c>
      <c r="AJ132" s="152"/>
      <c r="AK132" s="150"/>
      <c r="AL132" s="150"/>
      <c r="AM132" s="148" t="s">
        <v>19</v>
      </c>
      <c r="AN132" s="149"/>
      <c r="AP132" s="66" t="str">
        <f t="shared" si="1"/>
        <v>未入力</v>
      </c>
      <c r="AQ132" s="67"/>
      <c r="AR132" s="68"/>
      <c r="AS132" s="132" t="str">
        <f>IF(
  AND(NOT(ISBLANK($C132)),
      COUNTIF(必須入力シート①!C163:C1162,$C132)=0),
  "「３. 申請に係る補助対象検査の内容」で選択されていない検査メニューが入力されています。" &amp; CHAR(10),
  ""
)
&amp;
_xlfn.LET(
  _xlpm.menu,$C132,
  _xlpm.sei,$T132,
  _xlpm.mei,$Y132,
  _xlpm.eigyo,$AD132,
  _xlpm.daisuu,$AK132,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2" s="133"/>
      <c r="AU132" s="133"/>
      <c r="AV132" s="133"/>
      <c r="AW132" s="133"/>
      <c r="AX132" s="133"/>
      <c r="AY132" s="133"/>
      <c r="AZ132" s="133"/>
      <c r="BA132" s="133"/>
      <c r="BB132" s="133"/>
      <c r="BC132" s="134"/>
    </row>
    <row r="133" spans="2:55" ht="36" customHeight="1" x14ac:dyDescent="0.45">
      <c r="B133" s="39">
        <v>123</v>
      </c>
      <c r="C133" s="124"/>
      <c r="D133" s="124"/>
      <c r="E133" s="124"/>
      <c r="F133" s="124"/>
      <c r="G133" s="124"/>
      <c r="H133" s="118" t="str">
        <f>IFERROR(VLOOKUP(C133,参照用!$A$5:$C$13,3),"")</f>
        <v/>
      </c>
      <c r="I133" s="119"/>
      <c r="J133" s="119"/>
      <c r="K133" s="119"/>
      <c r="L133" s="119"/>
      <c r="M133" s="119"/>
      <c r="N133" s="119"/>
      <c r="O133" s="119"/>
      <c r="P133" s="119"/>
      <c r="Q133" s="119"/>
      <c r="R133" s="119"/>
      <c r="S133" s="120"/>
      <c r="T133" s="121"/>
      <c r="U133" s="122"/>
      <c r="V133" s="122"/>
      <c r="W133" s="122"/>
      <c r="X133" s="122"/>
      <c r="Y133" s="122"/>
      <c r="Z133" s="122"/>
      <c r="AA133" s="122"/>
      <c r="AB133" s="122"/>
      <c r="AC133" s="123"/>
      <c r="AD133" s="151"/>
      <c r="AE133" s="150"/>
      <c r="AF133" s="150"/>
      <c r="AG133" s="150"/>
      <c r="AH133" s="150"/>
      <c r="AI133" s="148" t="s">
        <v>16</v>
      </c>
      <c r="AJ133" s="152"/>
      <c r="AK133" s="150"/>
      <c r="AL133" s="150"/>
      <c r="AM133" s="148" t="s">
        <v>19</v>
      </c>
      <c r="AN133" s="149"/>
      <c r="AP133" s="66" t="str">
        <f t="shared" si="1"/>
        <v>未入力</v>
      </c>
      <c r="AQ133" s="67"/>
      <c r="AR133" s="68"/>
      <c r="AS133" s="132" t="str">
        <f>IF(
  AND(NOT(ISBLANK($C133)),
      COUNTIF(必須入力シート①!C164:C1163,$C133)=0),
  "「３. 申請に係る補助対象検査の内容」で選択されていない検査メニューが入力されています。" &amp; CHAR(10),
  ""
)
&amp;
_xlfn.LET(
  _xlpm.menu,$C133,
  _xlpm.sei,$T133,
  _xlpm.mei,$Y133,
  _xlpm.eigyo,$AD133,
  _xlpm.daisuu,$AK133,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3" s="133"/>
      <c r="AU133" s="133"/>
      <c r="AV133" s="133"/>
      <c r="AW133" s="133"/>
      <c r="AX133" s="133"/>
      <c r="AY133" s="133"/>
      <c r="AZ133" s="133"/>
      <c r="BA133" s="133"/>
      <c r="BB133" s="133"/>
      <c r="BC133" s="134"/>
    </row>
    <row r="134" spans="2:55" ht="36" customHeight="1" x14ac:dyDescent="0.45">
      <c r="B134" s="39">
        <v>124</v>
      </c>
      <c r="C134" s="124"/>
      <c r="D134" s="124"/>
      <c r="E134" s="124"/>
      <c r="F134" s="124"/>
      <c r="G134" s="124"/>
      <c r="H134" s="118" t="str">
        <f>IFERROR(VLOOKUP(C134,参照用!$A$5:$C$13,3),"")</f>
        <v/>
      </c>
      <c r="I134" s="119"/>
      <c r="J134" s="119"/>
      <c r="K134" s="119"/>
      <c r="L134" s="119"/>
      <c r="M134" s="119"/>
      <c r="N134" s="119"/>
      <c r="O134" s="119"/>
      <c r="P134" s="119"/>
      <c r="Q134" s="119"/>
      <c r="R134" s="119"/>
      <c r="S134" s="120"/>
      <c r="T134" s="121"/>
      <c r="U134" s="122"/>
      <c r="V134" s="122"/>
      <c r="W134" s="122"/>
      <c r="X134" s="122"/>
      <c r="Y134" s="122"/>
      <c r="Z134" s="122"/>
      <c r="AA134" s="122"/>
      <c r="AB134" s="122"/>
      <c r="AC134" s="123"/>
      <c r="AD134" s="151"/>
      <c r="AE134" s="150"/>
      <c r="AF134" s="150"/>
      <c r="AG134" s="150"/>
      <c r="AH134" s="150"/>
      <c r="AI134" s="148" t="s">
        <v>16</v>
      </c>
      <c r="AJ134" s="152"/>
      <c r="AK134" s="150"/>
      <c r="AL134" s="150"/>
      <c r="AM134" s="148" t="s">
        <v>19</v>
      </c>
      <c r="AN134" s="149"/>
      <c r="AP134" s="66" t="str">
        <f t="shared" si="1"/>
        <v>未入力</v>
      </c>
      <c r="AQ134" s="67"/>
      <c r="AR134" s="68"/>
      <c r="AS134" s="132" t="str">
        <f>IF(
  AND(NOT(ISBLANK($C134)),
      COUNTIF(必須入力シート①!C165:C1164,$C134)=0),
  "「３. 申請に係る補助対象検査の内容」で選択されていない検査メニューが入力されています。" &amp; CHAR(10),
  ""
)
&amp;
_xlfn.LET(
  _xlpm.menu,$C134,
  _xlpm.sei,$T134,
  _xlpm.mei,$Y134,
  _xlpm.eigyo,$AD134,
  _xlpm.daisuu,$AK134,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4" s="133"/>
      <c r="AU134" s="133"/>
      <c r="AV134" s="133"/>
      <c r="AW134" s="133"/>
      <c r="AX134" s="133"/>
      <c r="AY134" s="133"/>
      <c r="AZ134" s="133"/>
      <c r="BA134" s="133"/>
      <c r="BB134" s="133"/>
      <c r="BC134" s="134"/>
    </row>
    <row r="135" spans="2:55" ht="36" customHeight="1" x14ac:dyDescent="0.45">
      <c r="B135" s="39">
        <v>125</v>
      </c>
      <c r="C135" s="124"/>
      <c r="D135" s="124"/>
      <c r="E135" s="124"/>
      <c r="F135" s="124"/>
      <c r="G135" s="124"/>
      <c r="H135" s="118" t="str">
        <f>IFERROR(VLOOKUP(C135,参照用!$A$5:$C$13,3),"")</f>
        <v/>
      </c>
      <c r="I135" s="119"/>
      <c r="J135" s="119"/>
      <c r="K135" s="119"/>
      <c r="L135" s="119"/>
      <c r="M135" s="119"/>
      <c r="N135" s="119"/>
      <c r="O135" s="119"/>
      <c r="P135" s="119"/>
      <c r="Q135" s="119"/>
      <c r="R135" s="119"/>
      <c r="S135" s="120"/>
      <c r="T135" s="121"/>
      <c r="U135" s="122"/>
      <c r="V135" s="122"/>
      <c r="W135" s="122"/>
      <c r="X135" s="122"/>
      <c r="Y135" s="122"/>
      <c r="Z135" s="122"/>
      <c r="AA135" s="122"/>
      <c r="AB135" s="122"/>
      <c r="AC135" s="123"/>
      <c r="AD135" s="151"/>
      <c r="AE135" s="150"/>
      <c r="AF135" s="150"/>
      <c r="AG135" s="150"/>
      <c r="AH135" s="150"/>
      <c r="AI135" s="148" t="s">
        <v>16</v>
      </c>
      <c r="AJ135" s="152"/>
      <c r="AK135" s="150"/>
      <c r="AL135" s="150"/>
      <c r="AM135" s="148" t="s">
        <v>19</v>
      </c>
      <c r="AN135" s="149"/>
      <c r="AP135" s="66" t="str">
        <f t="shared" si="1"/>
        <v>未入力</v>
      </c>
      <c r="AQ135" s="67"/>
      <c r="AR135" s="68"/>
      <c r="AS135" s="132" t="str">
        <f>IF(
  AND(NOT(ISBLANK($C135)),
      COUNTIF(必須入力シート①!C166:C1165,$C135)=0),
  "「３. 申請に係る補助対象検査の内容」で選択されていない検査メニューが入力されています。" &amp; CHAR(10),
  ""
)
&amp;
_xlfn.LET(
  _xlpm.menu,$C135,
  _xlpm.sei,$T135,
  _xlpm.mei,$Y135,
  _xlpm.eigyo,$AD135,
  _xlpm.daisuu,$AK135,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5" s="133"/>
      <c r="AU135" s="133"/>
      <c r="AV135" s="133"/>
      <c r="AW135" s="133"/>
      <c r="AX135" s="133"/>
      <c r="AY135" s="133"/>
      <c r="AZ135" s="133"/>
      <c r="BA135" s="133"/>
      <c r="BB135" s="133"/>
      <c r="BC135" s="134"/>
    </row>
    <row r="136" spans="2:55" ht="36" customHeight="1" x14ac:dyDescent="0.45">
      <c r="B136" s="39">
        <v>126</v>
      </c>
      <c r="C136" s="124"/>
      <c r="D136" s="124"/>
      <c r="E136" s="124"/>
      <c r="F136" s="124"/>
      <c r="G136" s="124"/>
      <c r="H136" s="118" t="str">
        <f>IFERROR(VLOOKUP(C136,参照用!$A$5:$C$13,3),"")</f>
        <v/>
      </c>
      <c r="I136" s="119"/>
      <c r="J136" s="119"/>
      <c r="K136" s="119"/>
      <c r="L136" s="119"/>
      <c r="M136" s="119"/>
      <c r="N136" s="119"/>
      <c r="O136" s="119"/>
      <c r="P136" s="119"/>
      <c r="Q136" s="119"/>
      <c r="R136" s="119"/>
      <c r="S136" s="120"/>
      <c r="T136" s="121"/>
      <c r="U136" s="122"/>
      <c r="V136" s="122"/>
      <c r="W136" s="122"/>
      <c r="X136" s="122"/>
      <c r="Y136" s="122"/>
      <c r="Z136" s="122"/>
      <c r="AA136" s="122"/>
      <c r="AB136" s="122"/>
      <c r="AC136" s="123"/>
      <c r="AD136" s="151"/>
      <c r="AE136" s="150"/>
      <c r="AF136" s="150"/>
      <c r="AG136" s="150"/>
      <c r="AH136" s="150"/>
      <c r="AI136" s="148" t="s">
        <v>16</v>
      </c>
      <c r="AJ136" s="152"/>
      <c r="AK136" s="150"/>
      <c r="AL136" s="150"/>
      <c r="AM136" s="148" t="s">
        <v>19</v>
      </c>
      <c r="AN136" s="149"/>
      <c r="AP136" s="66" t="str">
        <f t="shared" si="1"/>
        <v>未入力</v>
      </c>
      <c r="AQ136" s="67"/>
      <c r="AR136" s="68"/>
      <c r="AS136" s="132" t="str">
        <f>IF(
  AND(NOT(ISBLANK($C136)),
      COUNTIF(必須入力シート①!C167:C1166,$C136)=0),
  "「３. 申請に係る補助対象検査の内容」で選択されていない検査メニューが入力されています。" &amp; CHAR(10),
  ""
)
&amp;
_xlfn.LET(
  _xlpm.menu,$C136,
  _xlpm.sei,$T136,
  _xlpm.mei,$Y136,
  _xlpm.eigyo,$AD136,
  _xlpm.daisuu,$AK136,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6" s="133"/>
      <c r="AU136" s="133"/>
      <c r="AV136" s="133"/>
      <c r="AW136" s="133"/>
      <c r="AX136" s="133"/>
      <c r="AY136" s="133"/>
      <c r="AZ136" s="133"/>
      <c r="BA136" s="133"/>
      <c r="BB136" s="133"/>
      <c r="BC136" s="134"/>
    </row>
    <row r="137" spans="2:55" ht="36" customHeight="1" x14ac:dyDescent="0.45">
      <c r="B137" s="39">
        <v>127</v>
      </c>
      <c r="C137" s="124"/>
      <c r="D137" s="124"/>
      <c r="E137" s="124"/>
      <c r="F137" s="124"/>
      <c r="G137" s="124"/>
      <c r="H137" s="118" t="str">
        <f>IFERROR(VLOOKUP(C137,参照用!$A$5:$C$13,3),"")</f>
        <v/>
      </c>
      <c r="I137" s="119"/>
      <c r="J137" s="119"/>
      <c r="K137" s="119"/>
      <c r="L137" s="119"/>
      <c r="M137" s="119"/>
      <c r="N137" s="119"/>
      <c r="O137" s="119"/>
      <c r="P137" s="119"/>
      <c r="Q137" s="119"/>
      <c r="R137" s="119"/>
      <c r="S137" s="120"/>
      <c r="T137" s="121"/>
      <c r="U137" s="122"/>
      <c r="V137" s="122"/>
      <c r="W137" s="122"/>
      <c r="X137" s="122"/>
      <c r="Y137" s="122"/>
      <c r="Z137" s="122"/>
      <c r="AA137" s="122"/>
      <c r="AB137" s="122"/>
      <c r="AC137" s="123"/>
      <c r="AD137" s="151"/>
      <c r="AE137" s="150"/>
      <c r="AF137" s="150"/>
      <c r="AG137" s="150"/>
      <c r="AH137" s="150"/>
      <c r="AI137" s="148" t="s">
        <v>16</v>
      </c>
      <c r="AJ137" s="152"/>
      <c r="AK137" s="150"/>
      <c r="AL137" s="150"/>
      <c r="AM137" s="148" t="s">
        <v>19</v>
      </c>
      <c r="AN137" s="149"/>
      <c r="AP137" s="66" t="str">
        <f t="shared" si="1"/>
        <v>未入力</v>
      </c>
      <c r="AQ137" s="67"/>
      <c r="AR137" s="68"/>
      <c r="AS137" s="132" t="str">
        <f>IF(
  AND(NOT(ISBLANK($C137)),
      COUNTIF(必須入力シート①!C168:C1167,$C137)=0),
  "「３. 申請に係る補助対象検査の内容」で選択されていない検査メニューが入力されています。" &amp; CHAR(10),
  ""
)
&amp;
_xlfn.LET(
  _xlpm.menu,$C137,
  _xlpm.sei,$T137,
  _xlpm.mei,$Y137,
  _xlpm.eigyo,$AD137,
  _xlpm.daisuu,$AK137,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7" s="133"/>
      <c r="AU137" s="133"/>
      <c r="AV137" s="133"/>
      <c r="AW137" s="133"/>
      <c r="AX137" s="133"/>
      <c r="AY137" s="133"/>
      <c r="AZ137" s="133"/>
      <c r="BA137" s="133"/>
      <c r="BB137" s="133"/>
      <c r="BC137" s="134"/>
    </row>
    <row r="138" spans="2:55" ht="36" customHeight="1" x14ac:dyDescent="0.45">
      <c r="B138" s="39">
        <v>128</v>
      </c>
      <c r="C138" s="124"/>
      <c r="D138" s="124"/>
      <c r="E138" s="124"/>
      <c r="F138" s="124"/>
      <c r="G138" s="124"/>
      <c r="H138" s="118" t="str">
        <f>IFERROR(VLOOKUP(C138,参照用!$A$5:$C$13,3),"")</f>
        <v/>
      </c>
      <c r="I138" s="119"/>
      <c r="J138" s="119"/>
      <c r="K138" s="119"/>
      <c r="L138" s="119"/>
      <c r="M138" s="119"/>
      <c r="N138" s="119"/>
      <c r="O138" s="119"/>
      <c r="P138" s="119"/>
      <c r="Q138" s="119"/>
      <c r="R138" s="119"/>
      <c r="S138" s="120"/>
      <c r="T138" s="121"/>
      <c r="U138" s="122"/>
      <c r="V138" s="122"/>
      <c r="W138" s="122"/>
      <c r="X138" s="122"/>
      <c r="Y138" s="122"/>
      <c r="Z138" s="122"/>
      <c r="AA138" s="122"/>
      <c r="AB138" s="122"/>
      <c r="AC138" s="123"/>
      <c r="AD138" s="151"/>
      <c r="AE138" s="150"/>
      <c r="AF138" s="150"/>
      <c r="AG138" s="150"/>
      <c r="AH138" s="150"/>
      <c r="AI138" s="148" t="s">
        <v>16</v>
      </c>
      <c r="AJ138" s="152"/>
      <c r="AK138" s="150"/>
      <c r="AL138" s="150"/>
      <c r="AM138" s="148" t="s">
        <v>19</v>
      </c>
      <c r="AN138" s="149"/>
      <c r="AP138" s="66" t="str">
        <f t="shared" si="1"/>
        <v>未入力</v>
      </c>
      <c r="AQ138" s="67"/>
      <c r="AR138" s="68"/>
      <c r="AS138" s="132" t="str">
        <f>IF(
  AND(NOT(ISBLANK($C138)),
      COUNTIF(必須入力シート①!C169:C1168,$C138)=0),
  "「３. 申請に係る補助対象検査の内容」で選択されていない検査メニューが入力されています。" &amp; CHAR(10),
  ""
)
&amp;
_xlfn.LET(
  _xlpm.menu,$C138,
  _xlpm.sei,$T138,
  _xlpm.mei,$Y138,
  _xlpm.eigyo,$AD138,
  _xlpm.daisuu,$AK138,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8" s="133"/>
      <c r="AU138" s="133"/>
      <c r="AV138" s="133"/>
      <c r="AW138" s="133"/>
      <c r="AX138" s="133"/>
      <c r="AY138" s="133"/>
      <c r="AZ138" s="133"/>
      <c r="BA138" s="133"/>
      <c r="BB138" s="133"/>
      <c r="BC138" s="134"/>
    </row>
    <row r="139" spans="2:55" ht="36" customHeight="1" x14ac:dyDescent="0.45">
      <c r="B139" s="39">
        <v>129</v>
      </c>
      <c r="C139" s="124"/>
      <c r="D139" s="124"/>
      <c r="E139" s="124"/>
      <c r="F139" s="124"/>
      <c r="G139" s="124"/>
      <c r="H139" s="118" t="str">
        <f>IFERROR(VLOOKUP(C139,参照用!$A$5:$C$13,3),"")</f>
        <v/>
      </c>
      <c r="I139" s="119"/>
      <c r="J139" s="119"/>
      <c r="K139" s="119"/>
      <c r="L139" s="119"/>
      <c r="M139" s="119"/>
      <c r="N139" s="119"/>
      <c r="O139" s="119"/>
      <c r="P139" s="119"/>
      <c r="Q139" s="119"/>
      <c r="R139" s="119"/>
      <c r="S139" s="120"/>
      <c r="T139" s="121"/>
      <c r="U139" s="122"/>
      <c r="V139" s="122"/>
      <c r="W139" s="122"/>
      <c r="X139" s="122"/>
      <c r="Y139" s="122"/>
      <c r="Z139" s="122"/>
      <c r="AA139" s="122"/>
      <c r="AB139" s="122"/>
      <c r="AC139" s="123"/>
      <c r="AD139" s="151"/>
      <c r="AE139" s="150"/>
      <c r="AF139" s="150"/>
      <c r="AG139" s="150"/>
      <c r="AH139" s="150"/>
      <c r="AI139" s="148" t="s">
        <v>16</v>
      </c>
      <c r="AJ139" s="152"/>
      <c r="AK139" s="150"/>
      <c r="AL139" s="150"/>
      <c r="AM139" s="148" t="s">
        <v>19</v>
      </c>
      <c r="AN139" s="149"/>
      <c r="AP139" s="66" t="str">
        <f t="shared" si="1"/>
        <v>未入力</v>
      </c>
      <c r="AQ139" s="67"/>
      <c r="AR139" s="68"/>
      <c r="AS139" s="132" t="str">
        <f>IF(
  AND(NOT(ISBLANK($C139)),
      COUNTIF(必須入力シート①!C170:C1169,$C139)=0),
  "「３. 申請に係る補助対象検査の内容」で選択されていない検査メニューが入力されています。" &amp; CHAR(10),
  ""
)
&amp;
_xlfn.LET(
  _xlpm.menu,$C139,
  _xlpm.sei,$T139,
  _xlpm.mei,$Y139,
  _xlpm.eigyo,$AD139,
  _xlpm.daisuu,$AK139,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39" s="133"/>
      <c r="AU139" s="133"/>
      <c r="AV139" s="133"/>
      <c r="AW139" s="133"/>
      <c r="AX139" s="133"/>
      <c r="AY139" s="133"/>
      <c r="AZ139" s="133"/>
      <c r="BA139" s="133"/>
      <c r="BB139" s="133"/>
      <c r="BC139" s="134"/>
    </row>
    <row r="140" spans="2:55" ht="36" customHeight="1" x14ac:dyDescent="0.45">
      <c r="B140" s="39">
        <v>130</v>
      </c>
      <c r="C140" s="124"/>
      <c r="D140" s="124"/>
      <c r="E140" s="124"/>
      <c r="F140" s="124"/>
      <c r="G140" s="124"/>
      <c r="H140" s="118" t="str">
        <f>IFERROR(VLOOKUP(C140,参照用!$A$5:$C$13,3),"")</f>
        <v/>
      </c>
      <c r="I140" s="119"/>
      <c r="J140" s="119"/>
      <c r="K140" s="119"/>
      <c r="L140" s="119"/>
      <c r="M140" s="119"/>
      <c r="N140" s="119"/>
      <c r="O140" s="119"/>
      <c r="P140" s="119"/>
      <c r="Q140" s="119"/>
      <c r="R140" s="119"/>
      <c r="S140" s="120"/>
      <c r="T140" s="121"/>
      <c r="U140" s="122"/>
      <c r="V140" s="122"/>
      <c r="W140" s="122"/>
      <c r="X140" s="122"/>
      <c r="Y140" s="122"/>
      <c r="Z140" s="122"/>
      <c r="AA140" s="122"/>
      <c r="AB140" s="122"/>
      <c r="AC140" s="123"/>
      <c r="AD140" s="151"/>
      <c r="AE140" s="150"/>
      <c r="AF140" s="150"/>
      <c r="AG140" s="150"/>
      <c r="AH140" s="150"/>
      <c r="AI140" s="148" t="s">
        <v>16</v>
      </c>
      <c r="AJ140" s="152"/>
      <c r="AK140" s="150"/>
      <c r="AL140" s="150"/>
      <c r="AM140" s="148" t="s">
        <v>19</v>
      </c>
      <c r="AN140" s="149"/>
      <c r="AP140" s="66" t="str">
        <f t="shared" ref="AP140:AP203" si="2">IF(
    AND(ISBLANK($C140), ISBLANK($T140), ISBLANK($Y140), ISBLANK($AD140), ISBLANK($AK140)),
    "未入力",
    IF(
        OR(
            ISBLANK($C140),
            ISBLANK($T140),
            ISBLANK($Y140),
            ISBLANK($AD140),
            ISBLANK($AK140),
            $AS140="車両台数５両以上の営業所が対象です。",
            $AS140="「３. 申請に係る補助対象検査の内容」で選択されていない検査メニューが入力されています。"
        ),
        "NG",
        "OK"
    )
)</f>
        <v>未入力</v>
      </c>
      <c r="AQ140" s="67"/>
      <c r="AR140" s="68"/>
      <c r="AS140" s="132" t="str">
        <f>IF(
  AND(NOT(ISBLANK($C140)),
      COUNTIF(必須入力シート①!C171:C1170,$C140)=0),
  "「３. 申請に係る補助対象検査の内容」で選択されていない検査メニューが入力されています。" &amp; CHAR(10),
  ""
)
&amp;
_xlfn.LET(
  _xlpm.menu,$C140,
  _xlpm.sei,$T140,
  _xlpm.mei,$Y140,
  _xlpm.eigyo,$AD140,
  _xlpm.daisuu,$AK140,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0" s="133"/>
      <c r="AU140" s="133"/>
      <c r="AV140" s="133"/>
      <c r="AW140" s="133"/>
      <c r="AX140" s="133"/>
      <c r="AY140" s="133"/>
      <c r="AZ140" s="133"/>
      <c r="BA140" s="133"/>
      <c r="BB140" s="133"/>
      <c r="BC140" s="134"/>
    </row>
    <row r="141" spans="2:55" ht="36" customHeight="1" x14ac:dyDescent="0.45">
      <c r="B141" s="39">
        <v>131</v>
      </c>
      <c r="C141" s="124"/>
      <c r="D141" s="124"/>
      <c r="E141" s="124"/>
      <c r="F141" s="124"/>
      <c r="G141" s="124"/>
      <c r="H141" s="118" t="str">
        <f>IFERROR(VLOOKUP(C141,参照用!$A$5:$C$13,3),"")</f>
        <v/>
      </c>
      <c r="I141" s="119"/>
      <c r="J141" s="119"/>
      <c r="K141" s="119"/>
      <c r="L141" s="119"/>
      <c r="M141" s="119"/>
      <c r="N141" s="119"/>
      <c r="O141" s="119"/>
      <c r="P141" s="119"/>
      <c r="Q141" s="119"/>
      <c r="R141" s="119"/>
      <c r="S141" s="120"/>
      <c r="T141" s="121"/>
      <c r="U141" s="122"/>
      <c r="V141" s="122"/>
      <c r="W141" s="122"/>
      <c r="X141" s="122"/>
      <c r="Y141" s="122"/>
      <c r="Z141" s="122"/>
      <c r="AA141" s="122"/>
      <c r="AB141" s="122"/>
      <c r="AC141" s="123"/>
      <c r="AD141" s="151"/>
      <c r="AE141" s="150"/>
      <c r="AF141" s="150"/>
      <c r="AG141" s="150"/>
      <c r="AH141" s="150"/>
      <c r="AI141" s="148" t="s">
        <v>16</v>
      </c>
      <c r="AJ141" s="152"/>
      <c r="AK141" s="150"/>
      <c r="AL141" s="150"/>
      <c r="AM141" s="148" t="s">
        <v>19</v>
      </c>
      <c r="AN141" s="149"/>
      <c r="AP141" s="66" t="str">
        <f t="shared" si="2"/>
        <v>未入力</v>
      </c>
      <c r="AQ141" s="67"/>
      <c r="AR141" s="68"/>
      <c r="AS141" s="132" t="str">
        <f>IF(
  AND(NOT(ISBLANK($C141)),
      COUNTIF(必須入力シート①!C172:C1171,$C141)=0),
  "「３. 申請に係る補助対象検査の内容」で選択されていない検査メニューが入力されています。" &amp; CHAR(10),
  ""
)
&amp;
_xlfn.LET(
  _xlpm.menu,$C141,
  _xlpm.sei,$T141,
  _xlpm.mei,$Y141,
  _xlpm.eigyo,$AD141,
  _xlpm.daisuu,$AK141,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1" s="133"/>
      <c r="AU141" s="133"/>
      <c r="AV141" s="133"/>
      <c r="AW141" s="133"/>
      <c r="AX141" s="133"/>
      <c r="AY141" s="133"/>
      <c r="AZ141" s="133"/>
      <c r="BA141" s="133"/>
      <c r="BB141" s="133"/>
      <c r="BC141" s="134"/>
    </row>
    <row r="142" spans="2:55" ht="36" customHeight="1" x14ac:dyDescent="0.45">
      <c r="B142" s="39">
        <v>132</v>
      </c>
      <c r="C142" s="124"/>
      <c r="D142" s="124"/>
      <c r="E142" s="124"/>
      <c r="F142" s="124"/>
      <c r="G142" s="124"/>
      <c r="H142" s="118" t="str">
        <f>IFERROR(VLOOKUP(C142,参照用!$A$5:$C$13,3),"")</f>
        <v/>
      </c>
      <c r="I142" s="119"/>
      <c r="J142" s="119"/>
      <c r="K142" s="119"/>
      <c r="L142" s="119"/>
      <c r="M142" s="119"/>
      <c r="N142" s="119"/>
      <c r="O142" s="119"/>
      <c r="P142" s="119"/>
      <c r="Q142" s="119"/>
      <c r="R142" s="119"/>
      <c r="S142" s="120"/>
      <c r="T142" s="121"/>
      <c r="U142" s="122"/>
      <c r="V142" s="122"/>
      <c r="W142" s="122"/>
      <c r="X142" s="122"/>
      <c r="Y142" s="122"/>
      <c r="Z142" s="122"/>
      <c r="AA142" s="122"/>
      <c r="AB142" s="122"/>
      <c r="AC142" s="123"/>
      <c r="AD142" s="151"/>
      <c r="AE142" s="150"/>
      <c r="AF142" s="150"/>
      <c r="AG142" s="150"/>
      <c r="AH142" s="150"/>
      <c r="AI142" s="148" t="s">
        <v>16</v>
      </c>
      <c r="AJ142" s="152"/>
      <c r="AK142" s="150"/>
      <c r="AL142" s="150"/>
      <c r="AM142" s="148" t="s">
        <v>19</v>
      </c>
      <c r="AN142" s="149"/>
      <c r="AP142" s="66" t="str">
        <f t="shared" si="2"/>
        <v>未入力</v>
      </c>
      <c r="AQ142" s="67"/>
      <c r="AR142" s="68"/>
      <c r="AS142" s="132" t="str">
        <f>IF(
  AND(NOT(ISBLANK($C142)),
      COUNTIF(必須入力シート①!C173:C1172,$C142)=0),
  "「３. 申請に係る補助対象検査の内容」で選択されていない検査メニューが入力されています。" &amp; CHAR(10),
  ""
)
&amp;
_xlfn.LET(
  _xlpm.menu,$C142,
  _xlpm.sei,$T142,
  _xlpm.mei,$Y142,
  _xlpm.eigyo,$AD142,
  _xlpm.daisuu,$AK142,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2" s="133"/>
      <c r="AU142" s="133"/>
      <c r="AV142" s="133"/>
      <c r="AW142" s="133"/>
      <c r="AX142" s="133"/>
      <c r="AY142" s="133"/>
      <c r="AZ142" s="133"/>
      <c r="BA142" s="133"/>
      <c r="BB142" s="133"/>
      <c r="BC142" s="134"/>
    </row>
    <row r="143" spans="2:55" ht="36" customHeight="1" x14ac:dyDescent="0.45">
      <c r="B143" s="39">
        <v>133</v>
      </c>
      <c r="C143" s="124"/>
      <c r="D143" s="124"/>
      <c r="E143" s="124"/>
      <c r="F143" s="124"/>
      <c r="G143" s="124"/>
      <c r="H143" s="118" t="str">
        <f>IFERROR(VLOOKUP(C143,参照用!$A$5:$C$13,3),"")</f>
        <v/>
      </c>
      <c r="I143" s="119"/>
      <c r="J143" s="119"/>
      <c r="K143" s="119"/>
      <c r="L143" s="119"/>
      <c r="M143" s="119"/>
      <c r="N143" s="119"/>
      <c r="O143" s="119"/>
      <c r="P143" s="119"/>
      <c r="Q143" s="119"/>
      <c r="R143" s="119"/>
      <c r="S143" s="120"/>
      <c r="T143" s="121"/>
      <c r="U143" s="122"/>
      <c r="V143" s="122"/>
      <c r="W143" s="122"/>
      <c r="X143" s="122"/>
      <c r="Y143" s="122"/>
      <c r="Z143" s="122"/>
      <c r="AA143" s="122"/>
      <c r="AB143" s="122"/>
      <c r="AC143" s="123"/>
      <c r="AD143" s="151"/>
      <c r="AE143" s="150"/>
      <c r="AF143" s="150"/>
      <c r="AG143" s="150"/>
      <c r="AH143" s="150"/>
      <c r="AI143" s="148" t="s">
        <v>16</v>
      </c>
      <c r="AJ143" s="152"/>
      <c r="AK143" s="150"/>
      <c r="AL143" s="150"/>
      <c r="AM143" s="148" t="s">
        <v>19</v>
      </c>
      <c r="AN143" s="149"/>
      <c r="AP143" s="66" t="str">
        <f t="shared" si="2"/>
        <v>未入力</v>
      </c>
      <c r="AQ143" s="67"/>
      <c r="AR143" s="68"/>
      <c r="AS143" s="132" t="str">
        <f>IF(
  AND(NOT(ISBLANK($C143)),
      COUNTIF(必須入力シート①!C174:C1173,$C143)=0),
  "「３. 申請に係る補助対象検査の内容」で選択されていない検査メニューが入力されています。" &amp; CHAR(10),
  ""
)
&amp;
_xlfn.LET(
  _xlpm.menu,$C143,
  _xlpm.sei,$T143,
  _xlpm.mei,$Y143,
  _xlpm.eigyo,$AD143,
  _xlpm.daisuu,$AK143,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3" s="133"/>
      <c r="AU143" s="133"/>
      <c r="AV143" s="133"/>
      <c r="AW143" s="133"/>
      <c r="AX143" s="133"/>
      <c r="AY143" s="133"/>
      <c r="AZ143" s="133"/>
      <c r="BA143" s="133"/>
      <c r="BB143" s="133"/>
      <c r="BC143" s="134"/>
    </row>
    <row r="144" spans="2:55" ht="36" customHeight="1" x14ac:dyDescent="0.45">
      <c r="B144" s="39">
        <v>134</v>
      </c>
      <c r="C144" s="124"/>
      <c r="D144" s="124"/>
      <c r="E144" s="124"/>
      <c r="F144" s="124"/>
      <c r="G144" s="124"/>
      <c r="H144" s="118" t="str">
        <f>IFERROR(VLOOKUP(C144,参照用!$A$5:$C$13,3),"")</f>
        <v/>
      </c>
      <c r="I144" s="119"/>
      <c r="J144" s="119"/>
      <c r="K144" s="119"/>
      <c r="L144" s="119"/>
      <c r="M144" s="119"/>
      <c r="N144" s="119"/>
      <c r="O144" s="119"/>
      <c r="P144" s="119"/>
      <c r="Q144" s="119"/>
      <c r="R144" s="119"/>
      <c r="S144" s="120"/>
      <c r="T144" s="121"/>
      <c r="U144" s="122"/>
      <c r="V144" s="122"/>
      <c r="W144" s="122"/>
      <c r="X144" s="122"/>
      <c r="Y144" s="122"/>
      <c r="Z144" s="122"/>
      <c r="AA144" s="122"/>
      <c r="AB144" s="122"/>
      <c r="AC144" s="123"/>
      <c r="AD144" s="151"/>
      <c r="AE144" s="150"/>
      <c r="AF144" s="150"/>
      <c r="AG144" s="150"/>
      <c r="AH144" s="150"/>
      <c r="AI144" s="148" t="s">
        <v>16</v>
      </c>
      <c r="AJ144" s="152"/>
      <c r="AK144" s="150"/>
      <c r="AL144" s="150"/>
      <c r="AM144" s="148" t="s">
        <v>19</v>
      </c>
      <c r="AN144" s="149"/>
      <c r="AP144" s="66" t="str">
        <f t="shared" si="2"/>
        <v>未入力</v>
      </c>
      <c r="AQ144" s="67"/>
      <c r="AR144" s="68"/>
      <c r="AS144" s="132" t="str">
        <f>IF(
  AND(NOT(ISBLANK($C144)),
      COUNTIF(必須入力シート①!C175:C1174,$C144)=0),
  "「３. 申請に係る補助対象検査の内容」で選択されていない検査メニューが入力されています。" &amp; CHAR(10),
  ""
)
&amp;
_xlfn.LET(
  _xlpm.menu,$C144,
  _xlpm.sei,$T144,
  _xlpm.mei,$Y144,
  _xlpm.eigyo,$AD144,
  _xlpm.daisuu,$AK144,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4" s="133"/>
      <c r="AU144" s="133"/>
      <c r="AV144" s="133"/>
      <c r="AW144" s="133"/>
      <c r="AX144" s="133"/>
      <c r="AY144" s="133"/>
      <c r="AZ144" s="133"/>
      <c r="BA144" s="133"/>
      <c r="BB144" s="133"/>
      <c r="BC144" s="134"/>
    </row>
    <row r="145" spans="2:55" ht="36" customHeight="1" x14ac:dyDescent="0.45">
      <c r="B145" s="39">
        <v>135</v>
      </c>
      <c r="C145" s="124"/>
      <c r="D145" s="124"/>
      <c r="E145" s="124"/>
      <c r="F145" s="124"/>
      <c r="G145" s="124"/>
      <c r="H145" s="118" t="str">
        <f>IFERROR(VLOOKUP(C145,参照用!$A$5:$C$13,3),"")</f>
        <v/>
      </c>
      <c r="I145" s="119"/>
      <c r="J145" s="119"/>
      <c r="K145" s="119"/>
      <c r="L145" s="119"/>
      <c r="M145" s="119"/>
      <c r="N145" s="119"/>
      <c r="O145" s="119"/>
      <c r="P145" s="119"/>
      <c r="Q145" s="119"/>
      <c r="R145" s="119"/>
      <c r="S145" s="120"/>
      <c r="T145" s="121"/>
      <c r="U145" s="122"/>
      <c r="V145" s="122"/>
      <c r="W145" s="122"/>
      <c r="X145" s="122"/>
      <c r="Y145" s="122"/>
      <c r="Z145" s="122"/>
      <c r="AA145" s="122"/>
      <c r="AB145" s="122"/>
      <c r="AC145" s="123"/>
      <c r="AD145" s="151"/>
      <c r="AE145" s="150"/>
      <c r="AF145" s="150"/>
      <c r="AG145" s="150"/>
      <c r="AH145" s="150"/>
      <c r="AI145" s="148" t="s">
        <v>16</v>
      </c>
      <c r="AJ145" s="152"/>
      <c r="AK145" s="150"/>
      <c r="AL145" s="150"/>
      <c r="AM145" s="148" t="s">
        <v>19</v>
      </c>
      <c r="AN145" s="149"/>
      <c r="AP145" s="66" t="str">
        <f t="shared" si="2"/>
        <v>未入力</v>
      </c>
      <c r="AQ145" s="67"/>
      <c r="AR145" s="68"/>
      <c r="AS145" s="132" t="str">
        <f>IF(
  AND(NOT(ISBLANK($C145)),
      COUNTIF(必須入力シート①!C176:C1175,$C145)=0),
  "「３. 申請に係る補助対象検査の内容」で選択されていない検査メニューが入力されています。" &amp; CHAR(10),
  ""
)
&amp;
_xlfn.LET(
  _xlpm.menu,$C145,
  _xlpm.sei,$T145,
  _xlpm.mei,$Y145,
  _xlpm.eigyo,$AD145,
  _xlpm.daisuu,$AK145,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5" s="133"/>
      <c r="AU145" s="133"/>
      <c r="AV145" s="133"/>
      <c r="AW145" s="133"/>
      <c r="AX145" s="133"/>
      <c r="AY145" s="133"/>
      <c r="AZ145" s="133"/>
      <c r="BA145" s="133"/>
      <c r="BB145" s="133"/>
      <c r="BC145" s="134"/>
    </row>
    <row r="146" spans="2:55" ht="36" customHeight="1" x14ac:dyDescent="0.45">
      <c r="B146" s="39">
        <v>136</v>
      </c>
      <c r="C146" s="124"/>
      <c r="D146" s="124"/>
      <c r="E146" s="124"/>
      <c r="F146" s="124"/>
      <c r="G146" s="124"/>
      <c r="H146" s="118" t="str">
        <f>IFERROR(VLOOKUP(C146,参照用!$A$5:$C$13,3),"")</f>
        <v/>
      </c>
      <c r="I146" s="119"/>
      <c r="J146" s="119"/>
      <c r="K146" s="119"/>
      <c r="L146" s="119"/>
      <c r="M146" s="119"/>
      <c r="N146" s="119"/>
      <c r="O146" s="119"/>
      <c r="P146" s="119"/>
      <c r="Q146" s="119"/>
      <c r="R146" s="119"/>
      <c r="S146" s="120"/>
      <c r="T146" s="121"/>
      <c r="U146" s="122"/>
      <c r="V146" s="122"/>
      <c r="W146" s="122"/>
      <c r="X146" s="122"/>
      <c r="Y146" s="122"/>
      <c r="Z146" s="122"/>
      <c r="AA146" s="122"/>
      <c r="AB146" s="122"/>
      <c r="AC146" s="123"/>
      <c r="AD146" s="151"/>
      <c r="AE146" s="150"/>
      <c r="AF146" s="150"/>
      <c r="AG146" s="150"/>
      <c r="AH146" s="150"/>
      <c r="AI146" s="148" t="s">
        <v>16</v>
      </c>
      <c r="AJ146" s="152"/>
      <c r="AK146" s="150"/>
      <c r="AL146" s="150"/>
      <c r="AM146" s="148" t="s">
        <v>19</v>
      </c>
      <c r="AN146" s="149"/>
      <c r="AP146" s="66" t="str">
        <f t="shared" si="2"/>
        <v>未入力</v>
      </c>
      <c r="AQ146" s="67"/>
      <c r="AR146" s="68"/>
      <c r="AS146" s="132" t="str">
        <f>IF(
  AND(NOT(ISBLANK($C146)),
      COUNTIF(必須入力シート①!C177:C1176,$C146)=0),
  "「３. 申請に係る補助対象検査の内容」で選択されていない検査メニューが入力されています。" &amp; CHAR(10),
  ""
)
&amp;
_xlfn.LET(
  _xlpm.menu,$C146,
  _xlpm.sei,$T146,
  _xlpm.mei,$Y146,
  _xlpm.eigyo,$AD146,
  _xlpm.daisuu,$AK146,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6" s="133"/>
      <c r="AU146" s="133"/>
      <c r="AV146" s="133"/>
      <c r="AW146" s="133"/>
      <c r="AX146" s="133"/>
      <c r="AY146" s="133"/>
      <c r="AZ146" s="133"/>
      <c r="BA146" s="133"/>
      <c r="BB146" s="133"/>
      <c r="BC146" s="134"/>
    </row>
    <row r="147" spans="2:55" ht="36" customHeight="1" x14ac:dyDescent="0.45">
      <c r="B147" s="39">
        <v>137</v>
      </c>
      <c r="C147" s="124"/>
      <c r="D147" s="124"/>
      <c r="E147" s="124"/>
      <c r="F147" s="124"/>
      <c r="G147" s="124"/>
      <c r="H147" s="118" t="str">
        <f>IFERROR(VLOOKUP(C147,参照用!$A$5:$C$13,3),"")</f>
        <v/>
      </c>
      <c r="I147" s="119"/>
      <c r="J147" s="119"/>
      <c r="K147" s="119"/>
      <c r="L147" s="119"/>
      <c r="M147" s="119"/>
      <c r="N147" s="119"/>
      <c r="O147" s="119"/>
      <c r="P147" s="119"/>
      <c r="Q147" s="119"/>
      <c r="R147" s="119"/>
      <c r="S147" s="120"/>
      <c r="T147" s="121"/>
      <c r="U147" s="122"/>
      <c r="V147" s="122"/>
      <c r="W147" s="122"/>
      <c r="X147" s="122"/>
      <c r="Y147" s="122"/>
      <c r="Z147" s="122"/>
      <c r="AA147" s="122"/>
      <c r="AB147" s="122"/>
      <c r="AC147" s="123"/>
      <c r="AD147" s="151"/>
      <c r="AE147" s="150"/>
      <c r="AF147" s="150"/>
      <c r="AG147" s="150"/>
      <c r="AH147" s="150"/>
      <c r="AI147" s="148" t="s">
        <v>16</v>
      </c>
      <c r="AJ147" s="152"/>
      <c r="AK147" s="150"/>
      <c r="AL147" s="150"/>
      <c r="AM147" s="148" t="s">
        <v>19</v>
      </c>
      <c r="AN147" s="149"/>
      <c r="AP147" s="66" t="str">
        <f t="shared" si="2"/>
        <v>未入力</v>
      </c>
      <c r="AQ147" s="67"/>
      <c r="AR147" s="68"/>
      <c r="AS147" s="132" t="str">
        <f>IF(
  AND(NOT(ISBLANK($C147)),
      COUNTIF(必須入力シート①!C178:C1177,$C147)=0),
  "「３. 申請に係る補助対象検査の内容」で選択されていない検査メニューが入力されています。" &amp; CHAR(10),
  ""
)
&amp;
_xlfn.LET(
  _xlpm.menu,$C147,
  _xlpm.sei,$T147,
  _xlpm.mei,$Y147,
  _xlpm.eigyo,$AD147,
  _xlpm.daisuu,$AK147,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7" s="133"/>
      <c r="AU147" s="133"/>
      <c r="AV147" s="133"/>
      <c r="AW147" s="133"/>
      <c r="AX147" s="133"/>
      <c r="AY147" s="133"/>
      <c r="AZ147" s="133"/>
      <c r="BA147" s="133"/>
      <c r="BB147" s="133"/>
      <c r="BC147" s="134"/>
    </row>
    <row r="148" spans="2:55" ht="36" customHeight="1" x14ac:dyDescent="0.45">
      <c r="B148" s="39">
        <v>138</v>
      </c>
      <c r="C148" s="124"/>
      <c r="D148" s="124"/>
      <c r="E148" s="124"/>
      <c r="F148" s="124"/>
      <c r="G148" s="124"/>
      <c r="H148" s="118" t="str">
        <f>IFERROR(VLOOKUP(C148,参照用!$A$5:$C$13,3),"")</f>
        <v/>
      </c>
      <c r="I148" s="119"/>
      <c r="J148" s="119"/>
      <c r="K148" s="119"/>
      <c r="L148" s="119"/>
      <c r="M148" s="119"/>
      <c r="N148" s="119"/>
      <c r="O148" s="119"/>
      <c r="P148" s="119"/>
      <c r="Q148" s="119"/>
      <c r="R148" s="119"/>
      <c r="S148" s="120"/>
      <c r="T148" s="121"/>
      <c r="U148" s="122"/>
      <c r="V148" s="122"/>
      <c r="W148" s="122"/>
      <c r="X148" s="122"/>
      <c r="Y148" s="122"/>
      <c r="Z148" s="122"/>
      <c r="AA148" s="122"/>
      <c r="AB148" s="122"/>
      <c r="AC148" s="123"/>
      <c r="AD148" s="151"/>
      <c r="AE148" s="150"/>
      <c r="AF148" s="150"/>
      <c r="AG148" s="150"/>
      <c r="AH148" s="150"/>
      <c r="AI148" s="148" t="s">
        <v>16</v>
      </c>
      <c r="AJ148" s="152"/>
      <c r="AK148" s="150"/>
      <c r="AL148" s="150"/>
      <c r="AM148" s="148" t="s">
        <v>19</v>
      </c>
      <c r="AN148" s="149"/>
      <c r="AP148" s="66" t="str">
        <f t="shared" si="2"/>
        <v>未入力</v>
      </c>
      <c r="AQ148" s="67"/>
      <c r="AR148" s="68"/>
      <c r="AS148" s="132" t="str">
        <f>IF(
  AND(NOT(ISBLANK($C148)),
      COUNTIF(必須入力シート①!C179:C1178,$C148)=0),
  "「３. 申請に係る補助対象検査の内容」で選択されていない検査メニューが入力されています。" &amp; CHAR(10),
  ""
)
&amp;
_xlfn.LET(
  _xlpm.menu,$C148,
  _xlpm.sei,$T148,
  _xlpm.mei,$Y148,
  _xlpm.eigyo,$AD148,
  _xlpm.daisuu,$AK148,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8" s="133"/>
      <c r="AU148" s="133"/>
      <c r="AV148" s="133"/>
      <c r="AW148" s="133"/>
      <c r="AX148" s="133"/>
      <c r="AY148" s="133"/>
      <c r="AZ148" s="133"/>
      <c r="BA148" s="133"/>
      <c r="BB148" s="133"/>
      <c r="BC148" s="134"/>
    </row>
    <row r="149" spans="2:55" ht="36" customHeight="1" x14ac:dyDescent="0.45">
      <c r="B149" s="39">
        <v>139</v>
      </c>
      <c r="C149" s="124"/>
      <c r="D149" s="124"/>
      <c r="E149" s="124"/>
      <c r="F149" s="124"/>
      <c r="G149" s="124"/>
      <c r="H149" s="118" t="str">
        <f>IFERROR(VLOOKUP(C149,参照用!$A$5:$C$13,3),"")</f>
        <v/>
      </c>
      <c r="I149" s="119"/>
      <c r="J149" s="119"/>
      <c r="K149" s="119"/>
      <c r="L149" s="119"/>
      <c r="M149" s="119"/>
      <c r="N149" s="119"/>
      <c r="O149" s="119"/>
      <c r="P149" s="119"/>
      <c r="Q149" s="119"/>
      <c r="R149" s="119"/>
      <c r="S149" s="120"/>
      <c r="T149" s="121"/>
      <c r="U149" s="122"/>
      <c r="V149" s="122"/>
      <c r="W149" s="122"/>
      <c r="X149" s="122"/>
      <c r="Y149" s="122"/>
      <c r="Z149" s="122"/>
      <c r="AA149" s="122"/>
      <c r="AB149" s="122"/>
      <c r="AC149" s="123"/>
      <c r="AD149" s="151"/>
      <c r="AE149" s="150"/>
      <c r="AF149" s="150"/>
      <c r="AG149" s="150"/>
      <c r="AH149" s="150"/>
      <c r="AI149" s="148" t="s">
        <v>16</v>
      </c>
      <c r="AJ149" s="152"/>
      <c r="AK149" s="150"/>
      <c r="AL149" s="150"/>
      <c r="AM149" s="148" t="s">
        <v>19</v>
      </c>
      <c r="AN149" s="149"/>
      <c r="AP149" s="66" t="str">
        <f t="shared" si="2"/>
        <v>未入力</v>
      </c>
      <c r="AQ149" s="67"/>
      <c r="AR149" s="68"/>
      <c r="AS149" s="132" t="str">
        <f>IF(
  AND(NOT(ISBLANK($C149)),
      COUNTIF(必須入力シート①!C180:C1179,$C149)=0),
  "「３. 申請に係る補助対象検査の内容」で選択されていない検査メニューが入力されています。" &amp; CHAR(10),
  ""
)
&amp;
_xlfn.LET(
  _xlpm.menu,$C149,
  _xlpm.sei,$T149,
  _xlpm.mei,$Y149,
  _xlpm.eigyo,$AD149,
  _xlpm.daisuu,$AK149,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49" s="133"/>
      <c r="AU149" s="133"/>
      <c r="AV149" s="133"/>
      <c r="AW149" s="133"/>
      <c r="AX149" s="133"/>
      <c r="AY149" s="133"/>
      <c r="AZ149" s="133"/>
      <c r="BA149" s="133"/>
      <c r="BB149" s="133"/>
      <c r="BC149" s="134"/>
    </row>
    <row r="150" spans="2:55" ht="36" customHeight="1" x14ac:dyDescent="0.45">
      <c r="B150" s="39">
        <v>140</v>
      </c>
      <c r="C150" s="124"/>
      <c r="D150" s="124"/>
      <c r="E150" s="124"/>
      <c r="F150" s="124"/>
      <c r="G150" s="124"/>
      <c r="H150" s="118" t="str">
        <f>IFERROR(VLOOKUP(C150,参照用!$A$5:$C$13,3),"")</f>
        <v/>
      </c>
      <c r="I150" s="119"/>
      <c r="J150" s="119"/>
      <c r="K150" s="119"/>
      <c r="L150" s="119"/>
      <c r="M150" s="119"/>
      <c r="N150" s="119"/>
      <c r="O150" s="119"/>
      <c r="P150" s="119"/>
      <c r="Q150" s="119"/>
      <c r="R150" s="119"/>
      <c r="S150" s="120"/>
      <c r="T150" s="121"/>
      <c r="U150" s="122"/>
      <c r="V150" s="122"/>
      <c r="W150" s="122"/>
      <c r="X150" s="122"/>
      <c r="Y150" s="122"/>
      <c r="Z150" s="122"/>
      <c r="AA150" s="122"/>
      <c r="AB150" s="122"/>
      <c r="AC150" s="123"/>
      <c r="AD150" s="151"/>
      <c r="AE150" s="150"/>
      <c r="AF150" s="150"/>
      <c r="AG150" s="150"/>
      <c r="AH150" s="150"/>
      <c r="AI150" s="148" t="s">
        <v>16</v>
      </c>
      <c r="AJ150" s="152"/>
      <c r="AK150" s="150"/>
      <c r="AL150" s="150"/>
      <c r="AM150" s="148" t="s">
        <v>19</v>
      </c>
      <c r="AN150" s="149"/>
      <c r="AP150" s="66" t="str">
        <f t="shared" si="2"/>
        <v>未入力</v>
      </c>
      <c r="AQ150" s="67"/>
      <c r="AR150" s="68"/>
      <c r="AS150" s="132" t="str">
        <f>IF(
  AND(NOT(ISBLANK($C150)),
      COUNTIF(必須入力シート①!C181:C1180,$C150)=0),
  "「３. 申請に係る補助対象検査の内容」で選択されていない検査メニューが入力されています。" &amp; CHAR(10),
  ""
)
&amp;
_xlfn.LET(
  _xlpm.menu,$C150,
  _xlpm.sei,$T150,
  _xlpm.mei,$Y150,
  _xlpm.eigyo,$AD150,
  _xlpm.daisuu,$AK150,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0" s="133"/>
      <c r="AU150" s="133"/>
      <c r="AV150" s="133"/>
      <c r="AW150" s="133"/>
      <c r="AX150" s="133"/>
      <c r="AY150" s="133"/>
      <c r="AZ150" s="133"/>
      <c r="BA150" s="133"/>
      <c r="BB150" s="133"/>
      <c r="BC150" s="134"/>
    </row>
    <row r="151" spans="2:55" ht="36" customHeight="1" x14ac:dyDescent="0.45">
      <c r="B151" s="39">
        <v>141</v>
      </c>
      <c r="C151" s="124"/>
      <c r="D151" s="124"/>
      <c r="E151" s="124"/>
      <c r="F151" s="124"/>
      <c r="G151" s="124"/>
      <c r="H151" s="118" t="str">
        <f>IFERROR(VLOOKUP(C151,参照用!$A$5:$C$13,3),"")</f>
        <v/>
      </c>
      <c r="I151" s="119"/>
      <c r="J151" s="119"/>
      <c r="K151" s="119"/>
      <c r="L151" s="119"/>
      <c r="M151" s="119"/>
      <c r="N151" s="119"/>
      <c r="O151" s="119"/>
      <c r="P151" s="119"/>
      <c r="Q151" s="119"/>
      <c r="R151" s="119"/>
      <c r="S151" s="120"/>
      <c r="T151" s="121"/>
      <c r="U151" s="122"/>
      <c r="V151" s="122"/>
      <c r="W151" s="122"/>
      <c r="X151" s="122"/>
      <c r="Y151" s="122"/>
      <c r="Z151" s="122"/>
      <c r="AA151" s="122"/>
      <c r="AB151" s="122"/>
      <c r="AC151" s="123"/>
      <c r="AD151" s="151"/>
      <c r="AE151" s="150"/>
      <c r="AF151" s="150"/>
      <c r="AG151" s="150"/>
      <c r="AH151" s="150"/>
      <c r="AI151" s="148" t="s">
        <v>16</v>
      </c>
      <c r="AJ151" s="152"/>
      <c r="AK151" s="150"/>
      <c r="AL151" s="150"/>
      <c r="AM151" s="148" t="s">
        <v>19</v>
      </c>
      <c r="AN151" s="149"/>
      <c r="AP151" s="66" t="str">
        <f t="shared" si="2"/>
        <v>未入力</v>
      </c>
      <c r="AQ151" s="67"/>
      <c r="AR151" s="68"/>
      <c r="AS151" s="132" t="str">
        <f>IF(
  AND(NOT(ISBLANK($C151)),
      COUNTIF(必須入力シート①!C182:C1181,$C151)=0),
  "「３. 申請に係る補助対象検査の内容」で選択されていない検査メニューが入力されています。" &amp; CHAR(10),
  ""
)
&amp;
_xlfn.LET(
  _xlpm.menu,$C151,
  _xlpm.sei,$T151,
  _xlpm.mei,$Y151,
  _xlpm.eigyo,$AD151,
  _xlpm.daisuu,$AK151,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1" s="133"/>
      <c r="AU151" s="133"/>
      <c r="AV151" s="133"/>
      <c r="AW151" s="133"/>
      <c r="AX151" s="133"/>
      <c r="AY151" s="133"/>
      <c r="AZ151" s="133"/>
      <c r="BA151" s="133"/>
      <c r="BB151" s="133"/>
      <c r="BC151" s="134"/>
    </row>
    <row r="152" spans="2:55" ht="36" customHeight="1" x14ac:dyDescent="0.45">
      <c r="B152" s="39">
        <v>142</v>
      </c>
      <c r="C152" s="124"/>
      <c r="D152" s="124"/>
      <c r="E152" s="124"/>
      <c r="F152" s="124"/>
      <c r="G152" s="124"/>
      <c r="H152" s="118" t="str">
        <f>IFERROR(VLOOKUP(C152,参照用!$A$5:$C$13,3),"")</f>
        <v/>
      </c>
      <c r="I152" s="119"/>
      <c r="J152" s="119"/>
      <c r="K152" s="119"/>
      <c r="L152" s="119"/>
      <c r="M152" s="119"/>
      <c r="N152" s="119"/>
      <c r="O152" s="119"/>
      <c r="P152" s="119"/>
      <c r="Q152" s="119"/>
      <c r="R152" s="119"/>
      <c r="S152" s="120"/>
      <c r="T152" s="121"/>
      <c r="U152" s="122"/>
      <c r="V152" s="122"/>
      <c r="W152" s="122"/>
      <c r="X152" s="122"/>
      <c r="Y152" s="122"/>
      <c r="Z152" s="122"/>
      <c r="AA152" s="122"/>
      <c r="AB152" s="122"/>
      <c r="AC152" s="123"/>
      <c r="AD152" s="151"/>
      <c r="AE152" s="150"/>
      <c r="AF152" s="150"/>
      <c r="AG152" s="150"/>
      <c r="AH152" s="150"/>
      <c r="AI152" s="148" t="s">
        <v>16</v>
      </c>
      <c r="AJ152" s="152"/>
      <c r="AK152" s="150"/>
      <c r="AL152" s="150"/>
      <c r="AM152" s="148" t="s">
        <v>19</v>
      </c>
      <c r="AN152" s="149"/>
      <c r="AP152" s="66" t="str">
        <f t="shared" si="2"/>
        <v>未入力</v>
      </c>
      <c r="AQ152" s="67"/>
      <c r="AR152" s="68"/>
      <c r="AS152" s="132" t="str">
        <f>IF(
  AND(NOT(ISBLANK($C152)),
      COUNTIF(必須入力シート①!C183:C1182,$C152)=0),
  "「３. 申請に係る補助対象検査の内容」で選択されていない検査メニューが入力されています。" &amp; CHAR(10),
  ""
)
&amp;
_xlfn.LET(
  _xlpm.menu,$C152,
  _xlpm.sei,$T152,
  _xlpm.mei,$Y152,
  _xlpm.eigyo,$AD152,
  _xlpm.daisuu,$AK152,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2" s="133"/>
      <c r="AU152" s="133"/>
      <c r="AV152" s="133"/>
      <c r="AW152" s="133"/>
      <c r="AX152" s="133"/>
      <c r="AY152" s="133"/>
      <c r="AZ152" s="133"/>
      <c r="BA152" s="133"/>
      <c r="BB152" s="133"/>
      <c r="BC152" s="134"/>
    </row>
    <row r="153" spans="2:55" ht="36" customHeight="1" x14ac:dyDescent="0.45">
      <c r="B153" s="39">
        <v>143</v>
      </c>
      <c r="C153" s="124"/>
      <c r="D153" s="124"/>
      <c r="E153" s="124"/>
      <c r="F153" s="124"/>
      <c r="G153" s="124"/>
      <c r="H153" s="118" t="str">
        <f>IFERROR(VLOOKUP(C153,参照用!$A$5:$C$13,3),"")</f>
        <v/>
      </c>
      <c r="I153" s="119"/>
      <c r="J153" s="119"/>
      <c r="K153" s="119"/>
      <c r="L153" s="119"/>
      <c r="M153" s="119"/>
      <c r="N153" s="119"/>
      <c r="O153" s="119"/>
      <c r="P153" s="119"/>
      <c r="Q153" s="119"/>
      <c r="R153" s="119"/>
      <c r="S153" s="120"/>
      <c r="T153" s="121"/>
      <c r="U153" s="122"/>
      <c r="V153" s="122"/>
      <c r="W153" s="122"/>
      <c r="X153" s="122"/>
      <c r="Y153" s="122"/>
      <c r="Z153" s="122"/>
      <c r="AA153" s="122"/>
      <c r="AB153" s="122"/>
      <c r="AC153" s="123"/>
      <c r="AD153" s="151"/>
      <c r="AE153" s="150"/>
      <c r="AF153" s="150"/>
      <c r="AG153" s="150"/>
      <c r="AH153" s="150"/>
      <c r="AI153" s="148" t="s">
        <v>16</v>
      </c>
      <c r="AJ153" s="152"/>
      <c r="AK153" s="150"/>
      <c r="AL153" s="150"/>
      <c r="AM153" s="148" t="s">
        <v>19</v>
      </c>
      <c r="AN153" s="149"/>
      <c r="AP153" s="66" t="str">
        <f t="shared" si="2"/>
        <v>未入力</v>
      </c>
      <c r="AQ153" s="67"/>
      <c r="AR153" s="68"/>
      <c r="AS153" s="132" t="str">
        <f>IF(
  AND(NOT(ISBLANK($C153)),
      COUNTIF(必須入力シート①!C184:C1183,$C153)=0),
  "「３. 申請に係る補助対象検査の内容」で選択されていない検査メニューが入力されています。" &amp; CHAR(10),
  ""
)
&amp;
_xlfn.LET(
  _xlpm.menu,$C153,
  _xlpm.sei,$T153,
  _xlpm.mei,$Y153,
  _xlpm.eigyo,$AD153,
  _xlpm.daisuu,$AK153,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3" s="133"/>
      <c r="AU153" s="133"/>
      <c r="AV153" s="133"/>
      <c r="AW153" s="133"/>
      <c r="AX153" s="133"/>
      <c r="AY153" s="133"/>
      <c r="AZ153" s="133"/>
      <c r="BA153" s="133"/>
      <c r="BB153" s="133"/>
      <c r="BC153" s="134"/>
    </row>
    <row r="154" spans="2:55" ht="36" customHeight="1" x14ac:dyDescent="0.45">
      <c r="B154" s="39">
        <v>144</v>
      </c>
      <c r="C154" s="124"/>
      <c r="D154" s="124"/>
      <c r="E154" s="124"/>
      <c r="F154" s="124"/>
      <c r="G154" s="124"/>
      <c r="H154" s="118" t="str">
        <f>IFERROR(VLOOKUP(C154,参照用!$A$5:$C$13,3),"")</f>
        <v/>
      </c>
      <c r="I154" s="119"/>
      <c r="J154" s="119"/>
      <c r="K154" s="119"/>
      <c r="L154" s="119"/>
      <c r="M154" s="119"/>
      <c r="N154" s="119"/>
      <c r="O154" s="119"/>
      <c r="P154" s="119"/>
      <c r="Q154" s="119"/>
      <c r="R154" s="119"/>
      <c r="S154" s="120"/>
      <c r="T154" s="121"/>
      <c r="U154" s="122"/>
      <c r="V154" s="122"/>
      <c r="W154" s="122"/>
      <c r="X154" s="122"/>
      <c r="Y154" s="122"/>
      <c r="Z154" s="122"/>
      <c r="AA154" s="122"/>
      <c r="AB154" s="122"/>
      <c r="AC154" s="123"/>
      <c r="AD154" s="151"/>
      <c r="AE154" s="150"/>
      <c r="AF154" s="150"/>
      <c r="AG154" s="150"/>
      <c r="AH154" s="150"/>
      <c r="AI154" s="148" t="s">
        <v>16</v>
      </c>
      <c r="AJ154" s="152"/>
      <c r="AK154" s="150"/>
      <c r="AL154" s="150"/>
      <c r="AM154" s="148" t="s">
        <v>19</v>
      </c>
      <c r="AN154" s="149"/>
      <c r="AP154" s="66" t="str">
        <f t="shared" si="2"/>
        <v>未入力</v>
      </c>
      <c r="AQ154" s="67"/>
      <c r="AR154" s="68"/>
      <c r="AS154" s="132" t="str">
        <f>IF(
  AND(NOT(ISBLANK($C154)),
      COUNTIF(必須入力シート①!C185:C1184,$C154)=0),
  "「３. 申請に係る補助対象検査の内容」で選択されていない検査メニューが入力されています。" &amp; CHAR(10),
  ""
)
&amp;
_xlfn.LET(
  _xlpm.menu,$C154,
  _xlpm.sei,$T154,
  _xlpm.mei,$Y154,
  _xlpm.eigyo,$AD154,
  _xlpm.daisuu,$AK154,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4" s="133"/>
      <c r="AU154" s="133"/>
      <c r="AV154" s="133"/>
      <c r="AW154" s="133"/>
      <c r="AX154" s="133"/>
      <c r="AY154" s="133"/>
      <c r="AZ154" s="133"/>
      <c r="BA154" s="133"/>
      <c r="BB154" s="133"/>
      <c r="BC154" s="134"/>
    </row>
    <row r="155" spans="2:55" ht="36" customHeight="1" x14ac:dyDescent="0.45">
      <c r="B155" s="39">
        <v>145</v>
      </c>
      <c r="C155" s="124"/>
      <c r="D155" s="124"/>
      <c r="E155" s="124"/>
      <c r="F155" s="124"/>
      <c r="G155" s="124"/>
      <c r="H155" s="118" t="str">
        <f>IFERROR(VLOOKUP(C155,参照用!$A$5:$C$13,3),"")</f>
        <v/>
      </c>
      <c r="I155" s="119"/>
      <c r="J155" s="119"/>
      <c r="K155" s="119"/>
      <c r="L155" s="119"/>
      <c r="M155" s="119"/>
      <c r="N155" s="119"/>
      <c r="O155" s="119"/>
      <c r="P155" s="119"/>
      <c r="Q155" s="119"/>
      <c r="R155" s="119"/>
      <c r="S155" s="120"/>
      <c r="T155" s="121"/>
      <c r="U155" s="122"/>
      <c r="V155" s="122"/>
      <c r="W155" s="122"/>
      <c r="X155" s="122"/>
      <c r="Y155" s="122"/>
      <c r="Z155" s="122"/>
      <c r="AA155" s="122"/>
      <c r="AB155" s="122"/>
      <c r="AC155" s="123"/>
      <c r="AD155" s="151"/>
      <c r="AE155" s="150"/>
      <c r="AF155" s="150"/>
      <c r="AG155" s="150"/>
      <c r="AH155" s="150"/>
      <c r="AI155" s="148" t="s">
        <v>16</v>
      </c>
      <c r="AJ155" s="152"/>
      <c r="AK155" s="150"/>
      <c r="AL155" s="150"/>
      <c r="AM155" s="148" t="s">
        <v>19</v>
      </c>
      <c r="AN155" s="149"/>
      <c r="AP155" s="66" t="str">
        <f t="shared" si="2"/>
        <v>未入力</v>
      </c>
      <c r="AQ155" s="67"/>
      <c r="AR155" s="68"/>
      <c r="AS155" s="132" t="str">
        <f>IF(
  AND(NOT(ISBLANK($C155)),
      COUNTIF(必須入力シート①!C186:C1185,$C155)=0),
  "「３. 申請に係る補助対象検査の内容」で選択されていない検査メニューが入力されています。" &amp; CHAR(10),
  ""
)
&amp;
_xlfn.LET(
  _xlpm.menu,$C155,
  _xlpm.sei,$T155,
  _xlpm.mei,$Y155,
  _xlpm.eigyo,$AD155,
  _xlpm.daisuu,$AK155,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5" s="133"/>
      <c r="AU155" s="133"/>
      <c r="AV155" s="133"/>
      <c r="AW155" s="133"/>
      <c r="AX155" s="133"/>
      <c r="AY155" s="133"/>
      <c r="AZ155" s="133"/>
      <c r="BA155" s="133"/>
      <c r="BB155" s="133"/>
      <c r="BC155" s="134"/>
    </row>
    <row r="156" spans="2:55" ht="36" customHeight="1" x14ac:dyDescent="0.45">
      <c r="B156" s="39">
        <v>146</v>
      </c>
      <c r="C156" s="124"/>
      <c r="D156" s="124"/>
      <c r="E156" s="124"/>
      <c r="F156" s="124"/>
      <c r="G156" s="124"/>
      <c r="H156" s="118" t="str">
        <f>IFERROR(VLOOKUP(C156,参照用!$A$5:$C$13,3),"")</f>
        <v/>
      </c>
      <c r="I156" s="119"/>
      <c r="J156" s="119"/>
      <c r="K156" s="119"/>
      <c r="L156" s="119"/>
      <c r="M156" s="119"/>
      <c r="N156" s="119"/>
      <c r="O156" s="119"/>
      <c r="P156" s="119"/>
      <c r="Q156" s="119"/>
      <c r="R156" s="119"/>
      <c r="S156" s="120"/>
      <c r="T156" s="121"/>
      <c r="U156" s="122"/>
      <c r="V156" s="122"/>
      <c r="W156" s="122"/>
      <c r="X156" s="122"/>
      <c r="Y156" s="122"/>
      <c r="Z156" s="122"/>
      <c r="AA156" s="122"/>
      <c r="AB156" s="122"/>
      <c r="AC156" s="123"/>
      <c r="AD156" s="151"/>
      <c r="AE156" s="150"/>
      <c r="AF156" s="150"/>
      <c r="AG156" s="150"/>
      <c r="AH156" s="150"/>
      <c r="AI156" s="148" t="s">
        <v>16</v>
      </c>
      <c r="AJ156" s="152"/>
      <c r="AK156" s="150"/>
      <c r="AL156" s="150"/>
      <c r="AM156" s="148" t="s">
        <v>19</v>
      </c>
      <c r="AN156" s="149"/>
      <c r="AP156" s="66" t="str">
        <f t="shared" si="2"/>
        <v>未入力</v>
      </c>
      <c r="AQ156" s="67"/>
      <c r="AR156" s="68"/>
      <c r="AS156" s="132" t="str">
        <f>IF(
  AND(NOT(ISBLANK($C156)),
      COUNTIF(必須入力シート①!C187:C1186,$C156)=0),
  "「３. 申請に係る補助対象検査の内容」で選択されていない検査メニューが入力されています。" &amp; CHAR(10),
  ""
)
&amp;
_xlfn.LET(
  _xlpm.menu,$C156,
  _xlpm.sei,$T156,
  _xlpm.mei,$Y156,
  _xlpm.eigyo,$AD156,
  _xlpm.daisuu,$AK156,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6" s="133"/>
      <c r="AU156" s="133"/>
      <c r="AV156" s="133"/>
      <c r="AW156" s="133"/>
      <c r="AX156" s="133"/>
      <c r="AY156" s="133"/>
      <c r="AZ156" s="133"/>
      <c r="BA156" s="133"/>
      <c r="BB156" s="133"/>
      <c r="BC156" s="134"/>
    </row>
    <row r="157" spans="2:55" ht="36" customHeight="1" x14ac:dyDescent="0.45">
      <c r="B157" s="39">
        <v>147</v>
      </c>
      <c r="C157" s="124"/>
      <c r="D157" s="124"/>
      <c r="E157" s="124"/>
      <c r="F157" s="124"/>
      <c r="G157" s="124"/>
      <c r="H157" s="118" t="str">
        <f>IFERROR(VLOOKUP(C157,参照用!$A$5:$C$13,3),"")</f>
        <v/>
      </c>
      <c r="I157" s="119"/>
      <c r="J157" s="119"/>
      <c r="K157" s="119"/>
      <c r="L157" s="119"/>
      <c r="M157" s="119"/>
      <c r="N157" s="119"/>
      <c r="O157" s="119"/>
      <c r="P157" s="119"/>
      <c r="Q157" s="119"/>
      <c r="R157" s="119"/>
      <c r="S157" s="120"/>
      <c r="T157" s="121"/>
      <c r="U157" s="122"/>
      <c r="V157" s="122"/>
      <c r="W157" s="122"/>
      <c r="X157" s="122"/>
      <c r="Y157" s="122"/>
      <c r="Z157" s="122"/>
      <c r="AA157" s="122"/>
      <c r="AB157" s="122"/>
      <c r="AC157" s="123"/>
      <c r="AD157" s="151"/>
      <c r="AE157" s="150"/>
      <c r="AF157" s="150"/>
      <c r="AG157" s="150"/>
      <c r="AH157" s="150"/>
      <c r="AI157" s="148" t="s">
        <v>16</v>
      </c>
      <c r="AJ157" s="152"/>
      <c r="AK157" s="150"/>
      <c r="AL157" s="150"/>
      <c r="AM157" s="148" t="s">
        <v>19</v>
      </c>
      <c r="AN157" s="149"/>
      <c r="AP157" s="66" t="str">
        <f t="shared" si="2"/>
        <v>未入力</v>
      </c>
      <c r="AQ157" s="67"/>
      <c r="AR157" s="68"/>
      <c r="AS157" s="132" t="str">
        <f>IF(
  AND(NOT(ISBLANK($C157)),
      COUNTIF(必須入力シート①!C188:C1187,$C157)=0),
  "「３. 申請に係る補助対象検査の内容」で選択されていない検査メニューが入力されています。" &amp; CHAR(10),
  ""
)
&amp;
_xlfn.LET(
  _xlpm.menu,$C157,
  _xlpm.sei,$T157,
  _xlpm.mei,$Y157,
  _xlpm.eigyo,$AD157,
  _xlpm.daisuu,$AK157,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7" s="133"/>
      <c r="AU157" s="133"/>
      <c r="AV157" s="133"/>
      <c r="AW157" s="133"/>
      <c r="AX157" s="133"/>
      <c r="AY157" s="133"/>
      <c r="AZ157" s="133"/>
      <c r="BA157" s="133"/>
      <c r="BB157" s="133"/>
      <c r="BC157" s="134"/>
    </row>
    <row r="158" spans="2:55" ht="36" customHeight="1" x14ac:dyDescent="0.45">
      <c r="B158" s="39">
        <v>148</v>
      </c>
      <c r="C158" s="124"/>
      <c r="D158" s="124"/>
      <c r="E158" s="124"/>
      <c r="F158" s="124"/>
      <c r="G158" s="124"/>
      <c r="H158" s="118" t="str">
        <f>IFERROR(VLOOKUP(C158,参照用!$A$5:$C$13,3),"")</f>
        <v/>
      </c>
      <c r="I158" s="119"/>
      <c r="J158" s="119"/>
      <c r="K158" s="119"/>
      <c r="L158" s="119"/>
      <c r="M158" s="119"/>
      <c r="N158" s="119"/>
      <c r="O158" s="119"/>
      <c r="P158" s="119"/>
      <c r="Q158" s="119"/>
      <c r="R158" s="119"/>
      <c r="S158" s="120"/>
      <c r="T158" s="121"/>
      <c r="U158" s="122"/>
      <c r="V158" s="122"/>
      <c r="W158" s="122"/>
      <c r="X158" s="122"/>
      <c r="Y158" s="122"/>
      <c r="Z158" s="122"/>
      <c r="AA158" s="122"/>
      <c r="AB158" s="122"/>
      <c r="AC158" s="123"/>
      <c r="AD158" s="151"/>
      <c r="AE158" s="150"/>
      <c r="AF158" s="150"/>
      <c r="AG158" s="150"/>
      <c r="AH158" s="150"/>
      <c r="AI158" s="148" t="s">
        <v>16</v>
      </c>
      <c r="AJ158" s="152"/>
      <c r="AK158" s="150"/>
      <c r="AL158" s="150"/>
      <c r="AM158" s="148" t="s">
        <v>19</v>
      </c>
      <c r="AN158" s="149"/>
      <c r="AP158" s="66" t="str">
        <f t="shared" si="2"/>
        <v>未入力</v>
      </c>
      <c r="AQ158" s="67"/>
      <c r="AR158" s="68"/>
      <c r="AS158" s="132" t="str">
        <f>IF(
  AND(NOT(ISBLANK($C158)),
      COUNTIF(必須入力シート①!C189:C1188,$C158)=0),
  "「３. 申請に係る補助対象検査の内容」で選択されていない検査メニューが入力されています。" &amp; CHAR(10),
  ""
)
&amp;
_xlfn.LET(
  _xlpm.menu,$C158,
  _xlpm.sei,$T158,
  _xlpm.mei,$Y158,
  _xlpm.eigyo,$AD158,
  _xlpm.daisuu,$AK158,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8" s="133"/>
      <c r="AU158" s="133"/>
      <c r="AV158" s="133"/>
      <c r="AW158" s="133"/>
      <c r="AX158" s="133"/>
      <c r="AY158" s="133"/>
      <c r="AZ158" s="133"/>
      <c r="BA158" s="133"/>
      <c r="BB158" s="133"/>
      <c r="BC158" s="134"/>
    </row>
    <row r="159" spans="2:55" ht="36" customHeight="1" x14ac:dyDescent="0.45">
      <c r="B159" s="39">
        <v>149</v>
      </c>
      <c r="C159" s="124"/>
      <c r="D159" s="124"/>
      <c r="E159" s="124"/>
      <c r="F159" s="124"/>
      <c r="G159" s="124"/>
      <c r="H159" s="118" t="str">
        <f>IFERROR(VLOOKUP(C159,参照用!$A$5:$C$13,3),"")</f>
        <v/>
      </c>
      <c r="I159" s="119"/>
      <c r="J159" s="119"/>
      <c r="K159" s="119"/>
      <c r="L159" s="119"/>
      <c r="M159" s="119"/>
      <c r="N159" s="119"/>
      <c r="O159" s="119"/>
      <c r="P159" s="119"/>
      <c r="Q159" s="119"/>
      <c r="R159" s="119"/>
      <c r="S159" s="120"/>
      <c r="T159" s="121"/>
      <c r="U159" s="122"/>
      <c r="V159" s="122"/>
      <c r="W159" s="122"/>
      <c r="X159" s="122"/>
      <c r="Y159" s="122"/>
      <c r="Z159" s="122"/>
      <c r="AA159" s="122"/>
      <c r="AB159" s="122"/>
      <c r="AC159" s="123"/>
      <c r="AD159" s="151"/>
      <c r="AE159" s="150"/>
      <c r="AF159" s="150"/>
      <c r="AG159" s="150"/>
      <c r="AH159" s="150"/>
      <c r="AI159" s="148" t="s">
        <v>16</v>
      </c>
      <c r="AJ159" s="152"/>
      <c r="AK159" s="150"/>
      <c r="AL159" s="150"/>
      <c r="AM159" s="148" t="s">
        <v>19</v>
      </c>
      <c r="AN159" s="149"/>
      <c r="AP159" s="66" t="str">
        <f t="shared" si="2"/>
        <v>未入力</v>
      </c>
      <c r="AQ159" s="67"/>
      <c r="AR159" s="68"/>
      <c r="AS159" s="132" t="str">
        <f>IF(
  AND(NOT(ISBLANK($C159)),
      COUNTIF(必須入力シート①!C190:C1189,$C159)=0),
  "「３. 申請に係る補助対象検査の内容」で選択されていない検査メニューが入力されています。" &amp; CHAR(10),
  ""
)
&amp;
_xlfn.LET(
  _xlpm.menu,$C159,
  _xlpm.sei,$T159,
  _xlpm.mei,$Y159,
  _xlpm.eigyo,$AD159,
  _xlpm.daisuu,$AK159,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59" s="133"/>
      <c r="AU159" s="133"/>
      <c r="AV159" s="133"/>
      <c r="AW159" s="133"/>
      <c r="AX159" s="133"/>
      <c r="AY159" s="133"/>
      <c r="AZ159" s="133"/>
      <c r="BA159" s="133"/>
      <c r="BB159" s="133"/>
      <c r="BC159" s="134"/>
    </row>
    <row r="160" spans="2:55" ht="36" customHeight="1" x14ac:dyDescent="0.45">
      <c r="B160" s="39">
        <v>150</v>
      </c>
      <c r="C160" s="124"/>
      <c r="D160" s="124"/>
      <c r="E160" s="124"/>
      <c r="F160" s="124"/>
      <c r="G160" s="124"/>
      <c r="H160" s="118" t="str">
        <f>IFERROR(VLOOKUP(C160,参照用!$A$5:$C$13,3),"")</f>
        <v/>
      </c>
      <c r="I160" s="119"/>
      <c r="J160" s="119"/>
      <c r="K160" s="119"/>
      <c r="L160" s="119"/>
      <c r="M160" s="119"/>
      <c r="N160" s="119"/>
      <c r="O160" s="119"/>
      <c r="P160" s="119"/>
      <c r="Q160" s="119"/>
      <c r="R160" s="119"/>
      <c r="S160" s="120"/>
      <c r="T160" s="121"/>
      <c r="U160" s="122"/>
      <c r="V160" s="122"/>
      <c r="W160" s="122"/>
      <c r="X160" s="122"/>
      <c r="Y160" s="122"/>
      <c r="Z160" s="122"/>
      <c r="AA160" s="122"/>
      <c r="AB160" s="122"/>
      <c r="AC160" s="123"/>
      <c r="AD160" s="151"/>
      <c r="AE160" s="150"/>
      <c r="AF160" s="150"/>
      <c r="AG160" s="150"/>
      <c r="AH160" s="150"/>
      <c r="AI160" s="148" t="s">
        <v>16</v>
      </c>
      <c r="AJ160" s="152"/>
      <c r="AK160" s="150"/>
      <c r="AL160" s="150"/>
      <c r="AM160" s="148" t="s">
        <v>19</v>
      </c>
      <c r="AN160" s="149"/>
      <c r="AP160" s="66" t="str">
        <f t="shared" si="2"/>
        <v>未入力</v>
      </c>
      <c r="AQ160" s="67"/>
      <c r="AR160" s="68"/>
      <c r="AS160" s="132" t="str">
        <f>IF(
  AND(NOT(ISBLANK($C160)),
      COUNTIF(必須入力シート①!C191:C1190,$C160)=0),
  "「３. 申請に係る補助対象検査の内容」で選択されていない検査メニューが入力されています。" &amp; CHAR(10),
  ""
)
&amp;
_xlfn.LET(
  _xlpm.menu,$C160,
  _xlpm.sei,$T160,
  _xlpm.mei,$Y160,
  _xlpm.eigyo,$AD160,
  _xlpm.daisuu,$AK160,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0" s="133"/>
      <c r="AU160" s="133"/>
      <c r="AV160" s="133"/>
      <c r="AW160" s="133"/>
      <c r="AX160" s="133"/>
      <c r="AY160" s="133"/>
      <c r="AZ160" s="133"/>
      <c r="BA160" s="133"/>
      <c r="BB160" s="133"/>
      <c r="BC160" s="134"/>
    </row>
    <row r="161" spans="2:55" ht="36" customHeight="1" x14ac:dyDescent="0.45">
      <c r="B161" s="39">
        <v>151</v>
      </c>
      <c r="C161" s="124"/>
      <c r="D161" s="124"/>
      <c r="E161" s="124"/>
      <c r="F161" s="124"/>
      <c r="G161" s="124"/>
      <c r="H161" s="118" t="str">
        <f>IFERROR(VLOOKUP(C161,参照用!$A$5:$C$13,3),"")</f>
        <v/>
      </c>
      <c r="I161" s="119"/>
      <c r="J161" s="119"/>
      <c r="K161" s="119"/>
      <c r="L161" s="119"/>
      <c r="M161" s="119"/>
      <c r="N161" s="119"/>
      <c r="O161" s="119"/>
      <c r="P161" s="119"/>
      <c r="Q161" s="119"/>
      <c r="R161" s="119"/>
      <c r="S161" s="120"/>
      <c r="T161" s="121"/>
      <c r="U161" s="122"/>
      <c r="V161" s="122"/>
      <c r="W161" s="122"/>
      <c r="X161" s="122"/>
      <c r="Y161" s="122"/>
      <c r="Z161" s="122"/>
      <c r="AA161" s="122"/>
      <c r="AB161" s="122"/>
      <c r="AC161" s="123"/>
      <c r="AD161" s="151"/>
      <c r="AE161" s="150"/>
      <c r="AF161" s="150"/>
      <c r="AG161" s="150"/>
      <c r="AH161" s="150"/>
      <c r="AI161" s="148" t="s">
        <v>16</v>
      </c>
      <c r="AJ161" s="152"/>
      <c r="AK161" s="150"/>
      <c r="AL161" s="150"/>
      <c r="AM161" s="148" t="s">
        <v>19</v>
      </c>
      <c r="AN161" s="149"/>
      <c r="AP161" s="66" t="str">
        <f t="shared" si="2"/>
        <v>未入力</v>
      </c>
      <c r="AQ161" s="67"/>
      <c r="AR161" s="68"/>
      <c r="AS161" s="132" t="str">
        <f>IF(
  AND(NOT(ISBLANK($C161)),
      COUNTIF(必須入力シート①!C192:C1191,$C161)=0),
  "「３. 申請に係る補助対象検査の内容」で選択されていない検査メニューが入力されています。" &amp; CHAR(10),
  ""
)
&amp;
_xlfn.LET(
  _xlpm.menu,$C161,
  _xlpm.sei,$T161,
  _xlpm.mei,$Y161,
  _xlpm.eigyo,$AD161,
  _xlpm.daisuu,$AK161,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1" s="133"/>
      <c r="AU161" s="133"/>
      <c r="AV161" s="133"/>
      <c r="AW161" s="133"/>
      <c r="AX161" s="133"/>
      <c r="AY161" s="133"/>
      <c r="AZ161" s="133"/>
      <c r="BA161" s="133"/>
      <c r="BB161" s="133"/>
      <c r="BC161" s="134"/>
    </row>
    <row r="162" spans="2:55" ht="36" customHeight="1" x14ac:dyDescent="0.45">
      <c r="B162" s="39">
        <v>152</v>
      </c>
      <c r="C162" s="124"/>
      <c r="D162" s="124"/>
      <c r="E162" s="124"/>
      <c r="F162" s="124"/>
      <c r="G162" s="124"/>
      <c r="H162" s="118" t="str">
        <f>IFERROR(VLOOKUP(C162,参照用!$A$5:$C$13,3),"")</f>
        <v/>
      </c>
      <c r="I162" s="119"/>
      <c r="J162" s="119"/>
      <c r="K162" s="119"/>
      <c r="L162" s="119"/>
      <c r="M162" s="119"/>
      <c r="N162" s="119"/>
      <c r="O162" s="119"/>
      <c r="P162" s="119"/>
      <c r="Q162" s="119"/>
      <c r="R162" s="119"/>
      <c r="S162" s="120"/>
      <c r="T162" s="121"/>
      <c r="U162" s="122"/>
      <c r="V162" s="122"/>
      <c r="W162" s="122"/>
      <c r="X162" s="122"/>
      <c r="Y162" s="122"/>
      <c r="Z162" s="122"/>
      <c r="AA162" s="122"/>
      <c r="AB162" s="122"/>
      <c r="AC162" s="123"/>
      <c r="AD162" s="151"/>
      <c r="AE162" s="150"/>
      <c r="AF162" s="150"/>
      <c r="AG162" s="150"/>
      <c r="AH162" s="150"/>
      <c r="AI162" s="148" t="s">
        <v>16</v>
      </c>
      <c r="AJ162" s="152"/>
      <c r="AK162" s="150"/>
      <c r="AL162" s="150"/>
      <c r="AM162" s="148" t="s">
        <v>19</v>
      </c>
      <c r="AN162" s="149"/>
      <c r="AP162" s="66" t="str">
        <f t="shared" si="2"/>
        <v>未入力</v>
      </c>
      <c r="AQ162" s="67"/>
      <c r="AR162" s="68"/>
      <c r="AS162" s="132" t="str">
        <f>IF(
  AND(NOT(ISBLANK($C162)),
      COUNTIF(必須入力シート①!C193:C1192,$C162)=0),
  "「３. 申請に係る補助対象検査の内容」で選択されていない検査メニューが入力されています。" &amp; CHAR(10),
  ""
)
&amp;
_xlfn.LET(
  _xlpm.menu,$C162,
  _xlpm.sei,$T162,
  _xlpm.mei,$Y162,
  _xlpm.eigyo,$AD162,
  _xlpm.daisuu,$AK162,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2" s="133"/>
      <c r="AU162" s="133"/>
      <c r="AV162" s="133"/>
      <c r="AW162" s="133"/>
      <c r="AX162" s="133"/>
      <c r="AY162" s="133"/>
      <c r="AZ162" s="133"/>
      <c r="BA162" s="133"/>
      <c r="BB162" s="133"/>
      <c r="BC162" s="134"/>
    </row>
    <row r="163" spans="2:55" ht="36" customHeight="1" x14ac:dyDescent="0.45">
      <c r="B163" s="39">
        <v>153</v>
      </c>
      <c r="C163" s="124"/>
      <c r="D163" s="124"/>
      <c r="E163" s="124"/>
      <c r="F163" s="124"/>
      <c r="G163" s="124"/>
      <c r="H163" s="118" t="str">
        <f>IFERROR(VLOOKUP(C163,参照用!$A$5:$C$13,3),"")</f>
        <v/>
      </c>
      <c r="I163" s="119"/>
      <c r="J163" s="119"/>
      <c r="K163" s="119"/>
      <c r="L163" s="119"/>
      <c r="M163" s="119"/>
      <c r="N163" s="119"/>
      <c r="O163" s="119"/>
      <c r="P163" s="119"/>
      <c r="Q163" s="119"/>
      <c r="R163" s="119"/>
      <c r="S163" s="120"/>
      <c r="T163" s="121"/>
      <c r="U163" s="122"/>
      <c r="V163" s="122"/>
      <c r="W163" s="122"/>
      <c r="X163" s="122"/>
      <c r="Y163" s="122"/>
      <c r="Z163" s="122"/>
      <c r="AA163" s="122"/>
      <c r="AB163" s="122"/>
      <c r="AC163" s="123"/>
      <c r="AD163" s="151"/>
      <c r="AE163" s="150"/>
      <c r="AF163" s="150"/>
      <c r="AG163" s="150"/>
      <c r="AH163" s="150"/>
      <c r="AI163" s="148" t="s">
        <v>16</v>
      </c>
      <c r="AJ163" s="152"/>
      <c r="AK163" s="150"/>
      <c r="AL163" s="150"/>
      <c r="AM163" s="148" t="s">
        <v>19</v>
      </c>
      <c r="AN163" s="149"/>
      <c r="AP163" s="66" t="str">
        <f t="shared" si="2"/>
        <v>未入力</v>
      </c>
      <c r="AQ163" s="67"/>
      <c r="AR163" s="68"/>
      <c r="AS163" s="132" t="str">
        <f>IF(
  AND(NOT(ISBLANK($C163)),
      COUNTIF(必須入力シート①!C194:C1193,$C163)=0),
  "「３. 申請に係る補助対象検査の内容」で選択されていない検査メニューが入力されています。" &amp; CHAR(10),
  ""
)
&amp;
_xlfn.LET(
  _xlpm.menu,$C163,
  _xlpm.sei,$T163,
  _xlpm.mei,$Y163,
  _xlpm.eigyo,$AD163,
  _xlpm.daisuu,$AK163,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3" s="133"/>
      <c r="AU163" s="133"/>
      <c r="AV163" s="133"/>
      <c r="AW163" s="133"/>
      <c r="AX163" s="133"/>
      <c r="AY163" s="133"/>
      <c r="AZ163" s="133"/>
      <c r="BA163" s="133"/>
      <c r="BB163" s="133"/>
      <c r="BC163" s="134"/>
    </row>
    <row r="164" spans="2:55" ht="36" customHeight="1" x14ac:dyDescent="0.45">
      <c r="B164" s="39">
        <v>154</v>
      </c>
      <c r="C164" s="124"/>
      <c r="D164" s="124"/>
      <c r="E164" s="124"/>
      <c r="F164" s="124"/>
      <c r="G164" s="124"/>
      <c r="H164" s="118" t="str">
        <f>IFERROR(VLOOKUP(C164,参照用!$A$5:$C$13,3),"")</f>
        <v/>
      </c>
      <c r="I164" s="119"/>
      <c r="J164" s="119"/>
      <c r="K164" s="119"/>
      <c r="L164" s="119"/>
      <c r="M164" s="119"/>
      <c r="N164" s="119"/>
      <c r="O164" s="119"/>
      <c r="P164" s="119"/>
      <c r="Q164" s="119"/>
      <c r="R164" s="119"/>
      <c r="S164" s="120"/>
      <c r="T164" s="121"/>
      <c r="U164" s="122"/>
      <c r="V164" s="122"/>
      <c r="W164" s="122"/>
      <c r="X164" s="122"/>
      <c r="Y164" s="122"/>
      <c r="Z164" s="122"/>
      <c r="AA164" s="122"/>
      <c r="AB164" s="122"/>
      <c r="AC164" s="123"/>
      <c r="AD164" s="151"/>
      <c r="AE164" s="150"/>
      <c r="AF164" s="150"/>
      <c r="AG164" s="150"/>
      <c r="AH164" s="150"/>
      <c r="AI164" s="148" t="s">
        <v>16</v>
      </c>
      <c r="AJ164" s="152"/>
      <c r="AK164" s="150"/>
      <c r="AL164" s="150"/>
      <c r="AM164" s="148" t="s">
        <v>19</v>
      </c>
      <c r="AN164" s="149"/>
      <c r="AP164" s="66" t="str">
        <f t="shared" si="2"/>
        <v>未入力</v>
      </c>
      <c r="AQ164" s="67"/>
      <c r="AR164" s="68"/>
      <c r="AS164" s="132" t="str">
        <f>IF(
  AND(NOT(ISBLANK($C164)),
      COUNTIF(必須入力シート①!C195:C1194,$C164)=0),
  "「３. 申請に係る補助対象検査の内容」で選択されていない検査メニューが入力されています。" &amp; CHAR(10),
  ""
)
&amp;
_xlfn.LET(
  _xlpm.menu,$C164,
  _xlpm.sei,$T164,
  _xlpm.mei,$Y164,
  _xlpm.eigyo,$AD164,
  _xlpm.daisuu,$AK164,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4" s="133"/>
      <c r="AU164" s="133"/>
      <c r="AV164" s="133"/>
      <c r="AW164" s="133"/>
      <c r="AX164" s="133"/>
      <c r="AY164" s="133"/>
      <c r="AZ164" s="133"/>
      <c r="BA164" s="133"/>
      <c r="BB164" s="133"/>
      <c r="BC164" s="134"/>
    </row>
    <row r="165" spans="2:55" ht="36" customHeight="1" x14ac:dyDescent="0.45">
      <c r="B165" s="39">
        <v>155</v>
      </c>
      <c r="C165" s="124"/>
      <c r="D165" s="124"/>
      <c r="E165" s="124"/>
      <c r="F165" s="124"/>
      <c r="G165" s="124"/>
      <c r="H165" s="118" t="str">
        <f>IFERROR(VLOOKUP(C165,参照用!$A$5:$C$13,3),"")</f>
        <v/>
      </c>
      <c r="I165" s="119"/>
      <c r="J165" s="119"/>
      <c r="K165" s="119"/>
      <c r="L165" s="119"/>
      <c r="M165" s="119"/>
      <c r="N165" s="119"/>
      <c r="O165" s="119"/>
      <c r="P165" s="119"/>
      <c r="Q165" s="119"/>
      <c r="R165" s="119"/>
      <c r="S165" s="120"/>
      <c r="T165" s="121"/>
      <c r="U165" s="122"/>
      <c r="V165" s="122"/>
      <c r="W165" s="122"/>
      <c r="X165" s="122"/>
      <c r="Y165" s="122"/>
      <c r="Z165" s="122"/>
      <c r="AA165" s="122"/>
      <c r="AB165" s="122"/>
      <c r="AC165" s="123"/>
      <c r="AD165" s="151"/>
      <c r="AE165" s="150"/>
      <c r="AF165" s="150"/>
      <c r="AG165" s="150"/>
      <c r="AH165" s="150"/>
      <c r="AI165" s="148" t="s">
        <v>16</v>
      </c>
      <c r="AJ165" s="152"/>
      <c r="AK165" s="150"/>
      <c r="AL165" s="150"/>
      <c r="AM165" s="148" t="s">
        <v>19</v>
      </c>
      <c r="AN165" s="149"/>
      <c r="AP165" s="66" t="str">
        <f t="shared" si="2"/>
        <v>未入力</v>
      </c>
      <c r="AQ165" s="67"/>
      <c r="AR165" s="68"/>
      <c r="AS165" s="132" t="str">
        <f>IF(
  AND(NOT(ISBLANK($C165)),
      COUNTIF(必須入力シート①!C196:C1195,$C165)=0),
  "「３. 申請に係る補助対象検査の内容」で選択されていない検査メニューが入力されています。" &amp; CHAR(10),
  ""
)
&amp;
_xlfn.LET(
  _xlpm.menu,$C165,
  _xlpm.sei,$T165,
  _xlpm.mei,$Y165,
  _xlpm.eigyo,$AD165,
  _xlpm.daisuu,$AK165,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5" s="133"/>
      <c r="AU165" s="133"/>
      <c r="AV165" s="133"/>
      <c r="AW165" s="133"/>
      <c r="AX165" s="133"/>
      <c r="AY165" s="133"/>
      <c r="AZ165" s="133"/>
      <c r="BA165" s="133"/>
      <c r="BB165" s="133"/>
      <c r="BC165" s="134"/>
    </row>
    <row r="166" spans="2:55" ht="36" customHeight="1" x14ac:dyDescent="0.45">
      <c r="B166" s="39">
        <v>156</v>
      </c>
      <c r="C166" s="124"/>
      <c r="D166" s="124"/>
      <c r="E166" s="124"/>
      <c r="F166" s="124"/>
      <c r="G166" s="124"/>
      <c r="H166" s="118" t="str">
        <f>IFERROR(VLOOKUP(C166,参照用!$A$5:$C$13,3),"")</f>
        <v/>
      </c>
      <c r="I166" s="119"/>
      <c r="J166" s="119"/>
      <c r="K166" s="119"/>
      <c r="L166" s="119"/>
      <c r="M166" s="119"/>
      <c r="N166" s="119"/>
      <c r="O166" s="119"/>
      <c r="P166" s="119"/>
      <c r="Q166" s="119"/>
      <c r="R166" s="119"/>
      <c r="S166" s="120"/>
      <c r="T166" s="121"/>
      <c r="U166" s="122"/>
      <c r="V166" s="122"/>
      <c r="W166" s="122"/>
      <c r="X166" s="122"/>
      <c r="Y166" s="122"/>
      <c r="Z166" s="122"/>
      <c r="AA166" s="122"/>
      <c r="AB166" s="122"/>
      <c r="AC166" s="123"/>
      <c r="AD166" s="151"/>
      <c r="AE166" s="150"/>
      <c r="AF166" s="150"/>
      <c r="AG166" s="150"/>
      <c r="AH166" s="150"/>
      <c r="AI166" s="148" t="s">
        <v>16</v>
      </c>
      <c r="AJ166" s="152"/>
      <c r="AK166" s="150"/>
      <c r="AL166" s="150"/>
      <c r="AM166" s="148" t="s">
        <v>19</v>
      </c>
      <c r="AN166" s="149"/>
      <c r="AP166" s="66" t="str">
        <f t="shared" si="2"/>
        <v>未入力</v>
      </c>
      <c r="AQ166" s="67"/>
      <c r="AR166" s="68"/>
      <c r="AS166" s="132" t="str">
        <f>IF(
  AND(NOT(ISBLANK($C166)),
      COUNTIF(必須入力シート①!C197:C1196,$C166)=0),
  "「３. 申請に係る補助対象検査の内容」で選択されていない検査メニューが入力されています。" &amp; CHAR(10),
  ""
)
&amp;
_xlfn.LET(
  _xlpm.menu,$C166,
  _xlpm.sei,$T166,
  _xlpm.mei,$Y166,
  _xlpm.eigyo,$AD166,
  _xlpm.daisuu,$AK166,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6" s="133"/>
      <c r="AU166" s="133"/>
      <c r="AV166" s="133"/>
      <c r="AW166" s="133"/>
      <c r="AX166" s="133"/>
      <c r="AY166" s="133"/>
      <c r="AZ166" s="133"/>
      <c r="BA166" s="133"/>
      <c r="BB166" s="133"/>
      <c r="BC166" s="134"/>
    </row>
    <row r="167" spans="2:55" ht="36" customHeight="1" x14ac:dyDescent="0.45">
      <c r="B167" s="39">
        <v>157</v>
      </c>
      <c r="C167" s="124"/>
      <c r="D167" s="124"/>
      <c r="E167" s="124"/>
      <c r="F167" s="124"/>
      <c r="G167" s="124"/>
      <c r="H167" s="118" t="str">
        <f>IFERROR(VLOOKUP(C167,参照用!$A$5:$C$13,3),"")</f>
        <v/>
      </c>
      <c r="I167" s="119"/>
      <c r="J167" s="119"/>
      <c r="K167" s="119"/>
      <c r="L167" s="119"/>
      <c r="M167" s="119"/>
      <c r="N167" s="119"/>
      <c r="O167" s="119"/>
      <c r="P167" s="119"/>
      <c r="Q167" s="119"/>
      <c r="R167" s="119"/>
      <c r="S167" s="120"/>
      <c r="T167" s="121"/>
      <c r="U167" s="122"/>
      <c r="V167" s="122"/>
      <c r="W167" s="122"/>
      <c r="X167" s="122"/>
      <c r="Y167" s="122"/>
      <c r="Z167" s="122"/>
      <c r="AA167" s="122"/>
      <c r="AB167" s="122"/>
      <c r="AC167" s="123"/>
      <c r="AD167" s="151"/>
      <c r="AE167" s="150"/>
      <c r="AF167" s="150"/>
      <c r="AG167" s="150"/>
      <c r="AH167" s="150"/>
      <c r="AI167" s="148" t="s">
        <v>16</v>
      </c>
      <c r="AJ167" s="152"/>
      <c r="AK167" s="150"/>
      <c r="AL167" s="150"/>
      <c r="AM167" s="148" t="s">
        <v>19</v>
      </c>
      <c r="AN167" s="149"/>
      <c r="AP167" s="66" t="str">
        <f t="shared" si="2"/>
        <v>未入力</v>
      </c>
      <c r="AQ167" s="67"/>
      <c r="AR167" s="68"/>
      <c r="AS167" s="132" t="str">
        <f>IF(
  AND(NOT(ISBLANK($C167)),
      COUNTIF(必須入力シート①!C198:C1197,$C167)=0),
  "「３. 申請に係る補助対象検査の内容」で選択されていない検査メニューが入力されています。" &amp; CHAR(10),
  ""
)
&amp;
_xlfn.LET(
  _xlpm.menu,$C167,
  _xlpm.sei,$T167,
  _xlpm.mei,$Y167,
  _xlpm.eigyo,$AD167,
  _xlpm.daisuu,$AK167,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7" s="133"/>
      <c r="AU167" s="133"/>
      <c r="AV167" s="133"/>
      <c r="AW167" s="133"/>
      <c r="AX167" s="133"/>
      <c r="AY167" s="133"/>
      <c r="AZ167" s="133"/>
      <c r="BA167" s="133"/>
      <c r="BB167" s="133"/>
      <c r="BC167" s="134"/>
    </row>
    <row r="168" spans="2:55" ht="36" customHeight="1" x14ac:dyDescent="0.45">
      <c r="B168" s="39">
        <v>158</v>
      </c>
      <c r="C168" s="124"/>
      <c r="D168" s="124"/>
      <c r="E168" s="124"/>
      <c r="F168" s="124"/>
      <c r="G168" s="124"/>
      <c r="H168" s="118" t="str">
        <f>IFERROR(VLOOKUP(C168,参照用!$A$5:$C$13,3),"")</f>
        <v/>
      </c>
      <c r="I168" s="119"/>
      <c r="J168" s="119"/>
      <c r="K168" s="119"/>
      <c r="L168" s="119"/>
      <c r="M168" s="119"/>
      <c r="N168" s="119"/>
      <c r="O168" s="119"/>
      <c r="P168" s="119"/>
      <c r="Q168" s="119"/>
      <c r="R168" s="119"/>
      <c r="S168" s="120"/>
      <c r="T168" s="121"/>
      <c r="U168" s="122"/>
      <c r="V168" s="122"/>
      <c r="W168" s="122"/>
      <c r="X168" s="122"/>
      <c r="Y168" s="122"/>
      <c r="Z168" s="122"/>
      <c r="AA168" s="122"/>
      <c r="AB168" s="122"/>
      <c r="AC168" s="123"/>
      <c r="AD168" s="151"/>
      <c r="AE168" s="150"/>
      <c r="AF168" s="150"/>
      <c r="AG168" s="150"/>
      <c r="AH168" s="150"/>
      <c r="AI168" s="148" t="s">
        <v>16</v>
      </c>
      <c r="AJ168" s="152"/>
      <c r="AK168" s="150"/>
      <c r="AL168" s="150"/>
      <c r="AM168" s="148" t="s">
        <v>19</v>
      </c>
      <c r="AN168" s="149"/>
      <c r="AP168" s="66" t="str">
        <f t="shared" si="2"/>
        <v>未入力</v>
      </c>
      <c r="AQ168" s="67"/>
      <c r="AR168" s="68"/>
      <c r="AS168" s="132" t="str">
        <f>IF(
  AND(NOT(ISBLANK($C168)),
      COUNTIF(必須入力シート①!C199:C1198,$C168)=0),
  "「３. 申請に係る補助対象検査の内容」で選択されていない検査メニューが入力されています。" &amp; CHAR(10),
  ""
)
&amp;
_xlfn.LET(
  _xlpm.menu,$C168,
  _xlpm.sei,$T168,
  _xlpm.mei,$Y168,
  _xlpm.eigyo,$AD168,
  _xlpm.daisuu,$AK168,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8" s="133"/>
      <c r="AU168" s="133"/>
      <c r="AV168" s="133"/>
      <c r="AW168" s="133"/>
      <c r="AX168" s="133"/>
      <c r="AY168" s="133"/>
      <c r="AZ168" s="133"/>
      <c r="BA168" s="133"/>
      <c r="BB168" s="133"/>
      <c r="BC168" s="134"/>
    </row>
    <row r="169" spans="2:55" ht="36" customHeight="1" x14ac:dyDescent="0.45">
      <c r="B169" s="39">
        <v>159</v>
      </c>
      <c r="C169" s="124"/>
      <c r="D169" s="124"/>
      <c r="E169" s="124"/>
      <c r="F169" s="124"/>
      <c r="G169" s="124"/>
      <c r="H169" s="118" t="str">
        <f>IFERROR(VLOOKUP(C169,参照用!$A$5:$C$13,3),"")</f>
        <v/>
      </c>
      <c r="I169" s="119"/>
      <c r="J169" s="119"/>
      <c r="K169" s="119"/>
      <c r="L169" s="119"/>
      <c r="M169" s="119"/>
      <c r="N169" s="119"/>
      <c r="O169" s="119"/>
      <c r="P169" s="119"/>
      <c r="Q169" s="119"/>
      <c r="R169" s="119"/>
      <c r="S169" s="120"/>
      <c r="T169" s="121"/>
      <c r="U169" s="122"/>
      <c r="V169" s="122"/>
      <c r="W169" s="122"/>
      <c r="X169" s="122"/>
      <c r="Y169" s="122"/>
      <c r="Z169" s="122"/>
      <c r="AA169" s="122"/>
      <c r="AB169" s="122"/>
      <c r="AC169" s="123"/>
      <c r="AD169" s="151"/>
      <c r="AE169" s="150"/>
      <c r="AF169" s="150"/>
      <c r="AG169" s="150"/>
      <c r="AH169" s="150"/>
      <c r="AI169" s="148" t="s">
        <v>16</v>
      </c>
      <c r="AJ169" s="152"/>
      <c r="AK169" s="150"/>
      <c r="AL169" s="150"/>
      <c r="AM169" s="148" t="s">
        <v>19</v>
      </c>
      <c r="AN169" s="149"/>
      <c r="AP169" s="66" t="str">
        <f t="shared" si="2"/>
        <v>未入力</v>
      </c>
      <c r="AQ169" s="67"/>
      <c r="AR169" s="68"/>
      <c r="AS169" s="132" t="str">
        <f>IF(
  AND(NOT(ISBLANK($C169)),
      COUNTIF(必須入力シート①!C200:C1199,$C169)=0),
  "「３. 申請に係る補助対象検査の内容」で選択されていない検査メニューが入力されています。" &amp; CHAR(10),
  ""
)
&amp;
_xlfn.LET(
  _xlpm.menu,$C169,
  _xlpm.sei,$T169,
  _xlpm.mei,$Y169,
  _xlpm.eigyo,$AD169,
  _xlpm.daisuu,$AK169,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69" s="133"/>
      <c r="AU169" s="133"/>
      <c r="AV169" s="133"/>
      <c r="AW169" s="133"/>
      <c r="AX169" s="133"/>
      <c r="AY169" s="133"/>
      <c r="AZ169" s="133"/>
      <c r="BA169" s="133"/>
      <c r="BB169" s="133"/>
      <c r="BC169" s="134"/>
    </row>
    <row r="170" spans="2:55" ht="36" customHeight="1" x14ac:dyDescent="0.45">
      <c r="B170" s="39">
        <v>160</v>
      </c>
      <c r="C170" s="124"/>
      <c r="D170" s="124"/>
      <c r="E170" s="124"/>
      <c r="F170" s="124"/>
      <c r="G170" s="124"/>
      <c r="H170" s="118" t="str">
        <f>IFERROR(VLOOKUP(C170,参照用!$A$5:$C$13,3),"")</f>
        <v/>
      </c>
      <c r="I170" s="119"/>
      <c r="J170" s="119"/>
      <c r="K170" s="119"/>
      <c r="L170" s="119"/>
      <c r="M170" s="119"/>
      <c r="N170" s="119"/>
      <c r="O170" s="119"/>
      <c r="P170" s="119"/>
      <c r="Q170" s="119"/>
      <c r="R170" s="119"/>
      <c r="S170" s="120"/>
      <c r="T170" s="121"/>
      <c r="U170" s="122"/>
      <c r="V170" s="122"/>
      <c r="W170" s="122"/>
      <c r="X170" s="122"/>
      <c r="Y170" s="122"/>
      <c r="Z170" s="122"/>
      <c r="AA170" s="122"/>
      <c r="AB170" s="122"/>
      <c r="AC170" s="123"/>
      <c r="AD170" s="151"/>
      <c r="AE170" s="150"/>
      <c r="AF170" s="150"/>
      <c r="AG170" s="150"/>
      <c r="AH170" s="150"/>
      <c r="AI170" s="148" t="s">
        <v>16</v>
      </c>
      <c r="AJ170" s="152"/>
      <c r="AK170" s="150"/>
      <c r="AL170" s="150"/>
      <c r="AM170" s="148" t="s">
        <v>19</v>
      </c>
      <c r="AN170" s="149"/>
      <c r="AP170" s="66" t="str">
        <f t="shared" si="2"/>
        <v>未入力</v>
      </c>
      <c r="AQ170" s="67"/>
      <c r="AR170" s="68"/>
      <c r="AS170" s="132" t="str">
        <f>IF(
  AND(NOT(ISBLANK($C170)),
      COUNTIF(必須入力シート①!C201:C1200,$C170)=0),
  "「３. 申請に係る補助対象検査の内容」で選択されていない検査メニューが入力されています。" &amp; CHAR(10),
  ""
)
&amp;
_xlfn.LET(
  _xlpm.menu,$C170,
  _xlpm.sei,$T170,
  _xlpm.mei,$Y170,
  _xlpm.eigyo,$AD170,
  _xlpm.daisuu,$AK170,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0" s="133"/>
      <c r="AU170" s="133"/>
      <c r="AV170" s="133"/>
      <c r="AW170" s="133"/>
      <c r="AX170" s="133"/>
      <c r="AY170" s="133"/>
      <c r="AZ170" s="133"/>
      <c r="BA170" s="133"/>
      <c r="BB170" s="133"/>
      <c r="BC170" s="134"/>
    </row>
    <row r="171" spans="2:55" ht="36" customHeight="1" x14ac:dyDescent="0.45">
      <c r="B171" s="39">
        <v>161</v>
      </c>
      <c r="C171" s="124"/>
      <c r="D171" s="124"/>
      <c r="E171" s="124"/>
      <c r="F171" s="124"/>
      <c r="G171" s="124"/>
      <c r="H171" s="118" t="str">
        <f>IFERROR(VLOOKUP(C171,参照用!$A$5:$C$13,3),"")</f>
        <v/>
      </c>
      <c r="I171" s="119"/>
      <c r="J171" s="119"/>
      <c r="K171" s="119"/>
      <c r="L171" s="119"/>
      <c r="M171" s="119"/>
      <c r="N171" s="119"/>
      <c r="O171" s="119"/>
      <c r="P171" s="119"/>
      <c r="Q171" s="119"/>
      <c r="R171" s="119"/>
      <c r="S171" s="120"/>
      <c r="T171" s="121"/>
      <c r="U171" s="122"/>
      <c r="V171" s="122"/>
      <c r="W171" s="122"/>
      <c r="X171" s="122"/>
      <c r="Y171" s="122"/>
      <c r="Z171" s="122"/>
      <c r="AA171" s="122"/>
      <c r="AB171" s="122"/>
      <c r="AC171" s="123"/>
      <c r="AD171" s="151"/>
      <c r="AE171" s="150"/>
      <c r="AF171" s="150"/>
      <c r="AG171" s="150"/>
      <c r="AH171" s="150"/>
      <c r="AI171" s="148" t="s">
        <v>16</v>
      </c>
      <c r="AJ171" s="152"/>
      <c r="AK171" s="150"/>
      <c r="AL171" s="150"/>
      <c r="AM171" s="148" t="s">
        <v>19</v>
      </c>
      <c r="AN171" s="149"/>
      <c r="AP171" s="66" t="str">
        <f t="shared" si="2"/>
        <v>未入力</v>
      </c>
      <c r="AQ171" s="67"/>
      <c r="AR171" s="68"/>
      <c r="AS171" s="132" t="str">
        <f>IF(
  AND(NOT(ISBLANK($C171)),
      COUNTIF(必須入力シート①!C202:C1201,$C171)=0),
  "「３. 申請に係る補助対象検査の内容」で選択されていない検査メニューが入力されています。" &amp; CHAR(10),
  ""
)
&amp;
_xlfn.LET(
  _xlpm.menu,$C171,
  _xlpm.sei,$T171,
  _xlpm.mei,$Y171,
  _xlpm.eigyo,$AD171,
  _xlpm.daisuu,$AK171,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1" s="133"/>
      <c r="AU171" s="133"/>
      <c r="AV171" s="133"/>
      <c r="AW171" s="133"/>
      <c r="AX171" s="133"/>
      <c r="AY171" s="133"/>
      <c r="AZ171" s="133"/>
      <c r="BA171" s="133"/>
      <c r="BB171" s="133"/>
      <c r="BC171" s="134"/>
    </row>
    <row r="172" spans="2:55" ht="36" customHeight="1" x14ac:dyDescent="0.45">
      <c r="B172" s="39">
        <v>162</v>
      </c>
      <c r="C172" s="124"/>
      <c r="D172" s="124"/>
      <c r="E172" s="124"/>
      <c r="F172" s="124"/>
      <c r="G172" s="124"/>
      <c r="H172" s="118" t="str">
        <f>IFERROR(VLOOKUP(C172,参照用!$A$5:$C$13,3),"")</f>
        <v/>
      </c>
      <c r="I172" s="119"/>
      <c r="J172" s="119"/>
      <c r="K172" s="119"/>
      <c r="L172" s="119"/>
      <c r="M172" s="119"/>
      <c r="N172" s="119"/>
      <c r="O172" s="119"/>
      <c r="P172" s="119"/>
      <c r="Q172" s="119"/>
      <c r="R172" s="119"/>
      <c r="S172" s="120"/>
      <c r="T172" s="121"/>
      <c r="U172" s="122"/>
      <c r="V172" s="122"/>
      <c r="W172" s="122"/>
      <c r="X172" s="122"/>
      <c r="Y172" s="122"/>
      <c r="Z172" s="122"/>
      <c r="AA172" s="122"/>
      <c r="AB172" s="122"/>
      <c r="AC172" s="123"/>
      <c r="AD172" s="151"/>
      <c r="AE172" s="150"/>
      <c r="AF172" s="150"/>
      <c r="AG172" s="150"/>
      <c r="AH172" s="150"/>
      <c r="AI172" s="148" t="s">
        <v>16</v>
      </c>
      <c r="AJ172" s="152"/>
      <c r="AK172" s="150"/>
      <c r="AL172" s="150"/>
      <c r="AM172" s="148" t="s">
        <v>19</v>
      </c>
      <c r="AN172" s="149"/>
      <c r="AP172" s="66" t="str">
        <f t="shared" si="2"/>
        <v>未入力</v>
      </c>
      <c r="AQ172" s="67"/>
      <c r="AR172" s="68"/>
      <c r="AS172" s="132" t="str">
        <f>IF(
  AND(NOT(ISBLANK($C172)),
      COUNTIF(必須入力シート①!C203:C1202,$C172)=0),
  "「３. 申請に係る補助対象検査の内容」で選択されていない検査メニューが入力されています。" &amp; CHAR(10),
  ""
)
&amp;
_xlfn.LET(
  _xlpm.menu,$C172,
  _xlpm.sei,$T172,
  _xlpm.mei,$Y172,
  _xlpm.eigyo,$AD172,
  _xlpm.daisuu,$AK172,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2" s="133"/>
      <c r="AU172" s="133"/>
      <c r="AV172" s="133"/>
      <c r="AW172" s="133"/>
      <c r="AX172" s="133"/>
      <c r="AY172" s="133"/>
      <c r="AZ172" s="133"/>
      <c r="BA172" s="133"/>
      <c r="BB172" s="133"/>
      <c r="BC172" s="134"/>
    </row>
    <row r="173" spans="2:55" ht="36" customHeight="1" x14ac:dyDescent="0.45">
      <c r="B173" s="39">
        <v>163</v>
      </c>
      <c r="C173" s="124"/>
      <c r="D173" s="124"/>
      <c r="E173" s="124"/>
      <c r="F173" s="124"/>
      <c r="G173" s="124"/>
      <c r="H173" s="118" t="str">
        <f>IFERROR(VLOOKUP(C173,参照用!$A$5:$C$13,3),"")</f>
        <v/>
      </c>
      <c r="I173" s="119"/>
      <c r="J173" s="119"/>
      <c r="K173" s="119"/>
      <c r="L173" s="119"/>
      <c r="M173" s="119"/>
      <c r="N173" s="119"/>
      <c r="O173" s="119"/>
      <c r="P173" s="119"/>
      <c r="Q173" s="119"/>
      <c r="R173" s="119"/>
      <c r="S173" s="120"/>
      <c r="T173" s="121"/>
      <c r="U173" s="122"/>
      <c r="V173" s="122"/>
      <c r="W173" s="122"/>
      <c r="X173" s="122"/>
      <c r="Y173" s="122"/>
      <c r="Z173" s="122"/>
      <c r="AA173" s="122"/>
      <c r="AB173" s="122"/>
      <c r="AC173" s="123"/>
      <c r="AD173" s="151"/>
      <c r="AE173" s="150"/>
      <c r="AF173" s="150"/>
      <c r="AG173" s="150"/>
      <c r="AH173" s="150"/>
      <c r="AI173" s="148" t="s">
        <v>16</v>
      </c>
      <c r="AJ173" s="152"/>
      <c r="AK173" s="150"/>
      <c r="AL173" s="150"/>
      <c r="AM173" s="148" t="s">
        <v>19</v>
      </c>
      <c r="AN173" s="149"/>
      <c r="AP173" s="66" t="str">
        <f t="shared" si="2"/>
        <v>未入力</v>
      </c>
      <c r="AQ173" s="67"/>
      <c r="AR173" s="68"/>
      <c r="AS173" s="132" t="str">
        <f>IF(
  AND(NOT(ISBLANK($C173)),
      COUNTIF(必須入力シート①!C204:C1203,$C173)=0),
  "「３. 申請に係る補助対象検査の内容」で選択されていない検査メニューが入力されています。" &amp; CHAR(10),
  ""
)
&amp;
_xlfn.LET(
  _xlpm.menu,$C173,
  _xlpm.sei,$T173,
  _xlpm.mei,$Y173,
  _xlpm.eigyo,$AD173,
  _xlpm.daisuu,$AK173,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3" s="133"/>
      <c r="AU173" s="133"/>
      <c r="AV173" s="133"/>
      <c r="AW173" s="133"/>
      <c r="AX173" s="133"/>
      <c r="AY173" s="133"/>
      <c r="AZ173" s="133"/>
      <c r="BA173" s="133"/>
      <c r="BB173" s="133"/>
      <c r="BC173" s="134"/>
    </row>
    <row r="174" spans="2:55" ht="36" customHeight="1" x14ac:dyDescent="0.45">
      <c r="B174" s="39">
        <v>164</v>
      </c>
      <c r="C174" s="124"/>
      <c r="D174" s="124"/>
      <c r="E174" s="124"/>
      <c r="F174" s="124"/>
      <c r="G174" s="124"/>
      <c r="H174" s="118" t="str">
        <f>IFERROR(VLOOKUP(C174,参照用!$A$5:$C$13,3),"")</f>
        <v/>
      </c>
      <c r="I174" s="119"/>
      <c r="J174" s="119"/>
      <c r="K174" s="119"/>
      <c r="L174" s="119"/>
      <c r="M174" s="119"/>
      <c r="N174" s="119"/>
      <c r="O174" s="119"/>
      <c r="P174" s="119"/>
      <c r="Q174" s="119"/>
      <c r="R174" s="119"/>
      <c r="S174" s="120"/>
      <c r="T174" s="121"/>
      <c r="U174" s="122"/>
      <c r="V174" s="122"/>
      <c r="W174" s="122"/>
      <c r="X174" s="122"/>
      <c r="Y174" s="122"/>
      <c r="Z174" s="122"/>
      <c r="AA174" s="122"/>
      <c r="AB174" s="122"/>
      <c r="AC174" s="123"/>
      <c r="AD174" s="151"/>
      <c r="AE174" s="150"/>
      <c r="AF174" s="150"/>
      <c r="AG174" s="150"/>
      <c r="AH174" s="150"/>
      <c r="AI174" s="148" t="s">
        <v>16</v>
      </c>
      <c r="AJ174" s="152"/>
      <c r="AK174" s="150"/>
      <c r="AL174" s="150"/>
      <c r="AM174" s="148" t="s">
        <v>19</v>
      </c>
      <c r="AN174" s="149"/>
      <c r="AP174" s="66" t="str">
        <f t="shared" si="2"/>
        <v>未入力</v>
      </c>
      <c r="AQ174" s="67"/>
      <c r="AR174" s="68"/>
      <c r="AS174" s="132" t="str">
        <f>IF(
  AND(NOT(ISBLANK($C174)),
      COUNTIF(必須入力シート①!C205:C1204,$C174)=0),
  "「３. 申請に係る補助対象検査の内容」で選択されていない検査メニューが入力されています。" &amp; CHAR(10),
  ""
)
&amp;
_xlfn.LET(
  _xlpm.menu,$C174,
  _xlpm.sei,$T174,
  _xlpm.mei,$Y174,
  _xlpm.eigyo,$AD174,
  _xlpm.daisuu,$AK174,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4" s="133"/>
      <c r="AU174" s="133"/>
      <c r="AV174" s="133"/>
      <c r="AW174" s="133"/>
      <c r="AX174" s="133"/>
      <c r="AY174" s="133"/>
      <c r="AZ174" s="133"/>
      <c r="BA174" s="133"/>
      <c r="BB174" s="133"/>
      <c r="BC174" s="134"/>
    </row>
    <row r="175" spans="2:55" ht="36" customHeight="1" x14ac:dyDescent="0.45">
      <c r="B175" s="39">
        <v>165</v>
      </c>
      <c r="C175" s="124"/>
      <c r="D175" s="124"/>
      <c r="E175" s="124"/>
      <c r="F175" s="124"/>
      <c r="G175" s="124"/>
      <c r="H175" s="118" t="str">
        <f>IFERROR(VLOOKUP(C175,参照用!$A$5:$C$13,3),"")</f>
        <v/>
      </c>
      <c r="I175" s="119"/>
      <c r="J175" s="119"/>
      <c r="K175" s="119"/>
      <c r="L175" s="119"/>
      <c r="M175" s="119"/>
      <c r="N175" s="119"/>
      <c r="O175" s="119"/>
      <c r="P175" s="119"/>
      <c r="Q175" s="119"/>
      <c r="R175" s="119"/>
      <c r="S175" s="120"/>
      <c r="T175" s="121"/>
      <c r="U175" s="122"/>
      <c r="V175" s="122"/>
      <c r="W175" s="122"/>
      <c r="X175" s="122"/>
      <c r="Y175" s="122"/>
      <c r="Z175" s="122"/>
      <c r="AA175" s="122"/>
      <c r="AB175" s="122"/>
      <c r="AC175" s="123"/>
      <c r="AD175" s="151"/>
      <c r="AE175" s="150"/>
      <c r="AF175" s="150"/>
      <c r="AG175" s="150"/>
      <c r="AH175" s="150"/>
      <c r="AI175" s="148" t="s">
        <v>16</v>
      </c>
      <c r="AJ175" s="152"/>
      <c r="AK175" s="150"/>
      <c r="AL175" s="150"/>
      <c r="AM175" s="148" t="s">
        <v>19</v>
      </c>
      <c r="AN175" s="149"/>
      <c r="AP175" s="66" t="str">
        <f t="shared" si="2"/>
        <v>未入力</v>
      </c>
      <c r="AQ175" s="67"/>
      <c r="AR175" s="68"/>
      <c r="AS175" s="132" t="str">
        <f>IF(
  AND(NOT(ISBLANK($C175)),
      COUNTIF(必須入力シート①!C206:C1205,$C175)=0),
  "「３. 申請に係る補助対象検査の内容」で選択されていない検査メニューが入力されています。" &amp; CHAR(10),
  ""
)
&amp;
_xlfn.LET(
  _xlpm.menu,$C175,
  _xlpm.sei,$T175,
  _xlpm.mei,$Y175,
  _xlpm.eigyo,$AD175,
  _xlpm.daisuu,$AK175,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5" s="133"/>
      <c r="AU175" s="133"/>
      <c r="AV175" s="133"/>
      <c r="AW175" s="133"/>
      <c r="AX175" s="133"/>
      <c r="AY175" s="133"/>
      <c r="AZ175" s="133"/>
      <c r="BA175" s="133"/>
      <c r="BB175" s="133"/>
      <c r="BC175" s="134"/>
    </row>
    <row r="176" spans="2:55" ht="36" customHeight="1" x14ac:dyDescent="0.45">
      <c r="B176" s="39">
        <v>166</v>
      </c>
      <c r="C176" s="124"/>
      <c r="D176" s="124"/>
      <c r="E176" s="124"/>
      <c r="F176" s="124"/>
      <c r="G176" s="124"/>
      <c r="H176" s="118" t="str">
        <f>IFERROR(VLOOKUP(C176,参照用!$A$5:$C$13,3),"")</f>
        <v/>
      </c>
      <c r="I176" s="119"/>
      <c r="J176" s="119"/>
      <c r="K176" s="119"/>
      <c r="L176" s="119"/>
      <c r="M176" s="119"/>
      <c r="N176" s="119"/>
      <c r="O176" s="119"/>
      <c r="P176" s="119"/>
      <c r="Q176" s="119"/>
      <c r="R176" s="119"/>
      <c r="S176" s="120"/>
      <c r="T176" s="121"/>
      <c r="U176" s="122"/>
      <c r="V176" s="122"/>
      <c r="W176" s="122"/>
      <c r="X176" s="122"/>
      <c r="Y176" s="122"/>
      <c r="Z176" s="122"/>
      <c r="AA176" s="122"/>
      <c r="AB176" s="122"/>
      <c r="AC176" s="123"/>
      <c r="AD176" s="151"/>
      <c r="AE176" s="150"/>
      <c r="AF176" s="150"/>
      <c r="AG176" s="150"/>
      <c r="AH176" s="150"/>
      <c r="AI176" s="148" t="s">
        <v>16</v>
      </c>
      <c r="AJ176" s="152"/>
      <c r="AK176" s="150"/>
      <c r="AL176" s="150"/>
      <c r="AM176" s="148" t="s">
        <v>19</v>
      </c>
      <c r="AN176" s="149"/>
      <c r="AP176" s="66" t="str">
        <f t="shared" si="2"/>
        <v>未入力</v>
      </c>
      <c r="AQ176" s="67"/>
      <c r="AR176" s="68"/>
      <c r="AS176" s="132" t="str">
        <f>IF(
  AND(NOT(ISBLANK($C176)),
      COUNTIF(必須入力シート①!C207:C1206,$C176)=0),
  "「３. 申請に係る補助対象検査の内容」で選択されていない検査メニューが入力されています。" &amp; CHAR(10),
  ""
)
&amp;
_xlfn.LET(
  _xlpm.menu,$C176,
  _xlpm.sei,$T176,
  _xlpm.mei,$Y176,
  _xlpm.eigyo,$AD176,
  _xlpm.daisuu,$AK176,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6" s="133"/>
      <c r="AU176" s="133"/>
      <c r="AV176" s="133"/>
      <c r="AW176" s="133"/>
      <c r="AX176" s="133"/>
      <c r="AY176" s="133"/>
      <c r="AZ176" s="133"/>
      <c r="BA176" s="133"/>
      <c r="BB176" s="133"/>
      <c r="BC176" s="134"/>
    </row>
    <row r="177" spans="2:55" ht="36" customHeight="1" x14ac:dyDescent="0.45">
      <c r="B177" s="39">
        <v>167</v>
      </c>
      <c r="C177" s="124"/>
      <c r="D177" s="124"/>
      <c r="E177" s="124"/>
      <c r="F177" s="124"/>
      <c r="G177" s="124"/>
      <c r="H177" s="118" t="str">
        <f>IFERROR(VLOOKUP(C177,参照用!$A$5:$C$13,3),"")</f>
        <v/>
      </c>
      <c r="I177" s="119"/>
      <c r="J177" s="119"/>
      <c r="K177" s="119"/>
      <c r="L177" s="119"/>
      <c r="M177" s="119"/>
      <c r="N177" s="119"/>
      <c r="O177" s="119"/>
      <c r="P177" s="119"/>
      <c r="Q177" s="119"/>
      <c r="R177" s="119"/>
      <c r="S177" s="120"/>
      <c r="T177" s="121"/>
      <c r="U177" s="122"/>
      <c r="V177" s="122"/>
      <c r="W177" s="122"/>
      <c r="X177" s="122"/>
      <c r="Y177" s="122"/>
      <c r="Z177" s="122"/>
      <c r="AA177" s="122"/>
      <c r="AB177" s="122"/>
      <c r="AC177" s="123"/>
      <c r="AD177" s="151"/>
      <c r="AE177" s="150"/>
      <c r="AF177" s="150"/>
      <c r="AG177" s="150"/>
      <c r="AH177" s="150"/>
      <c r="AI177" s="148" t="s">
        <v>16</v>
      </c>
      <c r="AJ177" s="152"/>
      <c r="AK177" s="150"/>
      <c r="AL177" s="150"/>
      <c r="AM177" s="148" t="s">
        <v>19</v>
      </c>
      <c r="AN177" s="149"/>
      <c r="AP177" s="66" t="str">
        <f t="shared" si="2"/>
        <v>未入力</v>
      </c>
      <c r="AQ177" s="67"/>
      <c r="AR177" s="68"/>
      <c r="AS177" s="132" t="str">
        <f>IF(
  AND(NOT(ISBLANK($C177)),
      COUNTIF(必須入力シート①!C208:C1207,$C177)=0),
  "「３. 申請に係る補助対象検査の内容」で選択されていない検査メニューが入力されています。" &amp; CHAR(10),
  ""
)
&amp;
_xlfn.LET(
  _xlpm.menu,$C177,
  _xlpm.sei,$T177,
  _xlpm.mei,$Y177,
  _xlpm.eigyo,$AD177,
  _xlpm.daisuu,$AK177,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7" s="133"/>
      <c r="AU177" s="133"/>
      <c r="AV177" s="133"/>
      <c r="AW177" s="133"/>
      <c r="AX177" s="133"/>
      <c r="AY177" s="133"/>
      <c r="AZ177" s="133"/>
      <c r="BA177" s="133"/>
      <c r="BB177" s="133"/>
      <c r="BC177" s="134"/>
    </row>
    <row r="178" spans="2:55" ht="36" customHeight="1" x14ac:dyDescent="0.45">
      <c r="B178" s="39">
        <v>168</v>
      </c>
      <c r="C178" s="124"/>
      <c r="D178" s="124"/>
      <c r="E178" s="124"/>
      <c r="F178" s="124"/>
      <c r="G178" s="124"/>
      <c r="H178" s="118" t="str">
        <f>IFERROR(VLOOKUP(C178,参照用!$A$5:$C$13,3),"")</f>
        <v/>
      </c>
      <c r="I178" s="119"/>
      <c r="J178" s="119"/>
      <c r="K178" s="119"/>
      <c r="L178" s="119"/>
      <c r="M178" s="119"/>
      <c r="N178" s="119"/>
      <c r="O178" s="119"/>
      <c r="P178" s="119"/>
      <c r="Q178" s="119"/>
      <c r="R178" s="119"/>
      <c r="S178" s="120"/>
      <c r="T178" s="121"/>
      <c r="U178" s="122"/>
      <c r="V178" s="122"/>
      <c r="W178" s="122"/>
      <c r="X178" s="122"/>
      <c r="Y178" s="122"/>
      <c r="Z178" s="122"/>
      <c r="AA178" s="122"/>
      <c r="AB178" s="122"/>
      <c r="AC178" s="123"/>
      <c r="AD178" s="151"/>
      <c r="AE178" s="150"/>
      <c r="AF178" s="150"/>
      <c r="AG178" s="150"/>
      <c r="AH178" s="150"/>
      <c r="AI178" s="148" t="s">
        <v>16</v>
      </c>
      <c r="AJ178" s="152"/>
      <c r="AK178" s="150"/>
      <c r="AL178" s="150"/>
      <c r="AM178" s="148" t="s">
        <v>19</v>
      </c>
      <c r="AN178" s="149"/>
      <c r="AP178" s="66" t="str">
        <f t="shared" si="2"/>
        <v>未入力</v>
      </c>
      <c r="AQ178" s="67"/>
      <c r="AR178" s="68"/>
      <c r="AS178" s="132" t="str">
        <f>IF(
  AND(NOT(ISBLANK($C178)),
      COUNTIF(必須入力シート①!C209:C1208,$C178)=0),
  "「３. 申請に係る補助対象検査の内容」で選択されていない検査メニューが入力されています。" &amp; CHAR(10),
  ""
)
&amp;
_xlfn.LET(
  _xlpm.menu,$C178,
  _xlpm.sei,$T178,
  _xlpm.mei,$Y178,
  _xlpm.eigyo,$AD178,
  _xlpm.daisuu,$AK178,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8" s="133"/>
      <c r="AU178" s="133"/>
      <c r="AV178" s="133"/>
      <c r="AW178" s="133"/>
      <c r="AX178" s="133"/>
      <c r="AY178" s="133"/>
      <c r="AZ178" s="133"/>
      <c r="BA178" s="133"/>
      <c r="BB178" s="133"/>
      <c r="BC178" s="134"/>
    </row>
    <row r="179" spans="2:55" ht="36" customHeight="1" x14ac:dyDescent="0.45">
      <c r="B179" s="39">
        <v>169</v>
      </c>
      <c r="C179" s="124"/>
      <c r="D179" s="124"/>
      <c r="E179" s="124"/>
      <c r="F179" s="124"/>
      <c r="G179" s="124"/>
      <c r="H179" s="118" t="str">
        <f>IFERROR(VLOOKUP(C179,参照用!$A$5:$C$13,3),"")</f>
        <v/>
      </c>
      <c r="I179" s="119"/>
      <c r="J179" s="119"/>
      <c r="K179" s="119"/>
      <c r="L179" s="119"/>
      <c r="M179" s="119"/>
      <c r="N179" s="119"/>
      <c r="O179" s="119"/>
      <c r="P179" s="119"/>
      <c r="Q179" s="119"/>
      <c r="R179" s="119"/>
      <c r="S179" s="120"/>
      <c r="T179" s="121"/>
      <c r="U179" s="122"/>
      <c r="V179" s="122"/>
      <c r="W179" s="122"/>
      <c r="X179" s="122"/>
      <c r="Y179" s="122"/>
      <c r="Z179" s="122"/>
      <c r="AA179" s="122"/>
      <c r="AB179" s="122"/>
      <c r="AC179" s="123"/>
      <c r="AD179" s="151"/>
      <c r="AE179" s="150"/>
      <c r="AF179" s="150"/>
      <c r="AG179" s="150"/>
      <c r="AH179" s="150"/>
      <c r="AI179" s="148" t="s">
        <v>16</v>
      </c>
      <c r="AJ179" s="152"/>
      <c r="AK179" s="150"/>
      <c r="AL179" s="150"/>
      <c r="AM179" s="148" t="s">
        <v>19</v>
      </c>
      <c r="AN179" s="149"/>
      <c r="AP179" s="66" t="str">
        <f t="shared" si="2"/>
        <v>未入力</v>
      </c>
      <c r="AQ179" s="67"/>
      <c r="AR179" s="68"/>
      <c r="AS179" s="132" t="str">
        <f>IF(
  AND(NOT(ISBLANK($C179)),
      COUNTIF(必須入力シート①!C210:C1209,$C179)=0),
  "「３. 申請に係る補助対象検査の内容」で選択されていない検査メニューが入力されています。" &amp; CHAR(10),
  ""
)
&amp;
_xlfn.LET(
  _xlpm.menu,$C179,
  _xlpm.sei,$T179,
  _xlpm.mei,$Y179,
  _xlpm.eigyo,$AD179,
  _xlpm.daisuu,$AK179,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79" s="133"/>
      <c r="AU179" s="133"/>
      <c r="AV179" s="133"/>
      <c r="AW179" s="133"/>
      <c r="AX179" s="133"/>
      <c r="AY179" s="133"/>
      <c r="AZ179" s="133"/>
      <c r="BA179" s="133"/>
      <c r="BB179" s="133"/>
      <c r="BC179" s="134"/>
    </row>
    <row r="180" spans="2:55" ht="36" customHeight="1" x14ac:dyDescent="0.45">
      <c r="B180" s="39">
        <v>170</v>
      </c>
      <c r="C180" s="124"/>
      <c r="D180" s="124"/>
      <c r="E180" s="124"/>
      <c r="F180" s="124"/>
      <c r="G180" s="124"/>
      <c r="H180" s="118" t="str">
        <f>IFERROR(VLOOKUP(C180,参照用!$A$5:$C$13,3),"")</f>
        <v/>
      </c>
      <c r="I180" s="119"/>
      <c r="J180" s="119"/>
      <c r="K180" s="119"/>
      <c r="L180" s="119"/>
      <c r="M180" s="119"/>
      <c r="N180" s="119"/>
      <c r="O180" s="119"/>
      <c r="P180" s="119"/>
      <c r="Q180" s="119"/>
      <c r="R180" s="119"/>
      <c r="S180" s="120"/>
      <c r="T180" s="121"/>
      <c r="U180" s="122"/>
      <c r="V180" s="122"/>
      <c r="W180" s="122"/>
      <c r="X180" s="122"/>
      <c r="Y180" s="122"/>
      <c r="Z180" s="122"/>
      <c r="AA180" s="122"/>
      <c r="AB180" s="122"/>
      <c r="AC180" s="123"/>
      <c r="AD180" s="151"/>
      <c r="AE180" s="150"/>
      <c r="AF180" s="150"/>
      <c r="AG180" s="150"/>
      <c r="AH180" s="150"/>
      <c r="AI180" s="148" t="s">
        <v>16</v>
      </c>
      <c r="AJ180" s="152"/>
      <c r="AK180" s="150"/>
      <c r="AL180" s="150"/>
      <c r="AM180" s="148" t="s">
        <v>19</v>
      </c>
      <c r="AN180" s="149"/>
      <c r="AP180" s="66" t="str">
        <f t="shared" si="2"/>
        <v>未入力</v>
      </c>
      <c r="AQ180" s="67"/>
      <c r="AR180" s="68"/>
      <c r="AS180" s="132" t="str">
        <f>IF(
  AND(NOT(ISBLANK($C180)),
      COUNTIF(必須入力シート①!C211:C1210,$C180)=0),
  "「３. 申請に係る補助対象検査の内容」で選択されていない検査メニューが入力されています。" &amp; CHAR(10),
  ""
)
&amp;
_xlfn.LET(
  _xlpm.menu,$C180,
  _xlpm.sei,$T180,
  _xlpm.mei,$Y180,
  _xlpm.eigyo,$AD180,
  _xlpm.daisuu,$AK180,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0" s="133"/>
      <c r="AU180" s="133"/>
      <c r="AV180" s="133"/>
      <c r="AW180" s="133"/>
      <c r="AX180" s="133"/>
      <c r="AY180" s="133"/>
      <c r="AZ180" s="133"/>
      <c r="BA180" s="133"/>
      <c r="BB180" s="133"/>
      <c r="BC180" s="134"/>
    </row>
    <row r="181" spans="2:55" ht="36" customHeight="1" x14ac:dyDescent="0.45">
      <c r="B181" s="39">
        <v>171</v>
      </c>
      <c r="C181" s="124"/>
      <c r="D181" s="124"/>
      <c r="E181" s="124"/>
      <c r="F181" s="124"/>
      <c r="G181" s="124"/>
      <c r="H181" s="118" t="str">
        <f>IFERROR(VLOOKUP(C181,参照用!$A$5:$C$13,3),"")</f>
        <v/>
      </c>
      <c r="I181" s="119"/>
      <c r="J181" s="119"/>
      <c r="K181" s="119"/>
      <c r="L181" s="119"/>
      <c r="M181" s="119"/>
      <c r="N181" s="119"/>
      <c r="O181" s="119"/>
      <c r="P181" s="119"/>
      <c r="Q181" s="119"/>
      <c r="R181" s="119"/>
      <c r="S181" s="120"/>
      <c r="T181" s="121"/>
      <c r="U181" s="122"/>
      <c r="V181" s="122"/>
      <c r="W181" s="122"/>
      <c r="X181" s="122"/>
      <c r="Y181" s="122"/>
      <c r="Z181" s="122"/>
      <c r="AA181" s="122"/>
      <c r="AB181" s="122"/>
      <c r="AC181" s="123"/>
      <c r="AD181" s="151"/>
      <c r="AE181" s="150"/>
      <c r="AF181" s="150"/>
      <c r="AG181" s="150"/>
      <c r="AH181" s="150"/>
      <c r="AI181" s="148" t="s">
        <v>16</v>
      </c>
      <c r="AJ181" s="152"/>
      <c r="AK181" s="150"/>
      <c r="AL181" s="150"/>
      <c r="AM181" s="148" t="s">
        <v>19</v>
      </c>
      <c r="AN181" s="149"/>
      <c r="AP181" s="66" t="str">
        <f t="shared" si="2"/>
        <v>未入力</v>
      </c>
      <c r="AQ181" s="67"/>
      <c r="AR181" s="68"/>
      <c r="AS181" s="132" t="str">
        <f>IF(
  AND(NOT(ISBLANK($C181)),
      COUNTIF(必須入力シート①!C212:C1211,$C181)=0),
  "「３. 申請に係る補助対象検査の内容」で選択されていない検査メニューが入力されています。" &amp; CHAR(10),
  ""
)
&amp;
_xlfn.LET(
  _xlpm.menu,$C181,
  _xlpm.sei,$T181,
  _xlpm.mei,$Y181,
  _xlpm.eigyo,$AD181,
  _xlpm.daisuu,$AK181,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1" s="133"/>
      <c r="AU181" s="133"/>
      <c r="AV181" s="133"/>
      <c r="AW181" s="133"/>
      <c r="AX181" s="133"/>
      <c r="AY181" s="133"/>
      <c r="AZ181" s="133"/>
      <c r="BA181" s="133"/>
      <c r="BB181" s="133"/>
      <c r="BC181" s="134"/>
    </row>
    <row r="182" spans="2:55" ht="36" customHeight="1" x14ac:dyDescent="0.45">
      <c r="B182" s="39">
        <v>172</v>
      </c>
      <c r="C182" s="124"/>
      <c r="D182" s="124"/>
      <c r="E182" s="124"/>
      <c r="F182" s="124"/>
      <c r="G182" s="124"/>
      <c r="H182" s="118" t="str">
        <f>IFERROR(VLOOKUP(C182,参照用!$A$5:$C$13,3),"")</f>
        <v/>
      </c>
      <c r="I182" s="119"/>
      <c r="J182" s="119"/>
      <c r="K182" s="119"/>
      <c r="L182" s="119"/>
      <c r="M182" s="119"/>
      <c r="N182" s="119"/>
      <c r="O182" s="119"/>
      <c r="P182" s="119"/>
      <c r="Q182" s="119"/>
      <c r="R182" s="119"/>
      <c r="S182" s="120"/>
      <c r="T182" s="121"/>
      <c r="U182" s="122"/>
      <c r="V182" s="122"/>
      <c r="W182" s="122"/>
      <c r="X182" s="122"/>
      <c r="Y182" s="122"/>
      <c r="Z182" s="122"/>
      <c r="AA182" s="122"/>
      <c r="AB182" s="122"/>
      <c r="AC182" s="123"/>
      <c r="AD182" s="151"/>
      <c r="AE182" s="150"/>
      <c r="AF182" s="150"/>
      <c r="AG182" s="150"/>
      <c r="AH182" s="150"/>
      <c r="AI182" s="148" t="s">
        <v>16</v>
      </c>
      <c r="AJ182" s="152"/>
      <c r="AK182" s="150"/>
      <c r="AL182" s="150"/>
      <c r="AM182" s="148" t="s">
        <v>19</v>
      </c>
      <c r="AN182" s="149"/>
      <c r="AP182" s="66" t="str">
        <f t="shared" si="2"/>
        <v>未入力</v>
      </c>
      <c r="AQ182" s="67"/>
      <c r="AR182" s="68"/>
      <c r="AS182" s="132" t="str">
        <f>IF(
  AND(NOT(ISBLANK($C182)),
      COUNTIF(必須入力シート①!C213:C1212,$C182)=0),
  "「３. 申請に係る補助対象検査の内容」で選択されていない検査メニューが入力されています。" &amp; CHAR(10),
  ""
)
&amp;
_xlfn.LET(
  _xlpm.menu,$C182,
  _xlpm.sei,$T182,
  _xlpm.mei,$Y182,
  _xlpm.eigyo,$AD182,
  _xlpm.daisuu,$AK182,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2" s="133"/>
      <c r="AU182" s="133"/>
      <c r="AV182" s="133"/>
      <c r="AW182" s="133"/>
      <c r="AX182" s="133"/>
      <c r="AY182" s="133"/>
      <c r="AZ182" s="133"/>
      <c r="BA182" s="133"/>
      <c r="BB182" s="133"/>
      <c r="BC182" s="134"/>
    </row>
    <row r="183" spans="2:55" ht="36" customHeight="1" x14ac:dyDescent="0.45">
      <c r="B183" s="39">
        <v>173</v>
      </c>
      <c r="C183" s="124"/>
      <c r="D183" s="124"/>
      <c r="E183" s="124"/>
      <c r="F183" s="124"/>
      <c r="G183" s="124"/>
      <c r="H183" s="118" t="str">
        <f>IFERROR(VLOOKUP(C183,参照用!$A$5:$C$13,3),"")</f>
        <v/>
      </c>
      <c r="I183" s="119"/>
      <c r="J183" s="119"/>
      <c r="K183" s="119"/>
      <c r="L183" s="119"/>
      <c r="M183" s="119"/>
      <c r="N183" s="119"/>
      <c r="O183" s="119"/>
      <c r="P183" s="119"/>
      <c r="Q183" s="119"/>
      <c r="R183" s="119"/>
      <c r="S183" s="120"/>
      <c r="T183" s="121"/>
      <c r="U183" s="122"/>
      <c r="V183" s="122"/>
      <c r="W183" s="122"/>
      <c r="X183" s="122"/>
      <c r="Y183" s="122"/>
      <c r="Z183" s="122"/>
      <c r="AA183" s="122"/>
      <c r="AB183" s="122"/>
      <c r="AC183" s="123"/>
      <c r="AD183" s="151"/>
      <c r="AE183" s="150"/>
      <c r="AF183" s="150"/>
      <c r="AG183" s="150"/>
      <c r="AH183" s="150"/>
      <c r="AI183" s="148" t="s">
        <v>16</v>
      </c>
      <c r="AJ183" s="152"/>
      <c r="AK183" s="150"/>
      <c r="AL183" s="150"/>
      <c r="AM183" s="148" t="s">
        <v>19</v>
      </c>
      <c r="AN183" s="149"/>
      <c r="AP183" s="66" t="str">
        <f t="shared" si="2"/>
        <v>未入力</v>
      </c>
      <c r="AQ183" s="67"/>
      <c r="AR183" s="68"/>
      <c r="AS183" s="132" t="str">
        <f>IF(
  AND(NOT(ISBLANK($C183)),
      COUNTIF(必須入力シート①!C214:C1213,$C183)=0),
  "「３. 申請に係る補助対象検査の内容」で選択されていない検査メニューが入力されています。" &amp; CHAR(10),
  ""
)
&amp;
_xlfn.LET(
  _xlpm.menu,$C183,
  _xlpm.sei,$T183,
  _xlpm.mei,$Y183,
  _xlpm.eigyo,$AD183,
  _xlpm.daisuu,$AK183,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3" s="133"/>
      <c r="AU183" s="133"/>
      <c r="AV183" s="133"/>
      <c r="AW183" s="133"/>
      <c r="AX183" s="133"/>
      <c r="AY183" s="133"/>
      <c r="AZ183" s="133"/>
      <c r="BA183" s="133"/>
      <c r="BB183" s="133"/>
      <c r="BC183" s="134"/>
    </row>
    <row r="184" spans="2:55" ht="36" customHeight="1" x14ac:dyDescent="0.45">
      <c r="B184" s="39">
        <v>174</v>
      </c>
      <c r="C184" s="124"/>
      <c r="D184" s="124"/>
      <c r="E184" s="124"/>
      <c r="F184" s="124"/>
      <c r="G184" s="124"/>
      <c r="H184" s="118" t="str">
        <f>IFERROR(VLOOKUP(C184,参照用!$A$5:$C$13,3),"")</f>
        <v/>
      </c>
      <c r="I184" s="119"/>
      <c r="J184" s="119"/>
      <c r="K184" s="119"/>
      <c r="L184" s="119"/>
      <c r="M184" s="119"/>
      <c r="N184" s="119"/>
      <c r="O184" s="119"/>
      <c r="P184" s="119"/>
      <c r="Q184" s="119"/>
      <c r="R184" s="119"/>
      <c r="S184" s="120"/>
      <c r="T184" s="121"/>
      <c r="U184" s="122"/>
      <c r="V184" s="122"/>
      <c r="W184" s="122"/>
      <c r="X184" s="122"/>
      <c r="Y184" s="122"/>
      <c r="Z184" s="122"/>
      <c r="AA184" s="122"/>
      <c r="AB184" s="122"/>
      <c r="AC184" s="123"/>
      <c r="AD184" s="151"/>
      <c r="AE184" s="150"/>
      <c r="AF184" s="150"/>
      <c r="AG184" s="150"/>
      <c r="AH184" s="150"/>
      <c r="AI184" s="148" t="s">
        <v>16</v>
      </c>
      <c r="AJ184" s="152"/>
      <c r="AK184" s="150"/>
      <c r="AL184" s="150"/>
      <c r="AM184" s="148" t="s">
        <v>19</v>
      </c>
      <c r="AN184" s="149"/>
      <c r="AP184" s="66" t="str">
        <f t="shared" si="2"/>
        <v>未入力</v>
      </c>
      <c r="AQ184" s="67"/>
      <c r="AR184" s="68"/>
      <c r="AS184" s="132" t="str">
        <f>IF(
  AND(NOT(ISBLANK($C184)),
      COUNTIF(必須入力シート①!C215:C1214,$C184)=0),
  "「３. 申請に係る補助対象検査の内容」で選択されていない検査メニューが入力されています。" &amp; CHAR(10),
  ""
)
&amp;
_xlfn.LET(
  _xlpm.menu,$C184,
  _xlpm.sei,$T184,
  _xlpm.mei,$Y184,
  _xlpm.eigyo,$AD184,
  _xlpm.daisuu,$AK184,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4" s="133"/>
      <c r="AU184" s="133"/>
      <c r="AV184" s="133"/>
      <c r="AW184" s="133"/>
      <c r="AX184" s="133"/>
      <c r="AY184" s="133"/>
      <c r="AZ184" s="133"/>
      <c r="BA184" s="133"/>
      <c r="BB184" s="133"/>
      <c r="BC184" s="134"/>
    </row>
    <row r="185" spans="2:55" ht="36" customHeight="1" x14ac:dyDescent="0.45">
      <c r="B185" s="39">
        <v>175</v>
      </c>
      <c r="C185" s="124"/>
      <c r="D185" s="124"/>
      <c r="E185" s="124"/>
      <c r="F185" s="124"/>
      <c r="G185" s="124"/>
      <c r="H185" s="118" t="str">
        <f>IFERROR(VLOOKUP(C185,参照用!$A$5:$C$13,3),"")</f>
        <v/>
      </c>
      <c r="I185" s="119"/>
      <c r="J185" s="119"/>
      <c r="K185" s="119"/>
      <c r="L185" s="119"/>
      <c r="M185" s="119"/>
      <c r="N185" s="119"/>
      <c r="O185" s="119"/>
      <c r="P185" s="119"/>
      <c r="Q185" s="119"/>
      <c r="R185" s="119"/>
      <c r="S185" s="120"/>
      <c r="T185" s="121"/>
      <c r="U185" s="122"/>
      <c r="V185" s="122"/>
      <c r="W185" s="122"/>
      <c r="X185" s="122"/>
      <c r="Y185" s="122"/>
      <c r="Z185" s="122"/>
      <c r="AA185" s="122"/>
      <c r="AB185" s="122"/>
      <c r="AC185" s="123"/>
      <c r="AD185" s="151"/>
      <c r="AE185" s="150"/>
      <c r="AF185" s="150"/>
      <c r="AG185" s="150"/>
      <c r="AH185" s="150"/>
      <c r="AI185" s="148" t="s">
        <v>16</v>
      </c>
      <c r="AJ185" s="152"/>
      <c r="AK185" s="150"/>
      <c r="AL185" s="150"/>
      <c r="AM185" s="148" t="s">
        <v>19</v>
      </c>
      <c r="AN185" s="149"/>
      <c r="AP185" s="66" t="str">
        <f t="shared" si="2"/>
        <v>未入力</v>
      </c>
      <c r="AQ185" s="67"/>
      <c r="AR185" s="68"/>
      <c r="AS185" s="132" t="str">
        <f>IF(
  AND(NOT(ISBLANK($C185)),
      COUNTIF(必須入力シート①!C216:C1215,$C185)=0),
  "「３. 申請に係る補助対象検査の内容」で選択されていない検査メニューが入力されています。" &amp; CHAR(10),
  ""
)
&amp;
_xlfn.LET(
  _xlpm.menu,$C185,
  _xlpm.sei,$T185,
  _xlpm.mei,$Y185,
  _xlpm.eigyo,$AD185,
  _xlpm.daisuu,$AK185,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5" s="133"/>
      <c r="AU185" s="133"/>
      <c r="AV185" s="133"/>
      <c r="AW185" s="133"/>
      <c r="AX185" s="133"/>
      <c r="AY185" s="133"/>
      <c r="AZ185" s="133"/>
      <c r="BA185" s="133"/>
      <c r="BB185" s="133"/>
      <c r="BC185" s="134"/>
    </row>
    <row r="186" spans="2:55" ht="36" customHeight="1" x14ac:dyDescent="0.45">
      <c r="B186" s="39">
        <v>176</v>
      </c>
      <c r="C186" s="124"/>
      <c r="D186" s="124"/>
      <c r="E186" s="124"/>
      <c r="F186" s="124"/>
      <c r="G186" s="124"/>
      <c r="H186" s="118" t="str">
        <f>IFERROR(VLOOKUP(C186,参照用!$A$5:$C$13,3),"")</f>
        <v/>
      </c>
      <c r="I186" s="119"/>
      <c r="J186" s="119"/>
      <c r="K186" s="119"/>
      <c r="L186" s="119"/>
      <c r="M186" s="119"/>
      <c r="N186" s="119"/>
      <c r="O186" s="119"/>
      <c r="P186" s="119"/>
      <c r="Q186" s="119"/>
      <c r="R186" s="119"/>
      <c r="S186" s="120"/>
      <c r="T186" s="121"/>
      <c r="U186" s="122"/>
      <c r="V186" s="122"/>
      <c r="W186" s="122"/>
      <c r="X186" s="122"/>
      <c r="Y186" s="122"/>
      <c r="Z186" s="122"/>
      <c r="AA186" s="122"/>
      <c r="AB186" s="122"/>
      <c r="AC186" s="123"/>
      <c r="AD186" s="151"/>
      <c r="AE186" s="150"/>
      <c r="AF186" s="150"/>
      <c r="AG186" s="150"/>
      <c r="AH186" s="150"/>
      <c r="AI186" s="148" t="s">
        <v>16</v>
      </c>
      <c r="AJ186" s="152"/>
      <c r="AK186" s="150"/>
      <c r="AL186" s="150"/>
      <c r="AM186" s="148" t="s">
        <v>19</v>
      </c>
      <c r="AN186" s="149"/>
      <c r="AP186" s="66" t="str">
        <f t="shared" si="2"/>
        <v>未入力</v>
      </c>
      <c r="AQ186" s="67"/>
      <c r="AR186" s="68"/>
      <c r="AS186" s="132" t="str">
        <f>IF(
  AND(NOT(ISBLANK($C186)),
      COUNTIF(必須入力シート①!C217:C1216,$C186)=0),
  "「３. 申請に係る補助対象検査の内容」で選択されていない検査メニューが入力されています。" &amp; CHAR(10),
  ""
)
&amp;
_xlfn.LET(
  _xlpm.menu,$C186,
  _xlpm.sei,$T186,
  _xlpm.mei,$Y186,
  _xlpm.eigyo,$AD186,
  _xlpm.daisuu,$AK186,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6" s="133"/>
      <c r="AU186" s="133"/>
      <c r="AV186" s="133"/>
      <c r="AW186" s="133"/>
      <c r="AX186" s="133"/>
      <c r="AY186" s="133"/>
      <c r="AZ186" s="133"/>
      <c r="BA186" s="133"/>
      <c r="BB186" s="133"/>
      <c r="BC186" s="134"/>
    </row>
    <row r="187" spans="2:55" ht="36" customHeight="1" x14ac:dyDescent="0.45">
      <c r="B187" s="39">
        <v>177</v>
      </c>
      <c r="C187" s="124"/>
      <c r="D187" s="124"/>
      <c r="E187" s="124"/>
      <c r="F187" s="124"/>
      <c r="G187" s="124"/>
      <c r="H187" s="118" t="str">
        <f>IFERROR(VLOOKUP(C187,参照用!$A$5:$C$13,3),"")</f>
        <v/>
      </c>
      <c r="I187" s="119"/>
      <c r="J187" s="119"/>
      <c r="K187" s="119"/>
      <c r="L187" s="119"/>
      <c r="M187" s="119"/>
      <c r="N187" s="119"/>
      <c r="O187" s="119"/>
      <c r="P187" s="119"/>
      <c r="Q187" s="119"/>
      <c r="R187" s="119"/>
      <c r="S187" s="120"/>
      <c r="T187" s="121"/>
      <c r="U187" s="122"/>
      <c r="V187" s="122"/>
      <c r="W187" s="122"/>
      <c r="X187" s="122"/>
      <c r="Y187" s="122"/>
      <c r="Z187" s="122"/>
      <c r="AA187" s="122"/>
      <c r="AB187" s="122"/>
      <c r="AC187" s="123"/>
      <c r="AD187" s="151"/>
      <c r="AE187" s="150"/>
      <c r="AF187" s="150"/>
      <c r="AG187" s="150"/>
      <c r="AH187" s="150"/>
      <c r="AI187" s="148" t="s">
        <v>16</v>
      </c>
      <c r="AJ187" s="152"/>
      <c r="AK187" s="150"/>
      <c r="AL187" s="150"/>
      <c r="AM187" s="148" t="s">
        <v>19</v>
      </c>
      <c r="AN187" s="149"/>
      <c r="AP187" s="66" t="str">
        <f t="shared" si="2"/>
        <v>未入力</v>
      </c>
      <c r="AQ187" s="67"/>
      <c r="AR187" s="68"/>
      <c r="AS187" s="132" t="str">
        <f>IF(
  AND(NOT(ISBLANK($C187)),
      COUNTIF(必須入力シート①!C218:C1217,$C187)=0),
  "「３. 申請に係る補助対象検査の内容」で選択されていない検査メニューが入力されています。" &amp; CHAR(10),
  ""
)
&amp;
_xlfn.LET(
  _xlpm.menu,$C187,
  _xlpm.sei,$T187,
  _xlpm.mei,$Y187,
  _xlpm.eigyo,$AD187,
  _xlpm.daisuu,$AK187,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7" s="133"/>
      <c r="AU187" s="133"/>
      <c r="AV187" s="133"/>
      <c r="AW187" s="133"/>
      <c r="AX187" s="133"/>
      <c r="AY187" s="133"/>
      <c r="AZ187" s="133"/>
      <c r="BA187" s="133"/>
      <c r="BB187" s="133"/>
      <c r="BC187" s="134"/>
    </row>
    <row r="188" spans="2:55" ht="36" customHeight="1" x14ac:dyDescent="0.45">
      <c r="B188" s="39">
        <v>178</v>
      </c>
      <c r="C188" s="124"/>
      <c r="D188" s="124"/>
      <c r="E188" s="124"/>
      <c r="F188" s="124"/>
      <c r="G188" s="124"/>
      <c r="H188" s="118" t="str">
        <f>IFERROR(VLOOKUP(C188,参照用!$A$5:$C$13,3),"")</f>
        <v/>
      </c>
      <c r="I188" s="119"/>
      <c r="J188" s="119"/>
      <c r="K188" s="119"/>
      <c r="L188" s="119"/>
      <c r="M188" s="119"/>
      <c r="N188" s="119"/>
      <c r="O188" s="119"/>
      <c r="P188" s="119"/>
      <c r="Q188" s="119"/>
      <c r="R188" s="119"/>
      <c r="S188" s="120"/>
      <c r="T188" s="121"/>
      <c r="U188" s="122"/>
      <c r="V188" s="122"/>
      <c r="W188" s="122"/>
      <c r="X188" s="122"/>
      <c r="Y188" s="122"/>
      <c r="Z188" s="122"/>
      <c r="AA188" s="122"/>
      <c r="AB188" s="122"/>
      <c r="AC188" s="123"/>
      <c r="AD188" s="151"/>
      <c r="AE188" s="150"/>
      <c r="AF188" s="150"/>
      <c r="AG188" s="150"/>
      <c r="AH188" s="150"/>
      <c r="AI188" s="148" t="s">
        <v>16</v>
      </c>
      <c r="AJ188" s="152"/>
      <c r="AK188" s="150"/>
      <c r="AL188" s="150"/>
      <c r="AM188" s="148" t="s">
        <v>19</v>
      </c>
      <c r="AN188" s="149"/>
      <c r="AP188" s="66" t="str">
        <f t="shared" si="2"/>
        <v>未入力</v>
      </c>
      <c r="AQ188" s="67"/>
      <c r="AR188" s="68"/>
      <c r="AS188" s="132" t="str">
        <f>IF(
  AND(NOT(ISBLANK($C188)),
      COUNTIF(必須入力シート①!C219:C1218,$C188)=0),
  "「３. 申請に係る補助対象検査の内容」で選択されていない検査メニューが入力されています。" &amp; CHAR(10),
  ""
)
&amp;
_xlfn.LET(
  _xlpm.menu,$C188,
  _xlpm.sei,$T188,
  _xlpm.mei,$Y188,
  _xlpm.eigyo,$AD188,
  _xlpm.daisuu,$AK188,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8" s="133"/>
      <c r="AU188" s="133"/>
      <c r="AV188" s="133"/>
      <c r="AW188" s="133"/>
      <c r="AX188" s="133"/>
      <c r="AY188" s="133"/>
      <c r="AZ188" s="133"/>
      <c r="BA188" s="133"/>
      <c r="BB188" s="133"/>
      <c r="BC188" s="134"/>
    </row>
    <row r="189" spans="2:55" ht="36" customHeight="1" x14ac:dyDescent="0.45">
      <c r="B189" s="39">
        <v>179</v>
      </c>
      <c r="C189" s="124"/>
      <c r="D189" s="124"/>
      <c r="E189" s="124"/>
      <c r="F189" s="124"/>
      <c r="G189" s="124"/>
      <c r="H189" s="118" t="str">
        <f>IFERROR(VLOOKUP(C189,参照用!$A$5:$C$13,3),"")</f>
        <v/>
      </c>
      <c r="I189" s="119"/>
      <c r="J189" s="119"/>
      <c r="K189" s="119"/>
      <c r="L189" s="119"/>
      <c r="M189" s="119"/>
      <c r="N189" s="119"/>
      <c r="O189" s="119"/>
      <c r="P189" s="119"/>
      <c r="Q189" s="119"/>
      <c r="R189" s="119"/>
      <c r="S189" s="120"/>
      <c r="T189" s="121"/>
      <c r="U189" s="122"/>
      <c r="V189" s="122"/>
      <c r="W189" s="122"/>
      <c r="X189" s="122"/>
      <c r="Y189" s="122"/>
      <c r="Z189" s="122"/>
      <c r="AA189" s="122"/>
      <c r="AB189" s="122"/>
      <c r="AC189" s="123"/>
      <c r="AD189" s="151"/>
      <c r="AE189" s="150"/>
      <c r="AF189" s="150"/>
      <c r="AG189" s="150"/>
      <c r="AH189" s="150"/>
      <c r="AI189" s="148" t="s">
        <v>16</v>
      </c>
      <c r="AJ189" s="152"/>
      <c r="AK189" s="150"/>
      <c r="AL189" s="150"/>
      <c r="AM189" s="148" t="s">
        <v>19</v>
      </c>
      <c r="AN189" s="149"/>
      <c r="AP189" s="66" t="str">
        <f t="shared" si="2"/>
        <v>未入力</v>
      </c>
      <c r="AQ189" s="67"/>
      <c r="AR189" s="68"/>
      <c r="AS189" s="132" t="str">
        <f>IF(
  AND(NOT(ISBLANK($C189)),
      COUNTIF(必須入力シート①!C220:C1219,$C189)=0),
  "「３. 申請に係る補助対象検査の内容」で選択されていない検査メニューが入力されています。" &amp; CHAR(10),
  ""
)
&amp;
_xlfn.LET(
  _xlpm.menu,$C189,
  _xlpm.sei,$T189,
  _xlpm.mei,$Y189,
  _xlpm.eigyo,$AD189,
  _xlpm.daisuu,$AK189,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89" s="133"/>
      <c r="AU189" s="133"/>
      <c r="AV189" s="133"/>
      <c r="AW189" s="133"/>
      <c r="AX189" s="133"/>
      <c r="AY189" s="133"/>
      <c r="AZ189" s="133"/>
      <c r="BA189" s="133"/>
      <c r="BB189" s="133"/>
      <c r="BC189" s="134"/>
    </row>
    <row r="190" spans="2:55" ht="36" customHeight="1" x14ac:dyDescent="0.45">
      <c r="B190" s="39">
        <v>180</v>
      </c>
      <c r="C190" s="124"/>
      <c r="D190" s="124"/>
      <c r="E190" s="124"/>
      <c r="F190" s="124"/>
      <c r="G190" s="124"/>
      <c r="H190" s="118" t="str">
        <f>IFERROR(VLOOKUP(C190,参照用!$A$5:$C$13,3),"")</f>
        <v/>
      </c>
      <c r="I190" s="119"/>
      <c r="J190" s="119"/>
      <c r="K190" s="119"/>
      <c r="L190" s="119"/>
      <c r="M190" s="119"/>
      <c r="N190" s="119"/>
      <c r="O190" s="119"/>
      <c r="P190" s="119"/>
      <c r="Q190" s="119"/>
      <c r="R190" s="119"/>
      <c r="S190" s="120"/>
      <c r="T190" s="121"/>
      <c r="U190" s="122"/>
      <c r="V190" s="122"/>
      <c r="W190" s="122"/>
      <c r="X190" s="122"/>
      <c r="Y190" s="122"/>
      <c r="Z190" s="122"/>
      <c r="AA190" s="122"/>
      <c r="AB190" s="122"/>
      <c r="AC190" s="123"/>
      <c r="AD190" s="151"/>
      <c r="AE190" s="150"/>
      <c r="AF190" s="150"/>
      <c r="AG190" s="150"/>
      <c r="AH190" s="150"/>
      <c r="AI190" s="148" t="s">
        <v>16</v>
      </c>
      <c r="AJ190" s="152"/>
      <c r="AK190" s="150"/>
      <c r="AL190" s="150"/>
      <c r="AM190" s="148" t="s">
        <v>19</v>
      </c>
      <c r="AN190" s="149"/>
      <c r="AP190" s="66" t="str">
        <f t="shared" si="2"/>
        <v>未入力</v>
      </c>
      <c r="AQ190" s="67"/>
      <c r="AR190" s="68"/>
      <c r="AS190" s="132" t="str">
        <f>IF(
  AND(NOT(ISBLANK($C190)),
      COUNTIF(必須入力シート①!C221:C1220,$C190)=0),
  "「３. 申請に係る補助対象検査の内容」で選択されていない検査メニューが入力されています。" &amp; CHAR(10),
  ""
)
&amp;
_xlfn.LET(
  _xlpm.menu,$C190,
  _xlpm.sei,$T190,
  _xlpm.mei,$Y190,
  _xlpm.eigyo,$AD190,
  _xlpm.daisuu,$AK190,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0" s="133"/>
      <c r="AU190" s="133"/>
      <c r="AV190" s="133"/>
      <c r="AW190" s="133"/>
      <c r="AX190" s="133"/>
      <c r="AY190" s="133"/>
      <c r="AZ190" s="133"/>
      <c r="BA190" s="133"/>
      <c r="BB190" s="133"/>
      <c r="BC190" s="134"/>
    </row>
    <row r="191" spans="2:55" ht="36" customHeight="1" x14ac:dyDescent="0.45">
      <c r="B191" s="39">
        <v>181</v>
      </c>
      <c r="C191" s="124"/>
      <c r="D191" s="124"/>
      <c r="E191" s="124"/>
      <c r="F191" s="124"/>
      <c r="G191" s="124"/>
      <c r="H191" s="118" t="str">
        <f>IFERROR(VLOOKUP(C191,参照用!$A$5:$C$13,3),"")</f>
        <v/>
      </c>
      <c r="I191" s="119"/>
      <c r="J191" s="119"/>
      <c r="K191" s="119"/>
      <c r="L191" s="119"/>
      <c r="M191" s="119"/>
      <c r="N191" s="119"/>
      <c r="O191" s="119"/>
      <c r="P191" s="119"/>
      <c r="Q191" s="119"/>
      <c r="R191" s="119"/>
      <c r="S191" s="120"/>
      <c r="T191" s="121"/>
      <c r="U191" s="122"/>
      <c r="V191" s="122"/>
      <c r="W191" s="122"/>
      <c r="X191" s="122"/>
      <c r="Y191" s="122"/>
      <c r="Z191" s="122"/>
      <c r="AA191" s="122"/>
      <c r="AB191" s="122"/>
      <c r="AC191" s="123"/>
      <c r="AD191" s="151"/>
      <c r="AE191" s="150"/>
      <c r="AF191" s="150"/>
      <c r="AG191" s="150"/>
      <c r="AH191" s="150"/>
      <c r="AI191" s="148" t="s">
        <v>16</v>
      </c>
      <c r="AJ191" s="152"/>
      <c r="AK191" s="150"/>
      <c r="AL191" s="150"/>
      <c r="AM191" s="148" t="s">
        <v>19</v>
      </c>
      <c r="AN191" s="149"/>
      <c r="AP191" s="66" t="str">
        <f t="shared" si="2"/>
        <v>未入力</v>
      </c>
      <c r="AQ191" s="67"/>
      <c r="AR191" s="68"/>
      <c r="AS191" s="132" t="str">
        <f>IF(
  AND(NOT(ISBLANK($C191)),
      COUNTIF(必須入力シート①!C222:C1221,$C191)=0),
  "「３. 申請に係る補助対象検査の内容」で選択されていない検査メニューが入力されています。" &amp; CHAR(10),
  ""
)
&amp;
_xlfn.LET(
  _xlpm.menu,$C191,
  _xlpm.sei,$T191,
  _xlpm.mei,$Y191,
  _xlpm.eigyo,$AD191,
  _xlpm.daisuu,$AK191,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1" s="133"/>
      <c r="AU191" s="133"/>
      <c r="AV191" s="133"/>
      <c r="AW191" s="133"/>
      <c r="AX191" s="133"/>
      <c r="AY191" s="133"/>
      <c r="AZ191" s="133"/>
      <c r="BA191" s="133"/>
      <c r="BB191" s="133"/>
      <c r="BC191" s="134"/>
    </row>
    <row r="192" spans="2:55" ht="36" customHeight="1" x14ac:dyDescent="0.45">
      <c r="B192" s="39">
        <v>182</v>
      </c>
      <c r="C192" s="124"/>
      <c r="D192" s="124"/>
      <c r="E192" s="124"/>
      <c r="F192" s="124"/>
      <c r="G192" s="124"/>
      <c r="H192" s="118" t="str">
        <f>IFERROR(VLOOKUP(C192,参照用!$A$5:$C$13,3),"")</f>
        <v/>
      </c>
      <c r="I192" s="119"/>
      <c r="J192" s="119"/>
      <c r="K192" s="119"/>
      <c r="L192" s="119"/>
      <c r="M192" s="119"/>
      <c r="N192" s="119"/>
      <c r="O192" s="119"/>
      <c r="P192" s="119"/>
      <c r="Q192" s="119"/>
      <c r="R192" s="119"/>
      <c r="S192" s="120"/>
      <c r="T192" s="121"/>
      <c r="U192" s="122"/>
      <c r="V192" s="122"/>
      <c r="W192" s="122"/>
      <c r="X192" s="122"/>
      <c r="Y192" s="122"/>
      <c r="Z192" s="122"/>
      <c r="AA192" s="122"/>
      <c r="AB192" s="122"/>
      <c r="AC192" s="123"/>
      <c r="AD192" s="151"/>
      <c r="AE192" s="150"/>
      <c r="AF192" s="150"/>
      <c r="AG192" s="150"/>
      <c r="AH192" s="150"/>
      <c r="AI192" s="148" t="s">
        <v>16</v>
      </c>
      <c r="AJ192" s="152"/>
      <c r="AK192" s="150"/>
      <c r="AL192" s="150"/>
      <c r="AM192" s="148" t="s">
        <v>19</v>
      </c>
      <c r="AN192" s="149"/>
      <c r="AP192" s="66" t="str">
        <f t="shared" si="2"/>
        <v>未入力</v>
      </c>
      <c r="AQ192" s="67"/>
      <c r="AR192" s="68"/>
      <c r="AS192" s="132" t="str">
        <f>IF(
  AND(NOT(ISBLANK($C192)),
      COUNTIF(必須入力シート①!C223:C1222,$C192)=0),
  "「３. 申請に係る補助対象検査の内容」で選択されていない検査メニューが入力されています。" &amp; CHAR(10),
  ""
)
&amp;
_xlfn.LET(
  _xlpm.menu,$C192,
  _xlpm.sei,$T192,
  _xlpm.mei,$Y192,
  _xlpm.eigyo,$AD192,
  _xlpm.daisuu,$AK192,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2" s="133"/>
      <c r="AU192" s="133"/>
      <c r="AV192" s="133"/>
      <c r="AW192" s="133"/>
      <c r="AX192" s="133"/>
      <c r="AY192" s="133"/>
      <c r="AZ192" s="133"/>
      <c r="BA192" s="133"/>
      <c r="BB192" s="133"/>
      <c r="BC192" s="134"/>
    </row>
    <row r="193" spans="2:55" ht="36" customHeight="1" x14ac:dyDescent="0.45">
      <c r="B193" s="39">
        <v>183</v>
      </c>
      <c r="C193" s="124"/>
      <c r="D193" s="124"/>
      <c r="E193" s="124"/>
      <c r="F193" s="124"/>
      <c r="G193" s="124"/>
      <c r="H193" s="118" t="str">
        <f>IFERROR(VLOOKUP(C193,参照用!$A$5:$C$13,3),"")</f>
        <v/>
      </c>
      <c r="I193" s="119"/>
      <c r="J193" s="119"/>
      <c r="K193" s="119"/>
      <c r="L193" s="119"/>
      <c r="M193" s="119"/>
      <c r="N193" s="119"/>
      <c r="O193" s="119"/>
      <c r="P193" s="119"/>
      <c r="Q193" s="119"/>
      <c r="R193" s="119"/>
      <c r="S193" s="120"/>
      <c r="T193" s="121"/>
      <c r="U193" s="122"/>
      <c r="V193" s="122"/>
      <c r="W193" s="122"/>
      <c r="X193" s="122"/>
      <c r="Y193" s="122"/>
      <c r="Z193" s="122"/>
      <c r="AA193" s="122"/>
      <c r="AB193" s="122"/>
      <c r="AC193" s="123"/>
      <c r="AD193" s="151"/>
      <c r="AE193" s="150"/>
      <c r="AF193" s="150"/>
      <c r="AG193" s="150"/>
      <c r="AH193" s="150"/>
      <c r="AI193" s="148" t="s">
        <v>16</v>
      </c>
      <c r="AJ193" s="152"/>
      <c r="AK193" s="150"/>
      <c r="AL193" s="150"/>
      <c r="AM193" s="148" t="s">
        <v>19</v>
      </c>
      <c r="AN193" s="149"/>
      <c r="AP193" s="66" t="str">
        <f t="shared" si="2"/>
        <v>未入力</v>
      </c>
      <c r="AQ193" s="67"/>
      <c r="AR193" s="68"/>
      <c r="AS193" s="132" t="str">
        <f>IF(
  AND(NOT(ISBLANK($C193)),
      COUNTIF(必須入力シート①!C224:C1223,$C193)=0),
  "「３. 申請に係る補助対象検査の内容」で選択されていない検査メニューが入力されています。" &amp; CHAR(10),
  ""
)
&amp;
_xlfn.LET(
  _xlpm.menu,$C193,
  _xlpm.sei,$T193,
  _xlpm.mei,$Y193,
  _xlpm.eigyo,$AD193,
  _xlpm.daisuu,$AK193,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3" s="133"/>
      <c r="AU193" s="133"/>
      <c r="AV193" s="133"/>
      <c r="AW193" s="133"/>
      <c r="AX193" s="133"/>
      <c r="AY193" s="133"/>
      <c r="AZ193" s="133"/>
      <c r="BA193" s="133"/>
      <c r="BB193" s="133"/>
      <c r="BC193" s="134"/>
    </row>
    <row r="194" spans="2:55" ht="36" customHeight="1" x14ac:dyDescent="0.45">
      <c r="B194" s="39">
        <v>184</v>
      </c>
      <c r="C194" s="124"/>
      <c r="D194" s="124"/>
      <c r="E194" s="124"/>
      <c r="F194" s="124"/>
      <c r="G194" s="124"/>
      <c r="H194" s="118" t="str">
        <f>IFERROR(VLOOKUP(C194,参照用!$A$5:$C$13,3),"")</f>
        <v/>
      </c>
      <c r="I194" s="119"/>
      <c r="J194" s="119"/>
      <c r="K194" s="119"/>
      <c r="L194" s="119"/>
      <c r="M194" s="119"/>
      <c r="N194" s="119"/>
      <c r="O194" s="119"/>
      <c r="P194" s="119"/>
      <c r="Q194" s="119"/>
      <c r="R194" s="119"/>
      <c r="S194" s="120"/>
      <c r="T194" s="121"/>
      <c r="U194" s="122"/>
      <c r="V194" s="122"/>
      <c r="W194" s="122"/>
      <c r="X194" s="122"/>
      <c r="Y194" s="122"/>
      <c r="Z194" s="122"/>
      <c r="AA194" s="122"/>
      <c r="AB194" s="122"/>
      <c r="AC194" s="123"/>
      <c r="AD194" s="151"/>
      <c r="AE194" s="150"/>
      <c r="AF194" s="150"/>
      <c r="AG194" s="150"/>
      <c r="AH194" s="150"/>
      <c r="AI194" s="148" t="s">
        <v>16</v>
      </c>
      <c r="AJ194" s="152"/>
      <c r="AK194" s="150"/>
      <c r="AL194" s="150"/>
      <c r="AM194" s="148" t="s">
        <v>19</v>
      </c>
      <c r="AN194" s="149"/>
      <c r="AP194" s="66" t="str">
        <f t="shared" si="2"/>
        <v>未入力</v>
      </c>
      <c r="AQ194" s="67"/>
      <c r="AR194" s="68"/>
      <c r="AS194" s="132" t="str">
        <f>IF(
  AND(NOT(ISBLANK($C194)),
      COUNTIF(必須入力シート①!C225:C1224,$C194)=0),
  "「３. 申請に係る補助対象検査の内容」で選択されていない検査メニューが入力されています。" &amp; CHAR(10),
  ""
)
&amp;
_xlfn.LET(
  _xlpm.menu,$C194,
  _xlpm.sei,$T194,
  _xlpm.mei,$Y194,
  _xlpm.eigyo,$AD194,
  _xlpm.daisuu,$AK194,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4" s="133"/>
      <c r="AU194" s="133"/>
      <c r="AV194" s="133"/>
      <c r="AW194" s="133"/>
      <c r="AX194" s="133"/>
      <c r="AY194" s="133"/>
      <c r="AZ194" s="133"/>
      <c r="BA194" s="133"/>
      <c r="BB194" s="133"/>
      <c r="BC194" s="134"/>
    </row>
    <row r="195" spans="2:55" ht="36" customHeight="1" x14ac:dyDescent="0.45">
      <c r="B195" s="39">
        <v>185</v>
      </c>
      <c r="C195" s="124"/>
      <c r="D195" s="124"/>
      <c r="E195" s="124"/>
      <c r="F195" s="124"/>
      <c r="G195" s="124"/>
      <c r="H195" s="118" t="str">
        <f>IFERROR(VLOOKUP(C195,参照用!$A$5:$C$13,3),"")</f>
        <v/>
      </c>
      <c r="I195" s="119"/>
      <c r="J195" s="119"/>
      <c r="K195" s="119"/>
      <c r="L195" s="119"/>
      <c r="M195" s="119"/>
      <c r="N195" s="119"/>
      <c r="O195" s="119"/>
      <c r="P195" s="119"/>
      <c r="Q195" s="119"/>
      <c r="R195" s="119"/>
      <c r="S195" s="120"/>
      <c r="T195" s="121"/>
      <c r="U195" s="122"/>
      <c r="V195" s="122"/>
      <c r="W195" s="122"/>
      <c r="X195" s="122"/>
      <c r="Y195" s="122"/>
      <c r="Z195" s="122"/>
      <c r="AA195" s="122"/>
      <c r="AB195" s="122"/>
      <c r="AC195" s="123"/>
      <c r="AD195" s="151"/>
      <c r="AE195" s="150"/>
      <c r="AF195" s="150"/>
      <c r="AG195" s="150"/>
      <c r="AH195" s="150"/>
      <c r="AI195" s="148" t="s">
        <v>16</v>
      </c>
      <c r="AJ195" s="152"/>
      <c r="AK195" s="150"/>
      <c r="AL195" s="150"/>
      <c r="AM195" s="148" t="s">
        <v>19</v>
      </c>
      <c r="AN195" s="149"/>
      <c r="AP195" s="66" t="str">
        <f t="shared" si="2"/>
        <v>未入力</v>
      </c>
      <c r="AQ195" s="67"/>
      <c r="AR195" s="68"/>
      <c r="AS195" s="132" t="str">
        <f>IF(
  AND(NOT(ISBLANK($C195)),
      COUNTIF(必須入力シート①!C226:C1225,$C195)=0),
  "「３. 申請に係る補助対象検査の内容」で選択されていない検査メニューが入力されています。" &amp; CHAR(10),
  ""
)
&amp;
_xlfn.LET(
  _xlpm.menu,$C195,
  _xlpm.sei,$T195,
  _xlpm.mei,$Y195,
  _xlpm.eigyo,$AD195,
  _xlpm.daisuu,$AK195,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5" s="133"/>
      <c r="AU195" s="133"/>
      <c r="AV195" s="133"/>
      <c r="AW195" s="133"/>
      <c r="AX195" s="133"/>
      <c r="AY195" s="133"/>
      <c r="AZ195" s="133"/>
      <c r="BA195" s="133"/>
      <c r="BB195" s="133"/>
      <c r="BC195" s="134"/>
    </row>
    <row r="196" spans="2:55" ht="36" customHeight="1" x14ac:dyDescent="0.45">
      <c r="B196" s="39">
        <v>186</v>
      </c>
      <c r="C196" s="124"/>
      <c r="D196" s="124"/>
      <c r="E196" s="124"/>
      <c r="F196" s="124"/>
      <c r="G196" s="124"/>
      <c r="H196" s="118" t="str">
        <f>IFERROR(VLOOKUP(C196,参照用!$A$5:$C$13,3),"")</f>
        <v/>
      </c>
      <c r="I196" s="119"/>
      <c r="J196" s="119"/>
      <c r="K196" s="119"/>
      <c r="L196" s="119"/>
      <c r="M196" s="119"/>
      <c r="N196" s="119"/>
      <c r="O196" s="119"/>
      <c r="P196" s="119"/>
      <c r="Q196" s="119"/>
      <c r="R196" s="119"/>
      <c r="S196" s="120"/>
      <c r="T196" s="121"/>
      <c r="U196" s="122"/>
      <c r="V196" s="122"/>
      <c r="W196" s="122"/>
      <c r="X196" s="122"/>
      <c r="Y196" s="122"/>
      <c r="Z196" s="122"/>
      <c r="AA196" s="122"/>
      <c r="AB196" s="122"/>
      <c r="AC196" s="123"/>
      <c r="AD196" s="151"/>
      <c r="AE196" s="150"/>
      <c r="AF196" s="150"/>
      <c r="AG196" s="150"/>
      <c r="AH196" s="150"/>
      <c r="AI196" s="148" t="s">
        <v>16</v>
      </c>
      <c r="AJ196" s="152"/>
      <c r="AK196" s="150"/>
      <c r="AL196" s="150"/>
      <c r="AM196" s="148" t="s">
        <v>19</v>
      </c>
      <c r="AN196" s="149"/>
      <c r="AP196" s="66" t="str">
        <f t="shared" si="2"/>
        <v>未入力</v>
      </c>
      <c r="AQ196" s="67"/>
      <c r="AR196" s="68"/>
      <c r="AS196" s="132" t="str">
        <f>IF(
  AND(NOT(ISBLANK($C196)),
      COUNTIF(必須入力シート①!C227:C1226,$C196)=0),
  "「３. 申請に係る補助対象検査の内容」で選択されていない検査メニューが入力されています。" &amp; CHAR(10),
  ""
)
&amp;
_xlfn.LET(
  _xlpm.menu,$C196,
  _xlpm.sei,$T196,
  _xlpm.mei,$Y196,
  _xlpm.eigyo,$AD196,
  _xlpm.daisuu,$AK196,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6" s="133"/>
      <c r="AU196" s="133"/>
      <c r="AV196" s="133"/>
      <c r="AW196" s="133"/>
      <c r="AX196" s="133"/>
      <c r="AY196" s="133"/>
      <c r="AZ196" s="133"/>
      <c r="BA196" s="133"/>
      <c r="BB196" s="133"/>
      <c r="BC196" s="134"/>
    </row>
    <row r="197" spans="2:55" ht="36" customHeight="1" x14ac:dyDescent="0.45">
      <c r="B197" s="39">
        <v>187</v>
      </c>
      <c r="C197" s="124"/>
      <c r="D197" s="124"/>
      <c r="E197" s="124"/>
      <c r="F197" s="124"/>
      <c r="G197" s="124"/>
      <c r="H197" s="118" t="str">
        <f>IFERROR(VLOOKUP(C197,参照用!$A$5:$C$13,3),"")</f>
        <v/>
      </c>
      <c r="I197" s="119"/>
      <c r="J197" s="119"/>
      <c r="K197" s="119"/>
      <c r="L197" s="119"/>
      <c r="M197" s="119"/>
      <c r="N197" s="119"/>
      <c r="O197" s="119"/>
      <c r="P197" s="119"/>
      <c r="Q197" s="119"/>
      <c r="R197" s="119"/>
      <c r="S197" s="120"/>
      <c r="T197" s="121"/>
      <c r="U197" s="122"/>
      <c r="V197" s="122"/>
      <c r="W197" s="122"/>
      <c r="X197" s="122"/>
      <c r="Y197" s="122"/>
      <c r="Z197" s="122"/>
      <c r="AA197" s="122"/>
      <c r="AB197" s="122"/>
      <c r="AC197" s="123"/>
      <c r="AD197" s="151"/>
      <c r="AE197" s="150"/>
      <c r="AF197" s="150"/>
      <c r="AG197" s="150"/>
      <c r="AH197" s="150"/>
      <c r="AI197" s="148" t="s">
        <v>16</v>
      </c>
      <c r="AJ197" s="152"/>
      <c r="AK197" s="150"/>
      <c r="AL197" s="150"/>
      <c r="AM197" s="148" t="s">
        <v>19</v>
      </c>
      <c r="AN197" s="149"/>
      <c r="AP197" s="66" t="str">
        <f t="shared" si="2"/>
        <v>未入力</v>
      </c>
      <c r="AQ197" s="67"/>
      <c r="AR197" s="68"/>
      <c r="AS197" s="132" t="str">
        <f>IF(
  AND(NOT(ISBLANK($C197)),
      COUNTIF(必須入力シート①!C228:C1227,$C197)=0),
  "「３. 申請に係る補助対象検査の内容」で選択されていない検査メニューが入力されています。" &amp; CHAR(10),
  ""
)
&amp;
_xlfn.LET(
  _xlpm.menu,$C197,
  _xlpm.sei,$T197,
  _xlpm.mei,$Y197,
  _xlpm.eigyo,$AD197,
  _xlpm.daisuu,$AK197,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7" s="133"/>
      <c r="AU197" s="133"/>
      <c r="AV197" s="133"/>
      <c r="AW197" s="133"/>
      <c r="AX197" s="133"/>
      <c r="AY197" s="133"/>
      <c r="AZ197" s="133"/>
      <c r="BA197" s="133"/>
      <c r="BB197" s="133"/>
      <c r="BC197" s="134"/>
    </row>
    <row r="198" spans="2:55" ht="36" customHeight="1" x14ac:dyDescent="0.45">
      <c r="B198" s="39">
        <v>188</v>
      </c>
      <c r="C198" s="124"/>
      <c r="D198" s="124"/>
      <c r="E198" s="124"/>
      <c r="F198" s="124"/>
      <c r="G198" s="124"/>
      <c r="H198" s="118" t="str">
        <f>IFERROR(VLOOKUP(C198,参照用!$A$5:$C$13,3),"")</f>
        <v/>
      </c>
      <c r="I198" s="119"/>
      <c r="J198" s="119"/>
      <c r="K198" s="119"/>
      <c r="L198" s="119"/>
      <c r="M198" s="119"/>
      <c r="N198" s="119"/>
      <c r="O198" s="119"/>
      <c r="P198" s="119"/>
      <c r="Q198" s="119"/>
      <c r="R198" s="119"/>
      <c r="S198" s="120"/>
      <c r="T198" s="121"/>
      <c r="U198" s="122"/>
      <c r="V198" s="122"/>
      <c r="W198" s="122"/>
      <c r="X198" s="122"/>
      <c r="Y198" s="122"/>
      <c r="Z198" s="122"/>
      <c r="AA198" s="122"/>
      <c r="AB198" s="122"/>
      <c r="AC198" s="123"/>
      <c r="AD198" s="151"/>
      <c r="AE198" s="150"/>
      <c r="AF198" s="150"/>
      <c r="AG198" s="150"/>
      <c r="AH198" s="150"/>
      <c r="AI198" s="148" t="s">
        <v>16</v>
      </c>
      <c r="AJ198" s="152"/>
      <c r="AK198" s="150"/>
      <c r="AL198" s="150"/>
      <c r="AM198" s="148" t="s">
        <v>19</v>
      </c>
      <c r="AN198" s="149"/>
      <c r="AP198" s="66" t="str">
        <f t="shared" si="2"/>
        <v>未入力</v>
      </c>
      <c r="AQ198" s="67"/>
      <c r="AR198" s="68"/>
      <c r="AS198" s="132" t="str">
        <f>IF(
  AND(NOT(ISBLANK($C198)),
      COUNTIF(必須入力シート①!C229:C1228,$C198)=0),
  "「３. 申請に係る補助対象検査の内容」で選択されていない検査メニューが入力されています。" &amp; CHAR(10),
  ""
)
&amp;
_xlfn.LET(
  _xlpm.menu,$C198,
  _xlpm.sei,$T198,
  _xlpm.mei,$Y198,
  _xlpm.eigyo,$AD198,
  _xlpm.daisuu,$AK198,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8" s="133"/>
      <c r="AU198" s="133"/>
      <c r="AV198" s="133"/>
      <c r="AW198" s="133"/>
      <c r="AX198" s="133"/>
      <c r="AY198" s="133"/>
      <c r="AZ198" s="133"/>
      <c r="BA198" s="133"/>
      <c r="BB198" s="133"/>
      <c r="BC198" s="134"/>
    </row>
    <row r="199" spans="2:55" ht="36" customHeight="1" x14ac:dyDescent="0.45">
      <c r="B199" s="39">
        <v>189</v>
      </c>
      <c r="C199" s="124"/>
      <c r="D199" s="124"/>
      <c r="E199" s="124"/>
      <c r="F199" s="124"/>
      <c r="G199" s="124"/>
      <c r="H199" s="118" t="str">
        <f>IFERROR(VLOOKUP(C199,参照用!$A$5:$C$13,3),"")</f>
        <v/>
      </c>
      <c r="I199" s="119"/>
      <c r="J199" s="119"/>
      <c r="K199" s="119"/>
      <c r="L199" s="119"/>
      <c r="M199" s="119"/>
      <c r="N199" s="119"/>
      <c r="O199" s="119"/>
      <c r="P199" s="119"/>
      <c r="Q199" s="119"/>
      <c r="R199" s="119"/>
      <c r="S199" s="120"/>
      <c r="T199" s="121"/>
      <c r="U199" s="122"/>
      <c r="V199" s="122"/>
      <c r="W199" s="122"/>
      <c r="X199" s="122"/>
      <c r="Y199" s="122"/>
      <c r="Z199" s="122"/>
      <c r="AA199" s="122"/>
      <c r="AB199" s="122"/>
      <c r="AC199" s="123"/>
      <c r="AD199" s="151"/>
      <c r="AE199" s="150"/>
      <c r="AF199" s="150"/>
      <c r="AG199" s="150"/>
      <c r="AH199" s="150"/>
      <c r="AI199" s="148" t="s">
        <v>16</v>
      </c>
      <c r="AJ199" s="152"/>
      <c r="AK199" s="150"/>
      <c r="AL199" s="150"/>
      <c r="AM199" s="148" t="s">
        <v>19</v>
      </c>
      <c r="AN199" s="149"/>
      <c r="AP199" s="66" t="str">
        <f t="shared" si="2"/>
        <v>未入力</v>
      </c>
      <c r="AQ199" s="67"/>
      <c r="AR199" s="68"/>
      <c r="AS199" s="132" t="str">
        <f>IF(
  AND(NOT(ISBLANK($C199)),
      COUNTIF(必須入力シート①!C230:C1229,$C199)=0),
  "「３. 申請に係る補助対象検査の内容」で選択されていない検査メニューが入力されています。" &amp; CHAR(10),
  ""
)
&amp;
_xlfn.LET(
  _xlpm.menu,$C199,
  _xlpm.sei,$T199,
  _xlpm.mei,$Y199,
  _xlpm.eigyo,$AD199,
  _xlpm.daisuu,$AK199,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99" s="133"/>
      <c r="AU199" s="133"/>
      <c r="AV199" s="133"/>
      <c r="AW199" s="133"/>
      <c r="AX199" s="133"/>
      <c r="AY199" s="133"/>
      <c r="AZ199" s="133"/>
      <c r="BA199" s="133"/>
      <c r="BB199" s="133"/>
      <c r="BC199" s="134"/>
    </row>
    <row r="200" spans="2:55" ht="36" customHeight="1" x14ac:dyDescent="0.45">
      <c r="B200" s="39">
        <v>190</v>
      </c>
      <c r="C200" s="124"/>
      <c r="D200" s="124"/>
      <c r="E200" s="124"/>
      <c r="F200" s="124"/>
      <c r="G200" s="124"/>
      <c r="H200" s="118" t="str">
        <f>IFERROR(VLOOKUP(C200,参照用!$A$5:$C$13,3),"")</f>
        <v/>
      </c>
      <c r="I200" s="119"/>
      <c r="J200" s="119"/>
      <c r="K200" s="119"/>
      <c r="L200" s="119"/>
      <c r="M200" s="119"/>
      <c r="N200" s="119"/>
      <c r="O200" s="119"/>
      <c r="P200" s="119"/>
      <c r="Q200" s="119"/>
      <c r="R200" s="119"/>
      <c r="S200" s="120"/>
      <c r="T200" s="121"/>
      <c r="U200" s="122"/>
      <c r="V200" s="122"/>
      <c r="W200" s="122"/>
      <c r="X200" s="122"/>
      <c r="Y200" s="122"/>
      <c r="Z200" s="122"/>
      <c r="AA200" s="122"/>
      <c r="AB200" s="122"/>
      <c r="AC200" s="123"/>
      <c r="AD200" s="151"/>
      <c r="AE200" s="150"/>
      <c r="AF200" s="150"/>
      <c r="AG200" s="150"/>
      <c r="AH200" s="150"/>
      <c r="AI200" s="148" t="s">
        <v>16</v>
      </c>
      <c r="AJ200" s="152"/>
      <c r="AK200" s="150"/>
      <c r="AL200" s="150"/>
      <c r="AM200" s="148" t="s">
        <v>19</v>
      </c>
      <c r="AN200" s="149"/>
      <c r="AP200" s="66" t="str">
        <f t="shared" si="2"/>
        <v>未入力</v>
      </c>
      <c r="AQ200" s="67"/>
      <c r="AR200" s="68"/>
      <c r="AS200" s="132" t="str">
        <f>IF(
  AND(NOT(ISBLANK($C200)),
      COUNTIF(必須入力シート①!C231:C1230,$C200)=0),
  "「３. 申請に係る補助対象検査の内容」で選択されていない検査メニューが入力されています。" &amp; CHAR(10),
  ""
)
&amp;
_xlfn.LET(
  _xlpm.menu,$C200,
  _xlpm.sei,$T200,
  _xlpm.mei,$Y200,
  _xlpm.eigyo,$AD200,
  _xlpm.daisuu,$AK200,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0" s="133"/>
      <c r="AU200" s="133"/>
      <c r="AV200" s="133"/>
      <c r="AW200" s="133"/>
      <c r="AX200" s="133"/>
      <c r="AY200" s="133"/>
      <c r="AZ200" s="133"/>
      <c r="BA200" s="133"/>
      <c r="BB200" s="133"/>
      <c r="BC200" s="134"/>
    </row>
    <row r="201" spans="2:55" ht="36" customHeight="1" x14ac:dyDescent="0.45">
      <c r="B201" s="39">
        <v>191</v>
      </c>
      <c r="C201" s="124"/>
      <c r="D201" s="124"/>
      <c r="E201" s="124"/>
      <c r="F201" s="124"/>
      <c r="G201" s="124"/>
      <c r="H201" s="118" t="str">
        <f>IFERROR(VLOOKUP(C201,参照用!$A$5:$C$13,3),"")</f>
        <v/>
      </c>
      <c r="I201" s="119"/>
      <c r="J201" s="119"/>
      <c r="K201" s="119"/>
      <c r="L201" s="119"/>
      <c r="M201" s="119"/>
      <c r="N201" s="119"/>
      <c r="O201" s="119"/>
      <c r="P201" s="119"/>
      <c r="Q201" s="119"/>
      <c r="R201" s="119"/>
      <c r="S201" s="120"/>
      <c r="T201" s="121"/>
      <c r="U201" s="122"/>
      <c r="V201" s="122"/>
      <c r="W201" s="122"/>
      <c r="X201" s="122"/>
      <c r="Y201" s="122"/>
      <c r="Z201" s="122"/>
      <c r="AA201" s="122"/>
      <c r="AB201" s="122"/>
      <c r="AC201" s="123"/>
      <c r="AD201" s="151"/>
      <c r="AE201" s="150"/>
      <c r="AF201" s="150"/>
      <c r="AG201" s="150"/>
      <c r="AH201" s="150"/>
      <c r="AI201" s="148" t="s">
        <v>16</v>
      </c>
      <c r="AJ201" s="152"/>
      <c r="AK201" s="150"/>
      <c r="AL201" s="150"/>
      <c r="AM201" s="148" t="s">
        <v>19</v>
      </c>
      <c r="AN201" s="149"/>
      <c r="AP201" s="66" t="str">
        <f t="shared" si="2"/>
        <v>未入力</v>
      </c>
      <c r="AQ201" s="67"/>
      <c r="AR201" s="68"/>
      <c r="AS201" s="132" t="str">
        <f>IF(
  AND(NOT(ISBLANK($C201)),
      COUNTIF(必須入力シート①!C232:C1231,$C201)=0),
  "「３. 申請に係る補助対象検査の内容」で選択されていない検査メニューが入力されています。" &amp; CHAR(10),
  ""
)
&amp;
_xlfn.LET(
  _xlpm.menu,$C201,
  _xlpm.sei,$T201,
  _xlpm.mei,$Y201,
  _xlpm.eigyo,$AD201,
  _xlpm.daisuu,$AK201,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1" s="133"/>
      <c r="AU201" s="133"/>
      <c r="AV201" s="133"/>
      <c r="AW201" s="133"/>
      <c r="AX201" s="133"/>
      <c r="AY201" s="133"/>
      <c r="AZ201" s="133"/>
      <c r="BA201" s="133"/>
      <c r="BB201" s="133"/>
      <c r="BC201" s="134"/>
    </row>
    <row r="202" spans="2:55" ht="36" customHeight="1" x14ac:dyDescent="0.45">
      <c r="B202" s="39">
        <v>192</v>
      </c>
      <c r="C202" s="124"/>
      <c r="D202" s="124"/>
      <c r="E202" s="124"/>
      <c r="F202" s="124"/>
      <c r="G202" s="124"/>
      <c r="H202" s="118" t="str">
        <f>IFERROR(VLOOKUP(C202,参照用!$A$5:$C$13,3),"")</f>
        <v/>
      </c>
      <c r="I202" s="119"/>
      <c r="J202" s="119"/>
      <c r="K202" s="119"/>
      <c r="L202" s="119"/>
      <c r="M202" s="119"/>
      <c r="N202" s="119"/>
      <c r="O202" s="119"/>
      <c r="P202" s="119"/>
      <c r="Q202" s="119"/>
      <c r="R202" s="119"/>
      <c r="S202" s="120"/>
      <c r="T202" s="121"/>
      <c r="U202" s="122"/>
      <c r="V202" s="122"/>
      <c r="W202" s="122"/>
      <c r="X202" s="122"/>
      <c r="Y202" s="122"/>
      <c r="Z202" s="122"/>
      <c r="AA202" s="122"/>
      <c r="AB202" s="122"/>
      <c r="AC202" s="123"/>
      <c r="AD202" s="151"/>
      <c r="AE202" s="150"/>
      <c r="AF202" s="150"/>
      <c r="AG202" s="150"/>
      <c r="AH202" s="150"/>
      <c r="AI202" s="148" t="s">
        <v>16</v>
      </c>
      <c r="AJ202" s="152"/>
      <c r="AK202" s="150"/>
      <c r="AL202" s="150"/>
      <c r="AM202" s="148" t="s">
        <v>19</v>
      </c>
      <c r="AN202" s="149"/>
      <c r="AP202" s="66" t="str">
        <f t="shared" si="2"/>
        <v>未入力</v>
      </c>
      <c r="AQ202" s="67"/>
      <c r="AR202" s="68"/>
      <c r="AS202" s="132" t="str">
        <f>IF(
  AND(NOT(ISBLANK($C202)),
      COUNTIF(必須入力シート①!C233:C1232,$C202)=0),
  "「３. 申請に係る補助対象検査の内容」で選択されていない検査メニューが入力されています。" &amp; CHAR(10),
  ""
)
&amp;
_xlfn.LET(
  _xlpm.menu,$C202,
  _xlpm.sei,$T202,
  _xlpm.mei,$Y202,
  _xlpm.eigyo,$AD202,
  _xlpm.daisuu,$AK202,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2" s="133"/>
      <c r="AU202" s="133"/>
      <c r="AV202" s="133"/>
      <c r="AW202" s="133"/>
      <c r="AX202" s="133"/>
      <c r="AY202" s="133"/>
      <c r="AZ202" s="133"/>
      <c r="BA202" s="133"/>
      <c r="BB202" s="133"/>
      <c r="BC202" s="134"/>
    </row>
    <row r="203" spans="2:55" ht="36" customHeight="1" x14ac:dyDescent="0.45">
      <c r="B203" s="39">
        <v>193</v>
      </c>
      <c r="C203" s="124"/>
      <c r="D203" s="124"/>
      <c r="E203" s="124"/>
      <c r="F203" s="124"/>
      <c r="G203" s="124"/>
      <c r="H203" s="118" t="str">
        <f>IFERROR(VLOOKUP(C203,参照用!$A$5:$C$13,3),"")</f>
        <v/>
      </c>
      <c r="I203" s="119"/>
      <c r="J203" s="119"/>
      <c r="K203" s="119"/>
      <c r="L203" s="119"/>
      <c r="M203" s="119"/>
      <c r="N203" s="119"/>
      <c r="O203" s="119"/>
      <c r="P203" s="119"/>
      <c r="Q203" s="119"/>
      <c r="R203" s="119"/>
      <c r="S203" s="120"/>
      <c r="T203" s="121"/>
      <c r="U203" s="122"/>
      <c r="V203" s="122"/>
      <c r="W203" s="122"/>
      <c r="X203" s="122"/>
      <c r="Y203" s="122"/>
      <c r="Z203" s="122"/>
      <c r="AA203" s="122"/>
      <c r="AB203" s="122"/>
      <c r="AC203" s="123"/>
      <c r="AD203" s="151"/>
      <c r="AE203" s="150"/>
      <c r="AF203" s="150"/>
      <c r="AG203" s="150"/>
      <c r="AH203" s="150"/>
      <c r="AI203" s="148" t="s">
        <v>16</v>
      </c>
      <c r="AJ203" s="152"/>
      <c r="AK203" s="150"/>
      <c r="AL203" s="150"/>
      <c r="AM203" s="148" t="s">
        <v>19</v>
      </c>
      <c r="AN203" s="149"/>
      <c r="AP203" s="66" t="str">
        <f t="shared" si="2"/>
        <v>未入力</v>
      </c>
      <c r="AQ203" s="67"/>
      <c r="AR203" s="68"/>
      <c r="AS203" s="132" t="str">
        <f>IF(
  AND(NOT(ISBLANK($C203)),
      COUNTIF(必須入力シート①!C234:C1233,$C203)=0),
  "「３. 申請に係る補助対象検査の内容」で選択されていない検査メニューが入力されています。" &amp; CHAR(10),
  ""
)
&amp;
_xlfn.LET(
  _xlpm.menu,$C203,
  _xlpm.sei,$T203,
  _xlpm.mei,$Y203,
  _xlpm.eigyo,$AD203,
  _xlpm.daisuu,$AK203,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3" s="133"/>
      <c r="AU203" s="133"/>
      <c r="AV203" s="133"/>
      <c r="AW203" s="133"/>
      <c r="AX203" s="133"/>
      <c r="AY203" s="133"/>
      <c r="AZ203" s="133"/>
      <c r="BA203" s="133"/>
      <c r="BB203" s="133"/>
      <c r="BC203" s="134"/>
    </row>
    <row r="204" spans="2:55" ht="36" customHeight="1" x14ac:dyDescent="0.45">
      <c r="B204" s="39">
        <v>194</v>
      </c>
      <c r="C204" s="124"/>
      <c r="D204" s="124"/>
      <c r="E204" s="124"/>
      <c r="F204" s="124"/>
      <c r="G204" s="124"/>
      <c r="H204" s="118" t="str">
        <f>IFERROR(VLOOKUP(C204,参照用!$A$5:$C$13,3),"")</f>
        <v/>
      </c>
      <c r="I204" s="119"/>
      <c r="J204" s="119"/>
      <c r="K204" s="119"/>
      <c r="L204" s="119"/>
      <c r="M204" s="119"/>
      <c r="N204" s="119"/>
      <c r="O204" s="119"/>
      <c r="P204" s="119"/>
      <c r="Q204" s="119"/>
      <c r="R204" s="119"/>
      <c r="S204" s="120"/>
      <c r="T204" s="121"/>
      <c r="U204" s="122"/>
      <c r="V204" s="122"/>
      <c r="W204" s="122"/>
      <c r="X204" s="122"/>
      <c r="Y204" s="122"/>
      <c r="Z204" s="122"/>
      <c r="AA204" s="122"/>
      <c r="AB204" s="122"/>
      <c r="AC204" s="123"/>
      <c r="AD204" s="151"/>
      <c r="AE204" s="150"/>
      <c r="AF204" s="150"/>
      <c r="AG204" s="150"/>
      <c r="AH204" s="150"/>
      <c r="AI204" s="148" t="s">
        <v>16</v>
      </c>
      <c r="AJ204" s="152"/>
      <c r="AK204" s="150"/>
      <c r="AL204" s="150"/>
      <c r="AM204" s="148" t="s">
        <v>19</v>
      </c>
      <c r="AN204" s="149"/>
      <c r="AP204" s="66" t="str">
        <f t="shared" ref="AP204:AP267" si="3">IF(
    AND(ISBLANK($C204), ISBLANK($T204), ISBLANK($Y204), ISBLANK($AD204), ISBLANK($AK204)),
    "未入力",
    IF(
        OR(
            ISBLANK($C204),
            ISBLANK($T204),
            ISBLANK($Y204),
            ISBLANK($AD204),
            ISBLANK($AK204),
            $AS204="車両台数５両以上の営業所が対象です。",
            $AS204="「３. 申請に係る補助対象検査の内容」で選択されていない検査メニューが入力されています。"
        ),
        "NG",
        "OK"
    )
)</f>
        <v>未入力</v>
      </c>
      <c r="AQ204" s="67"/>
      <c r="AR204" s="68"/>
      <c r="AS204" s="132" t="str">
        <f>IF(
  AND(NOT(ISBLANK($C204)),
      COUNTIF(必須入力シート①!C235:C1234,$C204)=0),
  "「３. 申請に係る補助対象検査の内容」で選択されていない検査メニューが入力されています。" &amp; CHAR(10),
  ""
)
&amp;
_xlfn.LET(
  _xlpm.menu,$C204,
  _xlpm.sei,$T204,
  _xlpm.mei,$Y204,
  _xlpm.eigyo,$AD204,
  _xlpm.daisuu,$AK204,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4" s="133"/>
      <c r="AU204" s="133"/>
      <c r="AV204" s="133"/>
      <c r="AW204" s="133"/>
      <c r="AX204" s="133"/>
      <c r="AY204" s="133"/>
      <c r="AZ204" s="133"/>
      <c r="BA204" s="133"/>
      <c r="BB204" s="133"/>
      <c r="BC204" s="134"/>
    </row>
    <row r="205" spans="2:55" ht="36" customHeight="1" x14ac:dyDescent="0.45">
      <c r="B205" s="39">
        <v>195</v>
      </c>
      <c r="C205" s="124"/>
      <c r="D205" s="124"/>
      <c r="E205" s="124"/>
      <c r="F205" s="124"/>
      <c r="G205" s="124"/>
      <c r="H205" s="118" t="str">
        <f>IFERROR(VLOOKUP(C205,参照用!$A$5:$C$13,3),"")</f>
        <v/>
      </c>
      <c r="I205" s="119"/>
      <c r="J205" s="119"/>
      <c r="K205" s="119"/>
      <c r="L205" s="119"/>
      <c r="M205" s="119"/>
      <c r="N205" s="119"/>
      <c r="O205" s="119"/>
      <c r="P205" s="119"/>
      <c r="Q205" s="119"/>
      <c r="R205" s="119"/>
      <c r="S205" s="120"/>
      <c r="T205" s="121"/>
      <c r="U205" s="122"/>
      <c r="V205" s="122"/>
      <c r="W205" s="122"/>
      <c r="X205" s="122"/>
      <c r="Y205" s="122"/>
      <c r="Z205" s="122"/>
      <c r="AA205" s="122"/>
      <c r="AB205" s="122"/>
      <c r="AC205" s="123"/>
      <c r="AD205" s="151"/>
      <c r="AE205" s="150"/>
      <c r="AF205" s="150"/>
      <c r="AG205" s="150"/>
      <c r="AH205" s="150"/>
      <c r="AI205" s="148" t="s">
        <v>16</v>
      </c>
      <c r="AJ205" s="152"/>
      <c r="AK205" s="150"/>
      <c r="AL205" s="150"/>
      <c r="AM205" s="148" t="s">
        <v>19</v>
      </c>
      <c r="AN205" s="149"/>
      <c r="AP205" s="66" t="str">
        <f t="shared" si="3"/>
        <v>未入力</v>
      </c>
      <c r="AQ205" s="67"/>
      <c r="AR205" s="68"/>
      <c r="AS205" s="132" t="str">
        <f>IF(
  AND(NOT(ISBLANK($C205)),
      COUNTIF(必須入力シート①!C236:C1235,$C205)=0),
  "「３. 申請に係る補助対象検査の内容」で選択されていない検査メニューが入力されています。" &amp; CHAR(10),
  ""
)
&amp;
_xlfn.LET(
  _xlpm.menu,$C205,
  _xlpm.sei,$T205,
  _xlpm.mei,$Y205,
  _xlpm.eigyo,$AD205,
  _xlpm.daisuu,$AK205,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5" s="133"/>
      <c r="AU205" s="133"/>
      <c r="AV205" s="133"/>
      <c r="AW205" s="133"/>
      <c r="AX205" s="133"/>
      <c r="AY205" s="133"/>
      <c r="AZ205" s="133"/>
      <c r="BA205" s="133"/>
      <c r="BB205" s="133"/>
      <c r="BC205" s="134"/>
    </row>
    <row r="206" spans="2:55" ht="36" customHeight="1" x14ac:dyDescent="0.45">
      <c r="B206" s="39">
        <v>196</v>
      </c>
      <c r="C206" s="124"/>
      <c r="D206" s="124"/>
      <c r="E206" s="124"/>
      <c r="F206" s="124"/>
      <c r="G206" s="124"/>
      <c r="H206" s="118" t="str">
        <f>IFERROR(VLOOKUP(C206,参照用!$A$5:$C$13,3),"")</f>
        <v/>
      </c>
      <c r="I206" s="119"/>
      <c r="J206" s="119"/>
      <c r="K206" s="119"/>
      <c r="L206" s="119"/>
      <c r="M206" s="119"/>
      <c r="N206" s="119"/>
      <c r="O206" s="119"/>
      <c r="P206" s="119"/>
      <c r="Q206" s="119"/>
      <c r="R206" s="119"/>
      <c r="S206" s="120"/>
      <c r="T206" s="121"/>
      <c r="U206" s="122"/>
      <c r="V206" s="122"/>
      <c r="W206" s="122"/>
      <c r="X206" s="122"/>
      <c r="Y206" s="122"/>
      <c r="Z206" s="122"/>
      <c r="AA206" s="122"/>
      <c r="AB206" s="122"/>
      <c r="AC206" s="123"/>
      <c r="AD206" s="151"/>
      <c r="AE206" s="150"/>
      <c r="AF206" s="150"/>
      <c r="AG206" s="150"/>
      <c r="AH206" s="150"/>
      <c r="AI206" s="148" t="s">
        <v>16</v>
      </c>
      <c r="AJ206" s="152"/>
      <c r="AK206" s="150"/>
      <c r="AL206" s="150"/>
      <c r="AM206" s="148" t="s">
        <v>19</v>
      </c>
      <c r="AN206" s="149"/>
      <c r="AP206" s="66" t="str">
        <f t="shared" si="3"/>
        <v>未入力</v>
      </c>
      <c r="AQ206" s="67"/>
      <c r="AR206" s="68"/>
      <c r="AS206" s="132" t="str">
        <f>IF(
  AND(NOT(ISBLANK($C206)),
      COUNTIF(必須入力シート①!C237:C1236,$C206)=0),
  "「３. 申請に係る補助対象検査の内容」で選択されていない検査メニューが入力されています。" &amp; CHAR(10),
  ""
)
&amp;
_xlfn.LET(
  _xlpm.menu,$C206,
  _xlpm.sei,$T206,
  _xlpm.mei,$Y206,
  _xlpm.eigyo,$AD206,
  _xlpm.daisuu,$AK206,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6" s="133"/>
      <c r="AU206" s="133"/>
      <c r="AV206" s="133"/>
      <c r="AW206" s="133"/>
      <c r="AX206" s="133"/>
      <c r="AY206" s="133"/>
      <c r="AZ206" s="133"/>
      <c r="BA206" s="133"/>
      <c r="BB206" s="133"/>
      <c r="BC206" s="134"/>
    </row>
    <row r="207" spans="2:55" ht="36" customHeight="1" x14ac:dyDescent="0.45">
      <c r="B207" s="39">
        <v>197</v>
      </c>
      <c r="C207" s="124"/>
      <c r="D207" s="124"/>
      <c r="E207" s="124"/>
      <c r="F207" s="124"/>
      <c r="G207" s="124"/>
      <c r="H207" s="118" t="str">
        <f>IFERROR(VLOOKUP(C207,参照用!$A$5:$C$13,3),"")</f>
        <v/>
      </c>
      <c r="I207" s="119"/>
      <c r="J207" s="119"/>
      <c r="K207" s="119"/>
      <c r="L207" s="119"/>
      <c r="M207" s="119"/>
      <c r="N207" s="119"/>
      <c r="O207" s="119"/>
      <c r="P207" s="119"/>
      <c r="Q207" s="119"/>
      <c r="R207" s="119"/>
      <c r="S207" s="120"/>
      <c r="T207" s="121"/>
      <c r="U207" s="122"/>
      <c r="V207" s="122"/>
      <c r="W207" s="122"/>
      <c r="X207" s="122"/>
      <c r="Y207" s="122"/>
      <c r="Z207" s="122"/>
      <c r="AA207" s="122"/>
      <c r="AB207" s="122"/>
      <c r="AC207" s="123"/>
      <c r="AD207" s="151"/>
      <c r="AE207" s="150"/>
      <c r="AF207" s="150"/>
      <c r="AG207" s="150"/>
      <c r="AH207" s="150"/>
      <c r="AI207" s="148" t="s">
        <v>16</v>
      </c>
      <c r="AJ207" s="152"/>
      <c r="AK207" s="150"/>
      <c r="AL207" s="150"/>
      <c r="AM207" s="148" t="s">
        <v>19</v>
      </c>
      <c r="AN207" s="149"/>
      <c r="AP207" s="66" t="str">
        <f t="shared" si="3"/>
        <v>未入力</v>
      </c>
      <c r="AQ207" s="67"/>
      <c r="AR207" s="68"/>
      <c r="AS207" s="132" t="str">
        <f>IF(
  AND(NOT(ISBLANK($C207)),
      COUNTIF(必須入力シート①!C238:C1237,$C207)=0),
  "「３. 申請に係る補助対象検査の内容」で選択されていない検査メニューが入力されています。" &amp; CHAR(10),
  ""
)
&amp;
_xlfn.LET(
  _xlpm.menu,$C207,
  _xlpm.sei,$T207,
  _xlpm.mei,$Y207,
  _xlpm.eigyo,$AD207,
  _xlpm.daisuu,$AK207,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7" s="133"/>
      <c r="AU207" s="133"/>
      <c r="AV207" s="133"/>
      <c r="AW207" s="133"/>
      <c r="AX207" s="133"/>
      <c r="AY207" s="133"/>
      <c r="AZ207" s="133"/>
      <c r="BA207" s="133"/>
      <c r="BB207" s="133"/>
      <c r="BC207" s="134"/>
    </row>
    <row r="208" spans="2:55" ht="36" customHeight="1" x14ac:dyDescent="0.45">
      <c r="B208" s="39">
        <v>198</v>
      </c>
      <c r="C208" s="124"/>
      <c r="D208" s="124"/>
      <c r="E208" s="124"/>
      <c r="F208" s="124"/>
      <c r="G208" s="124"/>
      <c r="H208" s="118" t="str">
        <f>IFERROR(VLOOKUP(C208,参照用!$A$5:$C$13,3),"")</f>
        <v/>
      </c>
      <c r="I208" s="119"/>
      <c r="J208" s="119"/>
      <c r="K208" s="119"/>
      <c r="L208" s="119"/>
      <c r="M208" s="119"/>
      <c r="N208" s="119"/>
      <c r="O208" s="119"/>
      <c r="P208" s="119"/>
      <c r="Q208" s="119"/>
      <c r="R208" s="119"/>
      <c r="S208" s="120"/>
      <c r="T208" s="121"/>
      <c r="U208" s="122"/>
      <c r="V208" s="122"/>
      <c r="W208" s="122"/>
      <c r="X208" s="122"/>
      <c r="Y208" s="122"/>
      <c r="Z208" s="122"/>
      <c r="AA208" s="122"/>
      <c r="AB208" s="122"/>
      <c r="AC208" s="123"/>
      <c r="AD208" s="151"/>
      <c r="AE208" s="150"/>
      <c r="AF208" s="150"/>
      <c r="AG208" s="150"/>
      <c r="AH208" s="150"/>
      <c r="AI208" s="148" t="s">
        <v>16</v>
      </c>
      <c r="AJ208" s="152"/>
      <c r="AK208" s="150"/>
      <c r="AL208" s="150"/>
      <c r="AM208" s="148" t="s">
        <v>19</v>
      </c>
      <c r="AN208" s="149"/>
      <c r="AP208" s="66" t="str">
        <f t="shared" si="3"/>
        <v>未入力</v>
      </c>
      <c r="AQ208" s="67"/>
      <c r="AR208" s="68"/>
      <c r="AS208" s="132" t="str">
        <f>IF(
  AND(NOT(ISBLANK($C208)),
      COUNTIF(必須入力シート①!C239:C1238,$C208)=0),
  "「３. 申請に係る補助対象検査の内容」で選択されていない検査メニューが入力されています。" &amp; CHAR(10),
  ""
)
&amp;
_xlfn.LET(
  _xlpm.menu,$C208,
  _xlpm.sei,$T208,
  _xlpm.mei,$Y208,
  _xlpm.eigyo,$AD208,
  _xlpm.daisuu,$AK208,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8" s="133"/>
      <c r="AU208" s="133"/>
      <c r="AV208" s="133"/>
      <c r="AW208" s="133"/>
      <c r="AX208" s="133"/>
      <c r="AY208" s="133"/>
      <c r="AZ208" s="133"/>
      <c r="BA208" s="133"/>
      <c r="BB208" s="133"/>
      <c r="BC208" s="134"/>
    </row>
    <row r="209" spans="2:55" ht="36" customHeight="1" x14ac:dyDescent="0.45">
      <c r="B209" s="39">
        <v>199</v>
      </c>
      <c r="C209" s="124"/>
      <c r="D209" s="124"/>
      <c r="E209" s="124"/>
      <c r="F209" s="124"/>
      <c r="G209" s="124"/>
      <c r="H209" s="118" t="str">
        <f>IFERROR(VLOOKUP(C209,参照用!$A$5:$C$13,3),"")</f>
        <v/>
      </c>
      <c r="I209" s="119"/>
      <c r="J209" s="119"/>
      <c r="K209" s="119"/>
      <c r="L209" s="119"/>
      <c r="M209" s="119"/>
      <c r="N209" s="119"/>
      <c r="O209" s="119"/>
      <c r="P209" s="119"/>
      <c r="Q209" s="119"/>
      <c r="R209" s="119"/>
      <c r="S209" s="120"/>
      <c r="T209" s="121"/>
      <c r="U209" s="122"/>
      <c r="V209" s="122"/>
      <c r="W209" s="122"/>
      <c r="X209" s="122"/>
      <c r="Y209" s="122"/>
      <c r="Z209" s="122"/>
      <c r="AA209" s="122"/>
      <c r="AB209" s="122"/>
      <c r="AC209" s="123"/>
      <c r="AD209" s="151"/>
      <c r="AE209" s="150"/>
      <c r="AF209" s="150"/>
      <c r="AG209" s="150"/>
      <c r="AH209" s="150"/>
      <c r="AI209" s="148" t="s">
        <v>16</v>
      </c>
      <c r="AJ209" s="152"/>
      <c r="AK209" s="150"/>
      <c r="AL209" s="150"/>
      <c r="AM209" s="148" t="s">
        <v>19</v>
      </c>
      <c r="AN209" s="149"/>
      <c r="AP209" s="66" t="str">
        <f t="shared" si="3"/>
        <v>未入力</v>
      </c>
      <c r="AQ209" s="67"/>
      <c r="AR209" s="68"/>
      <c r="AS209" s="132" t="str">
        <f>IF(
  AND(NOT(ISBLANK($C209)),
      COUNTIF(必須入力シート①!C240:C1239,$C209)=0),
  "「３. 申請に係る補助対象検査の内容」で選択されていない検査メニューが入力されています。" &amp; CHAR(10),
  ""
)
&amp;
_xlfn.LET(
  _xlpm.menu,$C209,
  _xlpm.sei,$T209,
  _xlpm.mei,$Y209,
  _xlpm.eigyo,$AD209,
  _xlpm.daisuu,$AK209,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09" s="133"/>
      <c r="AU209" s="133"/>
      <c r="AV209" s="133"/>
      <c r="AW209" s="133"/>
      <c r="AX209" s="133"/>
      <c r="AY209" s="133"/>
      <c r="AZ209" s="133"/>
      <c r="BA209" s="133"/>
      <c r="BB209" s="133"/>
      <c r="BC209" s="134"/>
    </row>
    <row r="210" spans="2:55" ht="36" customHeight="1" x14ac:dyDescent="0.45">
      <c r="B210" s="39">
        <v>200</v>
      </c>
      <c r="C210" s="124"/>
      <c r="D210" s="124"/>
      <c r="E210" s="124"/>
      <c r="F210" s="124"/>
      <c r="G210" s="124"/>
      <c r="H210" s="118" t="str">
        <f>IFERROR(VLOOKUP(C210,参照用!$A$5:$C$13,3),"")</f>
        <v/>
      </c>
      <c r="I210" s="119"/>
      <c r="J210" s="119"/>
      <c r="K210" s="119"/>
      <c r="L210" s="119"/>
      <c r="M210" s="119"/>
      <c r="N210" s="119"/>
      <c r="O210" s="119"/>
      <c r="P210" s="119"/>
      <c r="Q210" s="119"/>
      <c r="R210" s="119"/>
      <c r="S210" s="120"/>
      <c r="T210" s="121"/>
      <c r="U210" s="122"/>
      <c r="V210" s="122"/>
      <c r="W210" s="122"/>
      <c r="X210" s="122"/>
      <c r="Y210" s="122"/>
      <c r="Z210" s="122"/>
      <c r="AA210" s="122"/>
      <c r="AB210" s="122"/>
      <c r="AC210" s="123"/>
      <c r="AD210" s="151"/>
      <c r="AE210" s="150"/>
      <c r="AF210" s="150"/>
      <c r="AG210" s="150"/>
      <c r="AH210" s="150"/>
      <c r="AI210" s="148" t="s">
        <v>16</v>
      </c>
      <c r="AJ210" s="152"/>
      <c r="AK210" s="150"/>
      <c r="AL210" s="150"/>
      <c r="AM210" s="148" t="s">
        <v>19</v>
      </c>
      <c r="AN210" s="149"/>
      <c r="AP210" s="66" t="str">
        <f t="shared" si="3"/>
        <v>未入力</v>
      </c>
      <c r="AQ210" s="67"/>
      <c r="AR210" s="68"/>
      <c r="AS210" s="132" t="str">
        <f>IF(
  AND(NOT(ISBLANK($C210)),
      COUNTIF(必須入力シート①!C241:C1240,$C210)=0),
  "「３. 申請に係る補助対象検査の内容」で選択されていない検査メニューが入力されています。" &amp; CHAR(10),
  ""
)
&amp;
_xlfn.LET(
  _xlpm.menu,$C210,
  _xlpm.sei,$T210,
  _xlpm.mei,$Y210,
  _xlpm.eigyo,$AD210,
  _xlpm.daisuu,$AK210,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0" s="133"/>
      <c r="AU210" s="133"/>
      <c r="AV210" s="133"/>
      <c r="AW210" s="133"/>
      <c r="AX210" s="133"/>
      <c r="AY210" s="133"/>
      <c r="AZ210" s="133"/>
      <c r="BA210" s="133"/>
      <c r="BB210" s="133"/>
      <c r="BC210" s="134"/>
    </row>
    <row r="211" spans="2:55" ht="36" customHeight="1" x14ac:dyDescent="0.45">
      <c r="B211" s="39">
        <v>201</v>
      </c>
      <c r="C211" s="124"/>
      <c r="D211" s="124"/>
      <c r="E211" s="124"/>
      <c r="F211" s="124"/>
      <c r="G211" s="124"/>
      <c r="H211" s="118" t="str">
        <f>IFERROR(VLOOKUP(C211,参照用!$A$5:$C$13,3),"")</f>
        <v/>
      </c>
      <c r="I211" s="119"/>
      <c r="J211" s="119"/>
      <c r="K211" s="119"/>
      <c r="L211" s="119"/>
      <c r="M211" s="119"/>
      <c r="N211" s="119"/>
      <c r="O211" s="119"/>
      <c r="P211" s="119"/>
      <c r="Q211" s="119"/>
      <c r="R211" s="119"/>
      <c r="S211" s="120"/>
      <c r="T211" s="121"/>
      <c r="U211" s="122"/>
      <c r="V211" s="122"/>
      <c r="W211" s="122"/>
      <c r="X211" s="122"/>
      <c r="Y211" s="122"/>
      <c r="Z211" s="122"/>
      <c r="AA211" s="122"/>
      <c r="AB211" s="122"/>
      <c r="AC211" s="123"/>
      <c r="AD211" s="151"/>
      <c r="AE211" s="150"/>
      <c r="AF211" s="150"/>
      <c r="AG211" s="150"/>
      <c r="AH211" s="150"/>
      <c r="AI211" s="148" t="s">
        <v>16</v>
      </c>
      <c r="AJ211" s="152"/>
      <c r="AK211" s="150"/>
      <c r="AL211" s="150"/>
      <c r="AM211" s="148" t="s">
        <v>19</v>
      </c>
      <c r="AN211" s="149"/>
      <c r="AP211" s="66" t="str">
        <f t="shared" si="3"/>
        <v>未入力</v>
      </c>
      <c r="AQ211" s="67"/>
      <c r="AR211" s="68"/>
      <c r="AS211" s="132" t="str">
        <f>IF(
  AND(NOT(ISBLANK($C211)),
      COUNTIF(必須入力シート①!C242:C1241,$C211)=0),
  "「３. 申請に係る補助対象検査の内容」で選択されていない検査メニューが入力されています。" &amp; CHAR(10),
  ""
)
&amp;
_xlfn.LET(
  _xlpm.menu,$C211,
  _xlpm.sei,$T211,
  _xlpm.mei,$Y211,
  _xlpm.eigyo,$AD211,
  _xlpm.daisuu,$AK211,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1" s="133"/>
      <c r="AU211" s="133"/>
      <c r="AV211" s="133"/>
      <c r="AW211" s="133"/>
      <c r="AX211" s="133"/>
      <c r="AY211" s="133"/>
      <c r="AZ211" s="133"/>
      <c r="BA211" s="133"/>
      <c r="BB211" s="133"/>
      <c r="BC211" s="134"/>
    </row>
    <row r="212" spans="2:55" ht="36" customHeight="1" x14ac:dyDescent="0.45">
      <c r="B212" s="39">
        <v>202</v>
      </c>
      <c r="C212" s="124"/>
      <c r="D212" s="124"/>
      <c r="E212" s="124"/>
      <c r="F212" s="124"/>
      <c r="G212" s="124"/>
      <c r="H212" s="118" t="str">
        <f>IFERROR(VLOOKUP(C212,参照用!$A$5:$C$13,3),"")</f>
        <v/>
      </c>
      <c r="I212" s="119"/>
      <c r="J212" s="119"/>
      <c r="K212" s="119"/>
      <c r="L212" s="119"/>
      <c r="M212" s="119"/>
      <c r="N212" s="119"/>
      <c r="O212" s="119"/>
      <c r="P212" s="119"/>
      <c r="Q212" s="119"/>
      <c r="R212" s="119"/>
      <c r="S212" s="120"/>
      <c r="T212" s="121"/>
      <c r="U212" s="122"/>
      <c r="V212" s="122"/>
      <c r="W212" s="122"/>
      <c r="X212" s="122"/>
      <c r="Y212" s="122"/>
      <c r="Z212" s="122"/>
      <c r="AA212" s="122"/>
      <c r="AB212" s="122"/>
      <c r="AC212" s="123"/>
      <c r="AD212" s="151"/>
      <c r="AE212" s="150"/>
      <c r="AF212" s="150"/>
      <c r="AG212" s="150"/>
      <c r="AH212" s="150"/>
      <c r="AI212" s="148" t="s">
        <v>16</v>
      </c>
      <c r="AJ212" s="152"/>
      <c r="AK212" s="150"/>
      <c r="AL212" s="150"/>
      <c r="AM212" s="148" t="s">
        <v>19</v>
      </c>
      <c r="AN212" s="149"/>
      <c r="AP212" s="66" t="str">
        <f t="shared" si="3"/>
        <v>未入力</v>
      </c>
      <c r="AQ212" s="67"/>
      <c r="AR212" s="68"/>
      <c r="AS212" s="132" t="str">
        <f>IF(
  AND(NOT(ISBLANK($C212)),
      COUNTIF(必須入力シート①!C243:C1242,$C212)=0),
  "「３. 申請に係る補助対象検査の内容」で選択されていない検査メニューが入力されています。" &amp; CHAR(10),
  ""
)
&amp;
_xlfn.LET(
  _xlpm.menu,$C212,
  _xlpm.sei,$T212,
  _xlpm.mei,$Y212,
  _xlpm.eigyo,$AD212,
  _xlpm.daisuu,$AK212,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2" s="133"/>
      <c r="AU212" s="133"/>
      <c r="AV212" s="133"/>
      <c r="AW212" s="133"/>
      <c r="AX212" s="133"/>
      <c r="AY212" s="133"/>
      <c r="AZ212" s="133"/>
      <c r="BA212" s="133"/>
      <c r="BB212" s="133"/>
      <c r="BC212" s="134"/>
    </row>
    <row r="213" spans="2:55" ht="36" customHeight="1" x14ac:dyDescent="0.45">
      <c r="B213" s="39">
        <v>203</v>
      </c>
      <c r="C213" s="124"/>
      <c r="D213" s="124"/>
      <c r="E213" s="124"/>
      <c r="F213" s="124"/>
      <c r="G213" s="124"/>
      <c r="H213" s="118" t="str">
        <f>IFERROR(VLOOKUP(C213,参照用!$A$5:$C$13,3),"")</f>
        <v/>
      </c>
      <c r="I213" s="119"/>
      <c r="J213" s="119"/>
      <c r="K213" s="119"/>
      <c r="L213" s="119"/>
      <c r="M213" s="119"/>
      <c r="N213" s="119"/>
      <c r="O213" s="119"/>
      <c r="P213" s="119"/>
      <c r="Q213" s="119"/>
      <c r="R213" s="119"/>
      <c r="S213" s="120"/>
      <c r="T213" s="121"/>
      <c r="U213" s="122"/>
      <c r="V213" s="122"/>
      <c r="W213" s="122"/>
      <c r="X213" s="122"/>
      <c r="Y213" s="122"/>
      <c r="Z213" s="122"/>
      <c r="AA213" s="122"/>
      <c r="AB213" s="122"/>
      <c r="AC213" s="123"/>
      <c r="AD213" s="151"/>
      <c r="AE213" s="150"/>
      <c r="AF213" s="150"/>
      <c r="AG213" s="150"/>
      <c r="AH213" s="150"/>
      <c r="AI213" s="148" t="s">
        <v>16</v>
      </c>
      <c r="AJ213" s="152"/>
      <c r="AK213" s="150"/>
      <c r="AL213" s="150"/>
      <c r="AM213" s="148" t="s">
        <v>19</v>
      </c>
      <c r="AN213" s="149"/>
      <c r="AP213" s="66" t="str">
        <f t="shared" si="3"/>
        <v>未入力</v>
      </c>
      <c r="AQ213" s="67"/>
      <c r="AR213" s="68"/>
      <c r="AS213" s="132" t="str">
        <f>IF(
  AND(NOT(ISBLANK($C213)),
      COUNTIF(必須入力シート①!C244:C1243,$C213)=0),
  "「３. 申請に係る補助対象検査の内容」で選択されていない検査メニューが入力されています。" &amp; CHAR(10),
  ""
)
&amp;
_xlfn.LET(
  _xlpm.menu,$C213,
  _xlpm.sei,$T213,
  _xlpm.mei,$Y213,
  _xlpm.eigyo,$AD213,
  _xlpm.daisuu,$AK213,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3" s="133"/>
      <c r="AU213" s="133"/>
      <c r="AV213" s="133"/>
      <c r="AW213" s="133"/>
      <c r="AX213" s="133"/>
      <c r="AY213" s="133"/>
      <c r="AZ213" s="133"/>
      <c r="BA213" s="133"/>
      <c r="BB213" s="133"/>
      <c r="BC213" s="134"/>
    </row>
    <row r="214" spans="2:55" ht="36" customHeight="1" x14ac:dyDescent="0.45">
      <c r="B214" s="39">
        <v>204</v>
      </c>
      <c r="C214" s="124"/>
      <c r="D214" s="124"/>
      <c r="E214" s="124"/>
      <c r="F214" s="124"/>
      <c r="G214" s="124"/>
      <c r="H214" s="118" t="str">
        <f>IFERROR(VLOOKUP(C214,参照用!$A$5:$C$13,3),"")</f>
        <v/>
      </c>
      <c r="I214" s="119"/>
      <c r="J214" s="119"/>
      <c r="K214" s="119"/>
      <c r="L214" s="119"/>
      <c r="M214" s="119"/>
      <c r="N214" s="119"/>
      <c r="O214" s="119"/>
      <c r="P214" s="119"/>
      <c r="Q214" s="119"/>
      <c r="R214" s="119"/>
      <c r="S214" s="120"/>
      <c r="T214" s="121"/>
      <c r="U214" s="122"/>
      <c r="V214" s="122"/>
      <c r="W214" s="122"/>
      <c r="X214" s="122"/>
      <c r="Y214" s="122"/>
      <c r="Z214" s="122"/>
      <c r="AA214" s="122"/>
      <c r="AB214" s="122"/>
      <c r="AC214" s="123"/>
      <c r="AD214" s="151"/>
      <c r="AE214" s="150"/>
      <c r="AF214" s="150"/>
      <c r="AG214" s="150"/>
      <c r="AH214" s="150"/>
      <c r="AI214" s="148" t="s">
        <v>16</v>
      </c>
      <c r="AJ214" s="152"/>
      <c r="AK214" s="150"/>
      <c r="AL214" s="150"/>
      <c r="AM214" s="148" t="s">
        <v>19</v>
      </c>
      <c r="AN214" s="149"/>
      <c r="AP214" s="66" t="str">
        <f t="shared" si="3"/>
        <v>未入力</v>
      </c>
      <c r="AQ214" s="67"/>
      <c r="AR214" s="68"/>
      <c r="AS214" s="132" t="str">
        <f>IF(
  AND(NOT(ISBLANK($C214)),
      COUNTIF(必須入力シート①!C245:C1244,$C214)=0),
  "「３. 申請に係る補助対象検査の内容」で選択されていない検査メニューが入力されています。" &amp; CHAR(10),
  ""
)
&amp;
_xlfn.LET(
  _xlpm.menu,$C214,
  _xlpm.sei,$T214,
  _xlpm.mei,$Y214,
  _xlpm.eigyo,$AD214,
  _xlpm.daisuu,$AK214,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4" s="133"/>
      <c r="AU214" s="133"/>
      <c r="AV214" s="133"/>
      <c r="AW214" s="133"/>
      <c r="AX214" s="133"/>
      <c r="AY214" s="133"/>
      <c r="AZ214" s="133"/>
      <c r="BA214" s="133"/>
      <c r="BB214" s="133"/>
      <c r="BC214" s="134"/>
    </row>
    <row r="215" spans="2:55" ht="36" customHeight="1" x14ac:dyDescent="0.45">
      <c r="B215" s="39">
        <v>205</v>
      </c>
      <c r="C215" s="124"/>
      <c r="D215" s="124"/>
      <c r="E215" s="124"/>
      <c r="F215" s="124"/>
      <c r="G215" s="124"/>
      <c r="H215" s="118" t="str">
        <f>IFERROR(VLOOKUP(C215,参照用!$A$5:$C$13,3),"")</f>
        <v/>
      </c>
      <c r="I215" s="119"/>
      <c r="J215" s="119"/>
      <c r="K215" s="119"/>
      <c r="L215" s="119"/>
      <c r="M215" s="119"/>
      <c r="N215" s="119"/>
      <c r="O215" s="119"/>
      <c r="P215" s="119"/>
      <c r="Q215" s="119"/>
      <c r="R215" s="119"/>
      <c r="S215" s="120"/>
      <c r="T215" s="121"/>
      <c r="U215" s="122"/>
      <c r="V215" s="122"/>
      <c r="W215" s="122"/>
      <c r="X215" s="122"/>
      <c r="Y215" s="122"/>
      <c r="Z215" s="122"/>
      <c r="AA215" s="122"/>
      <c r="AB215" s="122"/>
      <c r="AC215" s="123"/>
      <c r="AD215" s="151"/>
      <c r="AE215" s="150"/>
      <c r="AF215" s="150"/>
      <c r="AG215" s="150"/>
      <c r="AH215" s="150"/>
      <c r="AI215" s="148" t="s">
        <v>16</v>
      </c>
      <c r="AJ215" s="152"/>
      <c r="AK215" s="150"/>
      <c r="AL215" s="150"/>
      <c r="AM215" s="148" t="s">
        <v>19</v>
      </c>
      <c r="AN215" s="149"/>
      <c r="AP215" s="66" t="str">
        <f t="shared" si="3"/>
        <v>未入力</v>
      </c>
      <c r="AQ215" s="67"/>
      <c r="AR215" s="68"/>
      <c r="AS215" s="132" t="str">
        <f>IF(
  AND(NOT(ISBLANK($C215)),
      COUNTIF(必須入力シート①!C246:C1245,$C215)=0),
  "「３. 申請に係る補助対象検査の内容」で選択されていない検査メニューが入力されています。" &amp; CHAR(10),
  ""
)
&amp;
_xlfn.LET(
  _xlpm.menu,$C215,
  _xlpm.sei,$T215,
  _xlpm.mei,$Y215,
  _xlpm.eigyo,$AD215,
  _xlpm.daisuu,$AK215,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5" s="133"/>
      <c r="AU215" s="133"/>
      <c r="AV215" s="133"/>
      <c r="AW215" s="133"/>
      <c r="AX215" s="133"/>
      <c r="AY215" s="133"/>
      <c r="AZ215" s="133"/>
      <c r="BA215" s="133"/>
      <c r="BB215" s="133"/>
      <c r="BC215" s="134"/>
    </row>
    <row r="216" spans="2:55" ht="36" customHeight="1" x14ac:dyDescent="0.45">
      <c r="B216" s="39">
        <v>206</v>
      </c>
      <c r="C216" s="124"/>
      <c r="D216" s="124"/>
      <c r="E216" s="124"/>
      <c r="F216" s="124"/>
      <c r="G216" s="124"/>
      <c r="H216" s="118" t="str">
        <f>IFERROR(VLOOKUP(C216,参照用!$A$5:$C$13,3),"")</f>
        <v/>
      </c>
      <c r="I216" s="119"/>
      <c r="J216" s="119"/>
      <c r="K216" s="119"/>
      <c r="L216" s="119"/>
      <c r="M216" s="119"/>
      <c r="N216" s="119"/>
      <c r="O216" s="119"/>
      <c r="P216" s="119"/>
      <c r="Q216" s="119"/>
      <c r="R216" s="119"/>
      <c r="S216" s="120"/>
      <c r="T216" s="121"/>
      <c r="U216" s="122"/>
      <c r="V216" s="122"/>
      <c r="W216" s="122"/>
      <c r="X216" s="122"/>
      <c r="Y216" s="122"/>
      <c r="Z216" s="122"/>
      <c r="AA216" s="122"/>
      <c r="AB216" s="122"/>
      <c r="AC216" s="123"/>
      <c r="AD216" s="151"/>
      <c r="AE216" s="150"/>
      <c r="AF216" s="150"/>
      <c r="AG216" s="150"/>
      <c r="AH216" s="150"/>
      <c r="AI216" s="148" t="s">
        <v>16</v>
      </c>
      <c r="AJ216" s="152"/>
      <c r="AK216" s="150"/>
      <c r="AL216" s="150"/>
      <c r="AM216" s="148" t="s">
        <v>19</v>
      </c>
      <c r="AN216" s="149"/>
      <c r="AP216" s="66" t="str">
        <f t="shared" si="3"/>
        <v>未入力</v>
      </c>
      <c r="AQ216" s="67"/>
      <c r="AR216" s="68"/>
      <c r="AS216" s="132" t="str">
        <f>IF(
  AND(NOT(ISBLANK($C216)),
      COUNTIF(必須入力シート①!C247:C1246,$C216)=0),
  "「３. 申請に係る補助対象検査の内容」で選択されていない検査メニューが入力されています。" &amp; CHAR(10),
  ""
)
&amp;
_xlfn.LET(
  _xlpm.menu,$C216,
  _xlpm.sei,$T216,
  _xlpm.mei,$Y216,
  _xlpm.eigyo,$AD216,
  _xlpm.daisuu,$AK216,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6" s="133"/>
      <c r="AU216" s="133"/>
      <c r="AV216" s="133"/>
      <c r="AW216" s="133"/>
      <c r="AX216" s="133"/>
      <c r="AY216" s="133"/>
      <c r="AZ216" s="133"/>
      <c r="BA216" s="133"/>
      <c r="BB216" s="133"/>
      <c r="BC216" s="134"/>
    </row>
    <row r="217" spans="2:55" ht="36" customHeight="1" x14ac:dyDescent="0.45">
      <c r="B217" s="39">
        <v>207</v>
      </c>
      <c r="C217" s="124"/>
      <c r="D217" s="124"/>
      <c r="E217" s="124"/>
      <c r="F217" s="124"/>
      <c r="G217" s="124"/>
      <c r="H217" s="118" t="str">
        <f>IFERROR(VLOOKUP(C217,参照用!$A$5:$C$13,3),"")</f>
        <v/>
      </c>
      <c r="I217" s="119"/>
      <c r="J217" s="119"/>
      <c r="K217" s="119"/>
      <c r="L217" s="119"/>
      <c r="M217" s="119"/>
      <c r="N217" s="119"/>
      <c r="O217" s="119"/>
      <c r="P217" s="119"/>
      <c r="Q217" s="119"/>
      <c r="R217" s="119"/>
      <c r="S217" s="120"/>
      <c r="T217" s="121"/>
      <c r="U217" s="122"/>
      <c r="V217" s="122"/>
      <c r="W217" s="122"/>
      <c r="X217" s="122"/>
      <c r="Y217" s="122"/>
      <c r="Z217" s="122"/>
      <c r="AA217" s="122"/>
      <c r="AB217" s="122"/>
      <c r="AC217" s="123"/>
      <c r="AD217" s="151"/>
      <c r="AE217" s="150"/>
      <c r="AF217" s="150"/>
      <c r="AG217" s="150"/>
      <c r="AH217" s="150"/>
      <c r="AI217" s="148" t="s">
        <v>16</v>
      </c>
      <c r="AJ217" s="152"/>
      <c r="AK217" s="150"/>
      <c r="AL217" s="150"/>
      <c r="AM217" s="148" t="s">
        <v>19</v>
      </c>
      <c r="AN217" s="149"/>
      <c r="AP217" s="66" t="str">
        <f t="shared" si="3"/>
        <v>未入力</v>
      </c>
      <c r="AQ217" s="67"/>
      <c r="AR217" s="68"/>
      <c r="AS217" s="132" t="str">
        <f>IF(
  AND(NOT(ISBLANK($C217)),
      COUNTIF(必須入力シート①!C248:C1247,$C217)=0),
  "「３. 申請に係る補助対象検査の内容」で選択されていない検査メニューが入力されています。" &amp; CHAR(10),
  ""
)
&amp;
_xlfn.LET(
  _xlpm.menu,$C217,
  _xlpm.sei,$T217,
  _xlpm.mei,$Y217,
  _xlpm.eigyo,$AD217,
  _xlpm.daisuu,$AK217,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7" s="133"/>
      <c r="AU217" s="133"/>
      <c r="AV217" s="133"/>
      <c r="AW217" s="133"/>
      <c r="AX217" s="133"/>
      <c r="AY217" s="133"/>
      <c r="AZ217" s="133"/>
      <c r="BA217" s="133"/>
      <c r="BB217" s="133"/>
      <c r="BC217" s="134"/>
    </row>
    <row r="218" spans="2:55" ht="36" customHeight="1" x14ac:dyDescent="0.45">
      <c r="B218" s="39">
        <v>208</v>
      </c>
      <c r="C218" s="124"/>
      <c r="D218" s="124"/>
      <c r="E218" s="124"/>
      <c r="F218" s="124"/>
      <c r="G218" s="124"/>
      <c r="H218" s="118" t="str">
        <f>IFERROR(VLOOKUP(C218,参照用!$A$5:$C$13,3),"")</f>
        <v/>
      </c>
      <c r="I218" s="119"/>
      <c r="J218" s="119"/>
      <c r="K218" s="119"/>
      <c r="L218" s="119"/>
      <c r="M218" s="119"/>
      <c r="N218" s="119"/>
      <c r="O218" s="119"/>
      <c r="P218" s="119"/>
      <c r="Q218" s="119"/>
      <c r="R218" s="119"/>
      <c r="S218" s="120"/>
      <c r="T218" s="121"/>
      <c r="U218" s="122"/>
      <c r="V218" s="122"/>
      <c r="W218" s="122"/>
      <c r="X218" s="122"/>
      <c r="Y218" s="122"/>
      <c r="Z218" s="122"/>
      <c r="AA218" s="122"/>
      <c r="AB218" s="122"/>
      <c r="AC218" s="123"/>
      <c r="AD218" s="151"/>
      <c r="AE218" s="150"/>
      <c r="AF218" s="150"/>
      <c r="AG218" s="150"/>
      <c r="AH218" s="150"/>
      <c r="AI218" s="148" t="s">
        <v>16</v>
      </c>
      <c r="AJ218" s="152"/>
      <c r="AK218" s="150"/>
      <c r="AL218" s="150"/>
      <c r="AM218" s="148" t="s">
        <v>19</v>
      </c>
      <c r="AN218" s="149"/>
      <c r="AP218" s="66" t="str">
        <f t="shared" si="3"/>
        <v>未入力</v>
      </c>
      <c r="AQ218" s="67"/>
      <c r="AR218" s="68"/>
      <c r="AS218" s="132" t="str">
        <f>IF(
  AND(NOT(ISBLANK($C218)),
      COUNTIF(必須入力シート①!C249:C1248,$C218)=0),
  "「３. 申請に係る補助対象検査の内容」で選択されていない検査メニューが入力されています。" &amp; CHAR(10),
  ""
)
&amp;
_xlfn.LET(
  _xlpm.menu,$C218,
  _xlpm.sei,$T218,
  _xlpm.mei,$Y218,
  _xlpm.eigyo,$AD218,
  _xlpm.daisuu,$AK218,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8" s="133"/>
      <c r="AU218" s="133"/>
      <c r="AV218" s="133"/>
      <c r="AW218" s="133"/>
      <c r="AX218" s="133"/>
      <c r="AY218" s="133"/>
      <c r="AZ218" s="133"/>
      <c r="BA218" s="133"/>
      <c r="BB218" s="133"/>
      <c r="BC218" s="134"/>
    </row>
    <row r="219" spans="2:55" ht="36" customHeight="1" x14ac:dyDescent="0.45">
      <c r="B219" s="39">
        <v>209</v>
      </c>
      <c r="C219" s="124"/>
      <c r="D219" s="124"/>
      <c r="E219" s="124"/>
      <c r="F219" s="124"/>
      <c r="G219" s="124"/>
      <c r="H219" s="118" t="str">
        <f>IFERROR(VLOOKUP(C219,参照用!$A$5:$C$13,3),"")</f>
        <v/>
      </c>
      <c r="I219" s="119"/>
      <c r="J219" s="119"/>
      <c r="K219" s="119"/>
      <c r="L219" s="119"/>
      <c r="M219" s="119"/>
      <c r="N219" s="119"/>
      <c r="O219" s="119"/>
      <c r="P219" s="119"/>
      <c r="Q219" s="119"/>
      <c r="R219" s="119"/>
      <c r="S219" s="120"/>
      <c r="T219" s="121"/>
      <c r="U219" s="122"/>
      <c r="V219" s="122"/>
      <c r="W219" s="122"/>
      <c r="X219" s="122"/>
      <c r="Y219" s="122"/>
      <c r="Z219" s="122"/>
      <c r="AA219" s="122"/>
      <c r="AB219" s="122"/>
      <c r="AC219" s="123"/>
      <c r="AD219" s="151"/>
      <c r="AE219" s="150"/>
      <c r="AF219" s="150"/>
      <c r="AG219" s="150"/>
      <c r="AH219" s="150"/>
      <c r="AI219" s="148" t="s">
        <v>16</v>
      </c>
      <c r="AJ219" s="152"/>
      <c r="AK219" s="150"/>
      <c r="AL219" s="150"/>
      <c r="AM219" s="148" t="s">
        <v>19</v>
      </c>
      <c r="AN219" s="149"/>
      <c r="AP219" s="66" t="str">
        <f t="shared" si="3"/>
        <v>未入力</v>
      </c>
      <c r="AQ219" s="67"/>
      <c r="AR219" s="68"/>
      <c r="AS219" s="132" t="str">
        <f>IF(
  AND(NOT(ISBLANK($C219)),
      COUNTIF(必須入力シート①!C250:C1249,$C219)=0),
  "「３. 申請に係る補助対象検査の内容」で選択されていない検査メニューが入力されています。" &amp; CHAR(10),
  ""
)
&amp;
_xlfn.LET(
  _xlpm.menu,$C219,
  _xlpm.sei,$T219,
  _xlpm.mei,$Y219,
  _xlpm.eigyo,$AD219,
  _xlpm.daisuu,$AK219,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19" s="133"/>
      <c r="AU219" s="133"/>
      <c r="AV219" s="133"/>
      <c r="AW219" s="133"/>
      <c r="AX219" s="133"/>
      <c r="AY219" s="133"/>
      <c r="AZ219" s="133"/>
      <c r="BA219" s="133"/>
      <c r="BB219" s="133"/>
      <c r="BC219" s="134"/>
    </row>
    <row r="220" spans="2:55" ht="36" customHeight="1" x14ac:dyDescent="0.45">
      <c r="B220" s="39">
        <v>210</v>
      </c>
      <c r="C220" s="124"/>
      <c r="D220" s="124"/>
      <c r="E220" s="124"/>
      <c r="F220" s="124"/>
      <c r="G220" s="124"/>
      <c r="H220" s="118" t="str">
        <f>IFERROR(VLOOKUP(C220,参照用!$A$5:$C$13,3),"")</f>
        <v/>
      </c>
      <c r="I220" s="119"/>
      <c r="J220" s="119"/>
      <c r="K220" s="119"/>
      <c r="L220" s="119"/>
      <c r="M220" s="119"/>
      <c r="N220" s="119"/>
      <c r="O220" s="119"/>
      <c r="P220" s="119"/>
      <c r="Q220" s="119"/>
      <c r="R220" s="119"/>
      <c r="S220" s="120"/>
      <c r="T220" s="121"/>
      <c r="U220" s="122"/>
      <c r="V220" s="122"/>
      <c r="W220" s="122"/>
      <c r="X220" s="122"/>
      <c r="Y220" s="122"/>
      <c r="Z220" s="122"/>
      <c r="AA220" s="122"/>
      <c r="AB220" s="122"/>
      <c r="AC220" s="123"/>
      <c r="AD220" s="151"/>
      <c r="AE220" s="150"/>
      <c r="AF220" s="150"/>
      <c r="AG220" s="150"/>
      <c r="AH220" s="150"/>
      <c r="AI220" s="148" t="s">
        <v>16</v>
      </c>
      <c r="AJ220" s="152"/>
      <c r="AK220" s="150"/>
      <c r="AL220" s="150"/>
      <c r="AM220" s="148" t="s">
        <v>19</v>
      </c>
      <c r="AN220" s="149"/>
      <c r="AP220" s="66" t="str">
        <f t="shared" si="3"/>
        <v>未入力</v>
      </c>
      <c r="AQ220" s="67"/>
      <c r="AR220" s="68"/>
      <c r="AS220" s="132" t="str">
        <f>IF(
  AND(NOT(ISBLANK($C220)),
      COUNTIF(必須入力シート①!C251:C1250,$C220)=0),
  "「３. 申請に係る補助対象検査の内容」で選択されていない検査メニューが入力されています。" &amp; CHAR(10),
  ""
)
&amp;
_xlfn.LET(
  _xlpm.menu,$C220,
  _xlpm.sei,$T220,
  _xlpm.mei,$Y220,
  _xlpm.eigyo,$AD220,
  _xlpm.daisuu,$AK220,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0" s="133"/>
      <c r="AU220" s="133"/>
      <c r="AV220" s="133"/>
      <c r="AW220" s="133"/>
      <c r="AX220" s="133"/>
      <c r="AY220" s="133"/>
      <c r="AZ220" s="133"/>
      <c r="BA220" s="133"/>
      <c r="BB220" s="133"/>
      <c r="BC220" s="134"/>
    </row>
    <row r="221" spans="2:55" ht="36" customHeight="1" x14ac:dyDescent="0.45">
      <c r="B221" s="39">
        <v>211</v>
      </c>
      <c r="C221" s="124"/>
      <c r="D221" s="124"/>
      <c r="E221" s="124"/>
      <c r="F221" s="124"/>
      <c r="G221" s="124"/>
      <c r="H221" s="118" t="str">
        <f>IFERROR(VLOOKUP(C221,参照用!$A$5:$C$13,3),"")</f>
        <v/>
      </c>
      <c r="I221" s="119"/>
      <c r="J221" s="119"/>
      <c r="K221" s="119"/>
      <c r="L221" s="119"/>
      <c r="M221" s="119"/>
      <c r="N221" s="119"/>
      <c r="O221" s="119"/>
      <c r="P221" s="119"/>
      <c r="Q221" s="119"/>
      <c r="R221" s="119"/>
      <c r="S221" s="120"/>
      <c r="T221" s="121"/>
      <c r="U221" s="122"/>
      <c r="V221" s="122"/>
      <c r="W221" s="122"/>
      <c r="X221" s="122"/>
      <c r="Y221" s="122"/>
      <c r="Z221" s="122"/>
      <c r="AA221" s="122"/>
      <c r="AB221" s="122"/>
      <c r="AC221" s="123"/>
      <c r="AD221" s="151"/>
      <c r="AE221" s="150"/>
      <c r="AF221" s="150"/>
      <c r="AG221" s="150"/>
      <c r="AH221" s="150"/>
      <c r="AI221" s="148" t="s">
        <v>16</v>
      </c>
      <c r="AJ221" s="152"/>
      <c r="AK221" s="150"/>
      <c r="AL221" s="150"/>
      <c r="AM221" s="148" t="s">
        <v>19</v>
      </c>
      <c r="AN221" s="149"/>
      <c r="AP221" s="66" t="str">
        <f t="shared" si="3"/>
        <v>未入力</v>
      </c>
      <c r="AQ221" s="67"/>
      <c r="AR221" s="68"/>
      <c r="AS221" s="132" t="str">
        <f>IF(
  AND(NOT(ISBLANK($C221)),
      COUNTIF(必須入力シート①!C252:C1251,$C221)=0),
  "「３. 申請に係る補助対象検査の内容」で選択されていない検査メニューが入力されています。" &amp; CHAR(10),
  ""
)
&amp;
_xlfn.LET(
  _xlpm.menu,$C221,
  _xlpm.sei,$T221,
  _xlpm.mei,$Y221,
  _xlpm.eigyo,$AD221,
  _xlpm.daisuu,$AK221,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1" s="133"/>
      <c r="AU221" s="133"/>
      <c r="AV221" s="133"/>
      <c r="AW221" s="133"/>
      <c r="AX221" s="133"/>
      <c r="AY221" s="133"/>
      <c r="AZ221" s="133"/>
      <c r="BA221" s="133"/>
      <c r="BB221" s="133"/>
      <c r="BC221" s="134"/>
    </row>
    <row r="222" spans="2:55" ht="36" customHeight="1" x14ac:dyDescent="0.45">
      <c r="B222" s="39">
        <v>212</v>
      </c>
      <c r="C222" s="124"/>
      <c r="D222" s="124"/>
      <c r="E222" s="124"/>
      <c r="F222" s="124"/>
      <c r="G222" s="124"/>
      <c r="H222" s="118" t="str">
        <f>IFERROR(VLOOKUP(C222,参照用!$A$5:$C$13,3),"")</f>
        <v/>
      </c>
      <c r="I222" s="119"/>
      <c r="J222" s="119"/>
      <c r="K222" s="119"/>
      <c r="L222" s="119"/>
      <c r="M222" s="119"/>
      <c r="N222" s="119"/>
      <c r="O222" s="119"/>
      <c r="P222" s="119"/>
      <c r="Q222" s="119"/>
      <c r="R222" s="119"/>
      <c r="S222" s="120"/>
      <c r="T222" s="121"/>
      <c r="U222" s="122"/>
      <c r="V222" s="122"/>
      <c r="W222" s="122"/>
      <c r="X222" s="122"/>
      <c r="Y222" s="122"/>
      <c r="Z222" s="122"/>
      <c r="AA222" s="122"/>
      <c r="AB222" s="122"/>
      <c r="AC222" s="123"/>
      <c r="AD222" s="151"/>
      <c r="AE222" s="150"/>
      <c r="AF222" s="150"/>
      <c r="AG222" s="150"/>
      <c r="AH222" s="150"/>
      <c r="AI222" s="148" t="s">
        <v>16</v>
      </c>
      <c r="AJ222" s="152"/>
      <c r="AK222" s="150"/>
      <c r="AL222" s="150"/>
      <c r="AM222" s="148" t="s">
        <v>19</v>
      </c>
      <c r="AN222" s="149"/>
      <c r="AP222" s="66" t="str">
        <f t="shared" si="3"/>
        <v>未入力</v>
      </c>
      <c r="AQ222" s="67"/>
      <c r="AR222" s="68"/>
      <c r="AS222" s="132" t="str">
        <f>IF(
  AND(NOT(ISBLANK($C222)),
      COUNTIF(必須入力シート①!C253:C1252,$C222)=0),
  "「３. 申請に係る補助対象検査の内容」で選択されていない検査メニューが入力されています。" &amp; CHAR(10),
  ""
)
&amp;
_xlfn.LET(
  _xlpm.menu,$C222,
  _xlpm.sei,$T222,
  _xlpm.mei,$Y222,
  _xlpm.eigyo,$AD222,
  _xlpm.daisuu,$AK222,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2" s="133"/>
      <c r="AU222" s="133"/>
      <c r="AV222" s="133"/>
      <c r="AW222" s="133"/>
      <c r="AX222" s="133"/>
      <c r="AY222" s="133"/>
      <c r="AZ222" s="133"/>
      <c r="BA222" s="133"/>
      <c r="BB222" s="133"/>
      <c r="BC222" s="134"/>
    </row>
    <row r="223" spans="2:55" ht="36" customHeight="1" x14ac:dyDescent="0.45">
      <c r="B223" s="39">
        <v>213</v>
      </c>
      <c r="C223" s="124"/>
      <c r="D223" s="124"/>
      <c r="E223" s="124"/>
      <c r="F223" s="124"/>
      <c r="G223" s="124"/>
      <c r="H223" s="118" t="str">
        <f>IFERROR(VLOOKUP(C223,参照用!$A$5:$C$13,3),"")</f>
        <v/>
      </c>
      <c r="I223" s="119"/>
      <c r="J223" s="119"/>
      <c r="K223" s="119"/>
      <c r="L223" s="119"/>
      <c r="M223" s="119"/>
      <c r="N223" s="119"/>
      <c r="O223" s="119"/>
      <c r="P223" s="119"/>
      <c r="Q223" s="119"/>
      <c r="R223" s="119"/>
      <c r="S223" s="120"/>
      <c r="T223" s="121"/>
      <c r="U223" s="122"/>
      <c r="V223" s="122"/>
      <c r="W223" s="122"/>
      <c r="X223" s="122"/>
      <c r="Y223" s="122"/>
      <c r="Z223" s="122"/>
      <c r="AA223" s="122"/>
      <c r="AB223" s="122"/>
      <c r="AC223" s="123"/>
      <c r="AD223" s="151"/>
      <c r="AE223" s="150"/>
      <c r="AF223" s="150"/>
      <c r="AG223" s="150"/>
      <c r="AH223" s="150"/>
      <c r="AI223" s="148" t="s">
        <v>16</v>
      </c>
      <c r="AJ223" s="152"/>
      <c r="AK223" s="150"/>
      <c r="AL223" s="150"/>
      <c r="AM223" s="148" t="s">
        <v>19</v>
      </c>
      <c r="AN223" s="149"/>
      <c r="AP223" s="66" t="str">
        <f t="shared" si="3"/>
        <v>未入力</v>
      </c>
      <c r="AQ223" s="67"/>
      <c r="AR223" s="68"/>
      <c r="AS223" s="132" t="str">
        <f>IF(
  AND(NOT(ISBLANK($C223)),
      COUNTIF(必須入力シート①!C254:C1253,$C223)=0),
  "「３. 申請に係る補助対象検査の内容」で選択されていない検査メニューが入力されています。" &amp; CHAR(10),
  ""
)
&amp;
_xlfn.LET(
  _xlpm.menu,$C223,
  _xlpm.sei,$T223,
  _xlpm.mei,$Y223,
  _xlpm.eigyo,$AD223,
  _xlpm.daisuu,$AK223,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3" s="133"/>
      <c r="AU223" s="133"/>
      <c r="AV223" s="133"/>
      <c r="AW223" s="133"/>
      <c r="AX223" s="133"/>
      <c r="AY223" s="133"/>
      <c r="AZ223" s="133"/>
      <c r="BA223" s="133"/>
      <c r="BB223" s="133"/>
      <c r="BC223" s="134"/>
    </row>
    <row r="224" spans="2:55" ht="36" customHeight="1" x14ac:dyDescent="0.45">
      <c r="B224" s="39">
        <v>214</v>
      </c>
      <c r="C224" s="124"/>
      <c r="D224" s="124"/>
      <c r="E224" s="124"/>
      <c r="F224" s="124"/>
      <c r="G224" s="124"/>
      <c r="H224" s="118" t="str">
        <f>IFERROR(VLOOKUP(C224,参照用!$A$5:$C$13,3),"")</f>
        <v/>
      </c>
      <c r="I224" s="119"/>
      <c r="J224" s="119"/>
      <c r="K224" s="119"/>
      <c r="L224" s="119"/>
      <c r="M224" s="119"/>
      <c r="N224" s="119"/>
      <c r="O224" s="119"/>
      <c r="P224" s="119"/>
      <c r="Q224" s="119"/>
      <c r="R224" s="119"/>
      <c r="S224" s="120"/>
      <c r="T224" s="121"/>
      <c r="U224" s="122"/>
      <c r="V224" s="122"/>
      <c r="W224" s="122"/>
      <c r="X224" s="122"/>
      <c r="Y224" s="122"/>
      <c r="Z224" s="122"/>
      <c r="AA224" s="122"/>
      <c r="AB224" s="122"/>
      <c r="AC224" s="123"/>
      <c r="AD224" s="151"/>
      <c r="AE224" s="150"/>
      <c r="AF224" s="150"/>
      <c r="AG224" s="150"/>
      <c r="AH224" s="150"/>
      <c r="AI224" s="148" t="s">
        <v>16</v>
      </c>
      <c r="AJ224" s="152"/>
      <c r="AK224" s="150"/>
      <c r="AL224" s="150"/>
      <c r="AM224" s="148" t="s">
        <v>19</v>
      </c>
      <c r="AN224" s="149"/>
      <c r="AP224" s="66" t="str">
        <f t="shared" si="3"/>
        <v>未入力</v>
      </c>
      <c r="AQ224" s="67"/>
      <c r="AR224" s="68"/>
      <c r="AS224" s="132" t="str">
        <f>IF(
  AND(NOT(ISBLANK($C224)),
      COUNTIF(必須入力シート①!C255:C1254,$C224)=0),
  "「３. 申請に係る補助対象検査の内容」で選択されていない検査メニューが入力されています。" &amp; CHAR(10),
  ""
)
&amp;
_xlfn.LET(
  _xlpm.menu,$C224,
  _xlpm.sei,$T224,
  _xlpm.mei,$Y224,
  _xlpm.eigyo,$AD224,
  _xlpm.daisuu,$AK224,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4" s="133"/>
      <c r="AU224" s="133"/>
      <c r="AV224" s="133"/>
      <c r="AW224" s="133"/>
      <c r="AX224" s="133"/>
      <c r="AY224" s="133"/>
      <c r="AZ224" s="133"/>
      <c r="BA224" s="133"/>
      <c r="BB224" s="133"/>
      <c r="BC224" s="134"/>
    </row>
    <row r="225" spans="2:55" ht="36" customHeight="1" x14ac:dyDescent="0.45">
      <c r="B225" s="39">
        <v>215</v>
      </c>
      <c r="C225" s="124"/>
      <c r="D225" s="124"/>
      <c r="E225" s="124"/>
      <c r="F225" s="124"/>
      <c r="G225" s="124"/>
      <c r="H225" s="118" t="str">
        <f>IFERROR(VLOOKUP(C225,参照用!$A$5:$C$13,3),"")</f>
        <v/>
      </c>
      <c r="I225" s="119"/>
      <c r="J225" s="119"/>
      <c r="K225" s="119"/>
      <c r="L225" s="119"/>
      <c r="M225" s="119"/>
      <c r="N225" s="119"/>
      <c r="O225" s="119"/>
      <c r="P225" s="119"/>
      <c r="Q225" s="119"/>
      <c r="R225" s="119"/>
      <c r="S225" s="120"/>
      <c r="T225" s="121"/>
      <c r="U225" s="122"/>
      <c r="V225" s="122"/>
      <c r="W225" s="122"/>
      <c r="X225" s="122"/>
      <c r="Y225" s="122"/>
      <c r="Z225" s="122"/>
      <c r="AA225" s="122"/>
      <c r="AB225" s="122"/>
      <c r="AC225" s="123"/>
      <c r="AD225" s="151"/>
      <c r="AE225" s="150"/>
      <c r="AF225" s="150"/>
      <c r="AG225" s="150"/>
      <c r="AH225" s="150"/>
      <c r="AI225" s="148" t="s">
        <v>16</v>
      </c>
      <c r="AJ225" s="152"/>
      <c r="AK225" s="150"/>
      <c r="AL225" s="150"/>
      <c r="AM225" s="148" t="s">
        <v>19</v>
      </c>
      <c r="AN225" s="149"/>
      <c r="AP225" s="66" t="str">
        <f t="shared" si="3"/>
        <v>未入力</v>
      </c>
      <c r="AQ225" s="67"/>
      <c r="AR225" s="68"/>
      <c r="AS225" s="132" t="str">
        <f>IF(
  AND(NOT(ISBLANK($C225)),
      COUNTIF(必須入力シート①!C256:C1255,$C225)=0),
  "「３. 申請に係る補助対象検査の内容」で選択されていない検査メニューが入力されています。" &amp; CHAR(10),
  ""
)
&amp;
_xlfn.LET(
  _xlpm.menu,$C225,
  _xlpm.sei,$T225,
  _xlpm.mei,$Y225,
  _xlpm.eigyo,$AD225,
  _xlpm.daisuu,$AK225,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5" s="133"/>
      <c r="AU225" s="133"/>
      <c r="AV225" s="133"/>
      <c r="AW225" s="133"/>
      <c r="AX225" s="133"/>
      <c r="AY225" s="133"/>
      <c r="AZ225" s="133"/>
      <c r="BA225" s="133"/>
      <c r="BB225" s="133"/>
      <c r="BC225" s="134"/>
    </row>
    <row r="226" spans="2:55" ht="36" customHeight="1" x14ac:dyDescent="0.45">
      <c r="B226" s="39">
        <v>216</v>
      </c>
      <c r="C226" s="124"/>
      <c r="D226" s="124"/>
      <c r="E226" s="124"/>
      <c r="F226" s="124"/>
      <c r="G226" s="124"/>
      <c r="H226" s="118" t="str">
        <f>IFERROR(VLOOKUP(C226,参照用!$A$5:$C$13,3),"")</f>
        <v/>
      </c>
      <c r="I226" s="119"/>
      <c r="J226" s="119"/>
      <c r="K226" s="119"/>
      <c r="L226" s="119"/>
      <c r="M226" s="119"/>
      <c r="N226" s="119"/>
      <c r="O226" s="119"/>
      <c r="P226" s="119"/>
      <c r="Q226" s="119"/>
      <c r="R226" s="119"/>
      <c r="S226" s="120"/>
      <c r="T226" s="121"/>
      <c r="U226" s="122"/>
      <c r="V226" s="122"/>
      <c r="W226" s="122"/>
      <c r="X226" s="122"/>
      <c r="Y226" s="122"/>
      <c r="Z226" s="122"/>
      <c r="AA226" s="122"/>
      <c r="AB226" s="122"/>
      <c r="AC226" s="123"/>
      <c r="AD226" s="151"/>
      <c r="AE226" s="150"/>
      <c r="AF226" s="150"/>
      <c r="AG226" s="150"/>
      <c r="AH226" s="150"/>
      <c r="AI226" s="148" t="s">
        <v>16</v>
      </c>
      <c r="AJ226" s="152"/>
      <c r="AK226" s="150"/>
      <c r="AL226" s="150"/>
      <c r="AM226" s="148" t="s">
        <v>19</v>
      </c>
      <c r="AN226" s="149"/>
      <c r="AP226" s="66" t="str">
        <f t="shared" si="3"/>
        <v>未入力</v>
      </c>
      <c r="AQ226" s="67"/>
      <c r="AR226" s="68"/>
      <c r="AS226" s="132" t="str">
        <f>IF(
  AND(NOT(ISBLANK($C226)),
      COUNTIF(必須入力シート①!C257:C1256,$C226)=0),
  "「３. 申請に係る補助対象検査の内容」で選択されていない検査メニューが入力されています。" &amp; CHAR(10),
  ""
)
&amp;
_xlfn.LET(
  _xlpm.menu,$C226,
  _xlpm.sei,$T226,
  _xlpm.mei,$Y226,
  _xlpm.eigyo,$AD226,
  _xlpm.daisuu,$AK226,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6" s="133"/>
      <c r="AU226" s="133"/>
      <c r="AV226" s="133"/>
      <c r="AW226" s="133"/>
      <c r="AX226" s="133"/>
      <c r="AY226" s="133"/>
      <c r="AZ226" s="133"/>
      <c r="BA226" s="133"/>
      <c r="BB226" s="133"/>
      <c r="BC226" s="134"/>
    </row>
    <row r="227" spans="2:55" ht="36" customHeight="1" x14ac:dyDescent="0.45">
      <c r="B227" s="39">
        <v>217</v>
      </c>
      <c r="C227" s="124"/>
      <c r="D227" s="124"/>
      <c r="E227" s="124"/>
      <c r="F227" s="124"/>
      <c r="G227" s="124"/>
      <c r="H227" s="118" t="str">
        <f>IFERROR(VLOOKUP(C227,参照用!$A$5:$C$13,3),"")</f>
        <v/>
      </c>
      <c r="I227" s="119"/>
      <c r="J227" s="119"/>
      <c r="K227" s="119"/>
      <c r="L227" s="119"/>
      <c r="M227" s="119"/>
      <c r="N227" s="119"/>
      <c r="O227" s="119"/>
      <c r="P227" s="119"/>
      <c r="Q227" s="119"/>
      <c r="R227" s="119"/>
      <c r="S227" s="120"/>
      <c r="T227" s="121"/>
      <c r="U227" s="122"/>
      <c r="V227" s="122"/>
      <c r="W227" s="122"/>
      <c r="X227" s="122"/>
      <c r="Y227" s="122"/>
      <c r="Z227" s="122"/>
      <c r="AA227" s="122"/>
      <c r="AB227" s="122"/>
      <c r="AC227" s="123"/>
      <c r="AD227" s="151"/>
      <c r="AE227" s="150"/>
      <c r="AF227" s="150"/>
      <c r="AG227" s="150"/>
      <c r="AH227" s="150"/>
      <c r="AI227" s="148" t="s">
        <v>16</v>
      </c>
      <c r="AJ227" s="152"/>
      <c r="AK227" s="150"/>
      <c r="AL227" s="150"/>
      <c r="AM227" s="148" t="s">
        <v>19</v>
      </c>
      <c r="AN227" s="149"/>
      <c r="AP227" s="66" t="str">
        <f t="shared" si="3"/>
        <v>未入力</v>
      </c>
      <c r="AQ227" s="67"/>
      <c r="AR227" s="68"/>
      <c r="AS227" s="132" t="str">
        <f>IF(
  AND(NOT(ISBLANK($C227)),
      COUNTIF(必須入力シート①!C258:C1257,$C227)=0),
  "「３. 申請に係る補助対象検査の内容」で選択されていない検査メニューが入力されています。" &amp; CHAR(10),
  ""
)
&amp;
_xlfn.LET(
  _xlpm.menu,$C227,
  _xlpm.sei,$T227,
  _xlpm.mei,$Y227,
  _xlpm.eigyo,$AD227,
  _xlpm.daisuu,$AK227,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7" s="133"/>
      <c r="AU227" s="133"/>
      <c r="AV227" s="133"/>
      <c r="AW227" s="133"/>
      <c r="AX227" s="133"/>
      <c r="AY227" s="133"/>
      <c r="AZ227" s="133"/>
      <c r="BA227" s="133"/>
      <c r="BB227" s="133"/>
      <c r="BC227" s="134"/>
    </row>
    <row r="228" spans="2:55" ht="36" customHeight="1" x14ac:dyDescent="0.45">
      <c r="B228" s="39">
        <v>218</v>
      </c>
      <c r="C228" s="124"/>
      <c r="D228" s="124"/>
      <c r="E228" s="124"/>
      <c r="F228" s="124"/>
      <c r="G228" s="124"/>
      <c r="H228" s="118" t="str">
        <f>IFERROR(VLOOKUP(C228,参照用!$A$5:$C$13,3),"")</f>
        <v/>
      </c>
      <c r="I228" s="119"/>
      <c r="J228" s="119"/>
      <c r="K228" s="119"/>
      <c r="L228" s="119"/>
      <c r="M228" s="119"/>
      <c r="N228" s="119"/>
      <c r="O228" s="119"/>
      <c r="P228" s="119"/>
      <c r="Q228" s="119"/>
      <c r="R228" s="119"/>
      <c r="S228" s="120"/>
      <c r="T228" s="121"/>
      <c r="U228" s="122"/>
      <c r="V228" s="122"/>
      <c r="W228" s="122"/>
      <c r="X228" s="122"/>
      <c r="Y228" s="122"/>
      <c r="Z228" s="122"/>
      <c r="AA228" s="122"/>
      <c r="AB228" s="122"/>
      <c r="AC228" s="123"/>
      <c r="AD228" s="151"/>
      <c r="AE228" s="150"/>
      <c r="AF228" s="150"/>
      <c r="AG228" s="150"/>
      <c r="AH228" s="150"/>
      <c r="AI228" s="148" t="s">
        <v>16</v>
      </c>
      <c r="AJ228" s="152"/>
      <c r="AK228" s="150"/>
      <c r="AL228" s="150"/>
      <c r="AM228" s="148" t="s">
        <v>19</v>
      </c>
      <c r="AN228" s="149"/>
      <c r="AP228" s="66" t="str">
        <f t="shared" si="3"/>
        <v>未入力</v>
      </c>
      <c r="AQ228" s="67"/>
      <c r="AR228" s="68"/>
      <c r="AS228" s="132" t="str">
        <f>IF(
  AND(NOT(ISBLANK($C228)),
      COUNTIF(必須入力シート①!C259:C1258,$C228)=0),
  "「３. 申請に係る補助対象検査の内容」で選択されていない検査メニューが入力されています。" &amp; CHAR(10),
  ""
)
&amp;
_xlfn.LET(
  _xlpm.menu,$C228,
  _xlpm.sei,$T228,
  _xlpm.mei,$Y228,
  _xlpm.eigyo,$AD228,
  _xlpm.daisuu,$AK228,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8" s="133"/>
      <c r="AU228" s="133"/>
      <c r="AV228" s="133"/>
      <c r="AW228" s="133"/>
      <c r="AX228" s="133"/>
      <c r="AY228" s="133"/>
      <c r="AZ228" s="133"/>
      <c r="BA228" s="133"/>
      <c r="BB228" s="133"/>
      <c r="BC228" s="134"/>
    </row>
    <row r="229" spans="2:55" ht="36" customHeight="1" x14ac:dyDescent="0.45">
      <c r="B229" s="39">
        <v>219</v>
      </c>
      <c r="C229" s="124"/>
      <c r="D229" s="124"/>
      <c r="E229" s="124"/>
      <c r="F229" s="124"/>
      <c r="G229" s="124"/>
      <c r="H229" s="118" t="str">
        <f>IFERROR(VLOOKUP(C229,参照用!$A$5:$C$13,3),"")</f>
        <v/>
      </c>
      <c r="I229" s="119"/>
      <c r="J229" s="119"/>
      <c r="K229" s="119"/>
      <c r="L229" s="119"/>
      <c r="M229" s="119"/>
      <c r="N229" s="119"/>
      <c r="O229" s="119"/>
      <c r="P229" s="119"/>
      <c r="Q229" s="119"/>
      <c r="R229" s="119"/>
      <c r="S229" s="120"/>
      <c r="T229" s="121"/>
      <c r="U229" s="122"/>
      <c r="V229" s="122"/>
      <c r="W229" s="122"/>
      <c r="X229" s="122"/>
      <c r="Y229" s="122"/>
      <c r="Z229" s="122"/>
      <c r="AA229" s="122"/>
      <c r="AB229" s="122"/>
      <c r="AC229" s="123"/>
      <c r="AD229" s="151"/>
      <c r="AE229" s="150"/>
      <c r="AF229" s="150"/>
      <c r="AG229" s="150"/>
      <c r="AH229" s="150"/>
      <c r="AI229" s="148" t="s">
        <v>16</v>
      </c>
      <c r="AJ229" s="152"/>
      <c r="AK229" s="150"/>
      <c r="AL229" s="150"/>
      <c r="AM229" s="148" t="s">
        <v>19</v>
      </c>
      <c r="AN229" s="149"/>
      <c r="AP229" s="66" t="str">
        <f t="shared" si="3"/>
        <v>未入力</v>
      </c>
      <c r="AQ229" s="67"/>
      <c r="AR229" s="68"/>
      <c r="AS229" s="132" t="str">
        <f>IF(
  AND(NOT(ISBLANK($C229)),
      COUNTIF(必須入力シート①!C260:C1259,$C229)=0),
  "「３. 申請に係る補助対象検査の内容」で選択されていない検査メニューが入力されています。" &amp; CHAR(10),
  ""
)
&amp;
_xlfn.LET(
  _xlpm.menu,$C229,
  _xlpm.sei,$T229,
  _xlpm.mei,$Y229,
  _xlpm.eigyo,$AD229,
  _xlpm.daisuu,$AK229,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29" s="133"/>
      <c r="AU229" s="133"/>
      <c r="AV229" s="133"/>
      <c r="AW229" s="133"/>
      <c r="AX229" s="133"/>
      <c r="AY229" s="133"/>
      <c r="AZ229" s="133"/>
      <c r="BA229" s="133"/>
      <c r="BB229" s="133"/>
      <c r="BC229" s="134"/>
    </row>
    <row r="230" spans="2:55" ht="36" customHeight="1" x14ac:dyDescent="0.45">
      <c r="B230" s="39">
        <v>220</v>
      </c>
      <c r="C230" s="124"/>
      <c r="D230" s="124"/>
      <c r="E230" s="124"/>
      <c r="F230" s="124"/>
      <c r="G230" s="124"/>
      <c r="H230" s="118" t="str">
        <f>IFERROR(VLOOKUP(C230,参照用!$A$5:$C$13,3),"")</f>
        <v/>
      </c>
      <c r="I230" s="119"/>
      <c r="J230" s="119"/>
      <c r="K230" s="119"/>
      <c r="L230" s="119"/>
      <c r="M230" s="119"/>
      <c r="N230" s="119"/>
      <c r="O230" s="119"/>
      <c r="P230" s="119"/>
      <c r="Q230" s="119"/>
      <c r="R230" s="119"/>
      <c r="S230" s="120"/>
      <c r="T230" s="121"/>
      <c r="U230" s="122"/>
      <c r="V230" s="122"/>
      <c r="W230" s="122"/>
      <c r="X230" s="122"/>
      <c r="Y230" s="122"/>
      <c r="Z230" s="122"/>
      <c r="AA230" s="122"/>
      <c r="AB230" s="122"/>
      <c r="AC230" s="123"/>
      <c r="AD230" s="151"/>
      <c r="AE230" s="150"/>
      <c r="AF230" s="150"/>
      <c r="AG230" s="150"/>
      <c r="AH230" s="150"/>
      <c r="AI230" s="148" t="s">
        <v>16</v>
      </c>
      <c r="AJ230" s="152"/>
      <c r="AK230" s="150"/>
      <c r="AL230" s="150"/>
      <c r="AM230" s="148" t="s">
        <v>19</v>
      </c>
      <c r="AN230" s="149"/>
      <c r="AP230" s="66" t="str">
        <f t="shared" si="3"/>
        <v>未入力</v>
      </c>
      <c r="AQ230" s="67"/>
      <c r="AR230" s="68"/>
      <c r="AS230" s="132" t="str">
        <f>IF(
  AND(NOT(ISBLANK($C230)),
      COUNTIF(必須入力シート①!C261:C1260,$C230)=0),
  "「３. 申請に係る補助対象検査の内容」で選択されていない検査メニューが入力されています。" &amp; CHAR(10),
  ""
)
&amp;
_xlfn.LET(
  _xlpm.menu,$C230,
  _xlpm.sei,$T230,
  _xlpm.mei,$Y230,
  _xlpm.eigyo,$AD230,
  _xlpm.daisuu,$AK230,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0" s="133"/>
      <c r="AU230" s="133"/>
      <c r="AV230" s="133"/>
      <c r="AW230" s="133"/>
      <c r="AX230" s="133"/>
      <c r="AY230" s="133"/>
      <c r="AZ230" s="133"/>
      <c r="BA230" s="133"/>
      <c r="BB230" s="133"/>
      <c r="BC230" s="134"/>
    </row>
    <row r="231" spans="2:55" ht="36" customHeight="1" x14ac:dyDescent="0.45">
      <c r="B231" s="39">
        <v>221</v>
      </c>
      <c r="C231" s="124"/>
      <c r="D231" s="124"/>
      <c r="E231" s="124"/>
      <c r="F231" s="124"/>
      <c r="G231" s="124"/>
      <c r="H231" s="118" t="str">
        <f>IFERROR(VLOOKUP(C231,参照用!$A$5:$C$13,3),"")</f>
        <v/>
      </c>
      <c r="I231" s="119"/>
      <c r="J231" s="119"/>
      <c r="K231" s="119"/>
      <c r="L231" s="119"/>
      <c r="M231" s="119"/>
      <c r="N231" s="119"/>
      <c r="O231" s="119"/>
      <c r="P231" s="119"/>
      <c r="Q231" s="119"/>
      <c r="R231" s="119"/>
      <c r="S231" s="120"/>
      <c r="T231" s="121"/>
      <c r="U231" s="122"/>
      <c r="V231" s="122"/>
      <c r="W231" s="122"/>
      <c r="X231" s="122"/>
      <c r="Y231" s="122"/>
      <c r="Z231" s="122"/>
      <c r="AA231" s="122"/>
      <c r="AB231" s="122"/>
      <c r="AC231" s="123"/>
      <c r="AD231" s="151"/>
      <c r="AE231" s="150"/>
      <c r="AF231" s="150"/>
      <c r="AG231" s="150"/>
      <c r="AH231" s="150"/>
      <c r="AI231" s="148" t="s">
        <v>16</v>
      </c>
      <c r="AJ231" s="152"/>
      <c r="AK231" s="150"/>
      <c r="AL231" s="150"/>
      <c r="AM231" s="148" t="s">
        <v>19</v>
      </c>
      <c r="AN231" s="149"/>
      <c r="AP231" s="66" t="str">
        <f t="shared" si="3"/>
        <v>未入力</v>
      </c>
      <c r="AQ231" s="67"/>
      <c r="AR231" s="68"/>
      <c r="AS231" s="132" t="str">
        <f>IF(
  AND(NOT(ISBLANK($C231)),
      COUNTIF(必須入力シート①!C262:C1261,$C231)=0),
  "「３. 申請に係る補助対象検査の内容」で選択されていない検査メニューが入力されています。" &amp; CHAR(10),
  ""
)
&amp;
_xlfn.LET(
  _xlpm.menu,$C231,
  _xlpm.sei,$T231,
  _xlpm.mei,$Y231,
  _xlpm.eigyo,$AD231,
  _xlpm.daisuu,$AK231,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1" s="133"/>
      <c r="AU231" s="133"/>
      <c r="AV231" s="133"/>
      <c r="AW231" s="133"/>
      <c r="AX231" s="133"/>
      <c r="AY231" s="133"/>
      <c r="AZ231" s="133"/>
      <c r="BA231" s="133"/>
      <c r="BB231" s="133"/>
      <c r="BC231" s="134"/>
    </row>
    <row r="232" spans="2:55" ht="36" customHeight="1" x14ac:dyDescent="0.45">
      <c r="B232" s="39">
        <v>222</v>
      </c>
      <c r="C232" s="124"/>
      <c r="D232" s="124"/>
      <c r="E232" s="124"/>
      <c r="F232" s="124"/>
      <c r="G232" s="124"/>
      <c r="H232" s="118" t="str">
        <f>IFERROR(VLOOKUP(C232,参照用!$A$5:$C$13,3),"")</f>
        <v/>
      </c>
      <c r="I232" s="119"/>
      <c r="J232" s="119"/>
      <c r="K232" s="119"/>
      <c r="L232" s="119"/>
      <c r="M232" s="119"/>
      <c r="N232" s="119"/>
      <c r="O232" s="119"/>
      <c r="P232" s="119"/>
      <c r="Q232" s="119"/>
      <c r="R232" s="119"/>
      <c r="S232" s="120"/>
      <c r="T232" s="121"/>
      <c r="U232" s="122"/>
      <c r="V232" s="122"/>
      <c r="W232" s="122"/>
      <c r="X232" s="122"/>
      <c r="Y232" s="122"/>
      <c r="Z232" s="122"/>
      <c r="AA232" s="122"/>
      <c r="AB232" s="122"/>
      <c r="AC232" s="123"/>
      <c r="AD232" s="151"/>
      <c r="AE232" s="150"/>
      <c r="AF232" s="150"/>
      <c r="AG232" s="150"/>
      <c r="AH232" s="150"/>
      <c r="AI232" s="148" t="s">
        <v>16</v>
      </c>
      <c r="AJ232" s="152"/>
      <c r="AK232" s="150"/>
      <c r="AL232" s="150"/>
      <c r="AM232" s="148" t="s">
        <v>19</v>
      </c>
      <c r="AN232" s="149"/>
      <c r="AP232" s="66" t="str">
        <f t="shared" si="3"/>
        <v>未入力</v>
      </c>
      <c r="AQ232" s="67"/>
      <c r="AR232" s="68"/>
      <c r="AS232" s="132" t="str">
        <f>IF(
  AND(NOT(ISBLANK($C232)),
      COUNTIF(必須入力シート①!C263:C1262,$C232)=0),
  "「３. 申請に係る補助対象検査の内容」で選択されていない検査メニューが入力されています。" &amp; CHAR(10),
  ""
)
&amp;
_xlfn.LET(
  _xlpm.menu,$C232,
  _xlpm.sei,$T232,
  _xlpm.mei,$Y232,
  _xlpm.eigyo,$AD232,
  _xlpm.daisuu,$AK232,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2" s="133"/>
      <c r="AU232" s="133"/>
      <c r="AV232" s="133"/>
      <c r="AW232" s="133"/>
      <c r="AX232" s="133"/>
      <c r="AY232" s="133"/>
      <c r="AZ232" s="133"/>
      <c r="BA232" s="133"/>
      <c r="BB232" s="133"/>
      <c r="BC232" s="134"/>
    </row>
    <row r="233" spans="2:55" ht="36" customHeight="1" x14ac:dyDescent="0.45">
      <c r="B233" s="39">
        <v>223</v>
      </c>
      <c r="C233" s="124"/>
      <c r="D233" s="124"/>
      <c r="E233" s="124"/>
      <c r="F233" s="124"/>
      <c r="G233" s="124"/>
      <c r="H233" s="118" t="str">
        <f>IFERROR(VLOOKUP(C233,参照用!$A$5:$C$13,3),"")</f>
        <v/>
      </c>
      <c r="I233" s="119"/>
      <c r="J233" s="119"/>
      <c r="K233" s="119"/>
      <c r="L233" s="119"/>
      <c r="M233" s="119"/>
      <c r="N233" s="119"/>
      <c r="O233" s="119"/>
      <c r="P233" s="119"/>
      <c r="Q233" s="119"/>
      <c r="R233" s="119"/>
      <c r="S233" s="120"/>
      <c r="T233" s="121"/>
      <c r="U233" s="122"/>
      <c r="V233" s="122"/>
      <c r="W233" s="122"/>
      <c r="X233" s="122"/>
      <c r="Y233" s="122"/>
      <c r="Z233" s="122"/>
      <c r="AA233" s="122"/>
      <c r="AB233" s="122"/>
      <c r="AC233" s="123"/>
      <c r="AD233" s="151"/>
      <c r="AE233" s="150"/>
      <c r="AF233" s="150"/>
      <c r="AG233" s="150"/>
      <c r="AH233" s="150"/>
      <c r="AI233" s="148" t="s">
        <v>16</v>
      </c>
      <c r="AJ233" s="152"/>
      <c r="AK233" s="150"/>
      <c r="AL233" s="150"/>
      <c r="AM233" s="148" t="s">
        <v>19</v>
      </c>
      <c r="AN233" s="149"/>
      <c r="AP233" s="66" t="str">
        <f t="shared" si="3"/>
        <v>未入力</v>
      </c>
      <c r="AQ233" s="67"/>
      <c r="AR233" s="68"/>
      <c r="AS233" s="132" t="str">
        <f>IF(
  AND(NOT(ISBLANK($C233)),
      COUNTIF(必須入力シート①!C264:C1263,$C233)=0),
  "「３. 申請に係る補助対象検査の内容」で選択されていない検査メニューが入力されています。" &amp; CHAR(10),
  ""
)
&amp;
_xlfn.LET(
  _xlpm.menu,$C233,
  _xlpm.sei,$T233,
  _xlpm.mei,$Y233,
  _xlpm.eigyo,$AD233,
  _xlpm.daisuu,$AK233,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3" s="133"/>
      <c r="AU233" s="133"/>
      <c r="AV233" s="133"/>
      <c r="AW233" s="133"/>
      <c r="AX233" s="133"/>
      <c r="AY233" s="133"/>
      <c r="AZ233" s="133"/>
      <c r="BA233" s="133"/>
      <c r="BB233" s="133"/>
      <c r="BC233" s="134"/>
    </row>
    <row r="234" spans="2:55" ht="36" customHeight="1" x14ac:dyDescent="0.45">
      <c r="B234" s="39">
        <v>224</v>
      </c>
      <c r="C234" s="124"/>
      <c r="D234" s="124"/>
      <c r="E234" s="124"/>
      <c r="F234" s="124"/>
      <c r="G234" s="124"/>
      <c r="H234" s="118" t="str">
        <f>IFERROR(VLOOKUP(C234,参照用!$A$5:$C$13,3),"")</f>
        <v/>
      </c>
      <c r="I234" s="119"/>
      <c r="J234" s="119"/>
      <c r="K234" s="119"/>
      <c r="L234" s="119"/>
      <c r="M234" s="119"/>
      <c r="N234" s="119"/>
      <c r="O234" s="119"/>
      <c r="P234" s="119"/>
      <c r="Q234" s="119"/>
      <c r="R234" s="119"/>
      <c r="S234" s="120"/>
      <c r="T234" s="121"/>
      <c r="U234" s="122"/>
      <c r="V234" s="122"/>
      <c r="W234" s="122"/>
      <c r="X234" s="122"/>
      <c r="Y234" s="122"/>
      <c r="Z234" s="122"/>
      <c r="AA234" s="122"/>
      <c r="AB234" s="122"/>
      <c r="AC234" s="123"/>
      <c r="AD234" s="151"/>
      <c r="AE234" s="150"/>
      <c r="AF234" s="150"/>
      <c r="AG234" s="150"/>
      <c r="AH234" s="150"/>
      <c r="AI234" s="148" t="s">
        <v>16</v>
      </c>
      <c r="AJ234" s="152"/>
      <c r="AK234" s="150"/>
      <c r="AL234" s="150"/>
      <c r="AM234" s="148" t="s">
        <v>19</v>
      </c>
      <c r="AN234" s="149"/>
      <c r="AP234" s="66" t="str">
        <f t="shared" si="3"/>
        <v>未入力</v>
      </c>
      <c r="AQ234" s="67"/>
      <c r="AR234" s="68"/>
      <c r="AS234" s="132" t="str">
        <f>IF(
  AND(NOT(ISBLANK($C234)),
      COUNTIF(必須入力シート①!C265:C1264,$C234)=0),
  "「３. 申請に係る補助対象検査の内容」で選択されていない検査メニューが入力されています。" &amp; CHAR(10),
  ""
)
&amp;
_xlfn.LET(
  _xlpm.menu,$C234,
  _xlpm.sei,$T234,
  _xlpm.mei,$Y234,
  _xlpm.eigyo,$AD234,
  _xlpm.daisuu,$AK234,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4" s="133"/>
      <c r="AU234" s="133"/>
      <c r="AV234" s="133"/>
      <c r="AW234" s="133"/>
      <c r="AX234" s="133"/>
      <c r="AY234" s="133"/>
      <c r="AZ234" s="133"/>
      <c r="BA234" s="133"/>
      <c r="BB234" s="133"/>
      <c r="BC234" s="134"/>
    </row>
    <row r="235" spans="2:55" ht="36" customHeight="1" x14ac:dyDescent="0.45">
      <c r="B235" s="39">
        <v>225</v>
      </c>
      <c r="C235" s="124"/>
      <c r="D235" s="124"/>
      <c r="E235" s="124"/>
      <c r="F235" s="124"/>
      <c r="G235" s="124"/>
      <c r="H235" s="118" t="str">
        <f>IFERROR(VLOOKUP(C235,参照用!$A$5:$C$13,3),"")</f>
        <v/>
      </c>
      <c r="I235" s="119"/>
      <c r="J235" s="119"/>
      <c r="K235" s="119"/>
      <c r="L235" s="119"/>
      <c r="M235" s="119"/>
      <c r="N235" s="119"/>
      <c r="O235" s="119"/>
      <c r="P235" s="119"/>
      <c r="Q235" s="119"/>
      <c r="R235" s="119"/>
      <c r="S235" s="120"/>
      <c r="T235" s="121"/>
      <c r="U235" s="122"/>
      <c r="V235" s="122"/>
      <c r="W235" s="122"/>
      <c r="X235" s="122"/>
      <c r="Y235" s="122"/>
      <c r="Z235" s="122"/>
      <c r="AA235" s="122"/>
      <c r="AB235" s="122"/>
      <c r="AC235" s="123"/>
      <c r="AD235" s="151"/>
      <c r="AE235" s="150"/>
      <c r="AF235" s="150"/>
      <c r="AG235" s="150"/>
      <c r="AH235" s="150"/>
      <c r="AI235" s="148" t="s">
        <v>16</v>
      </c>
      <c r="AJ235" s="152"/>
      <c r="AK235" s="150"/>
      <c r="AL235" s="150"/>
      <c r="AM235" s="148" t="s">
        <v>19</v>
      </c>
      <c r="AN235" s="149"/>
      <c r="AP235" s="66" t="str">
        <f t="shared" si="3"/>
        <v>未入力</v>
      </c>
      <c r="AQ235" s="67"/>
      <c r="AR235" s="68"/>
      <c r="AS235" s="132" t="str">
        <f>IF(
  AND(NOT(ISBLANK($C235)),
      COUNTIF(必須入力シート①!C266:C1265,$C235)=0),
  "「３. 申請に係る補助対象検査の内容」で選択されていない検査メニューが入力されています。" &amp; CHAR(10),
  ""
)
&amp;
_xlfn.LET(
  _xlpm.menu,$C235,
  _xlpm.sei,$T235,
  _xlpm.mei,$Y235,
  _xlpm.eigyo,$AD235,
  _xlpm.daisuu,$AK235,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5" s="133"/>
      <c r="AU235" s="133"/>
      <c r="AV235" s="133"/>
      <c r="AW235" s="133"/>
      <c r="AX235" s="133"/>
      <c r="AY235" s="133"/>
      <c r="AZ235" s="133"/>
      <c r="BA235" s="133"/>
      <c r="BB235" s="133"/>
      <c r="BC235" s="134"/>
    </row>
    <row r="236" spans="2:55" ht="36" customHeight="1" x14ac:dyDescent="0.45">
      <c r="B236" s="39">
        <v>226</v>
      </c>
      <c r="C236" s="124"/>
      <c r="D236" s="124"/>
      <c r="E236" s="124"/>
      <c r="F236" s="124"/>
      <c r="G236" s="124"/>
      <c r="H236" s="118" t="str">
        <f>IFERROR(VLOOKUP(C236,参照用!$A$5:$C$13,3),"")</f>
        <v/>
      </c>
      <c r="I236" s="119"/>
      <c r="J236" s="119"/>
      <c r="K236" s="119"/>
      <c r="L236" s="119"/>
      <c r="M236" s="119"/>
      <c r="N236" s="119"/>
      <c r="O236" s="119"/>
      <c r="P236" s="119"/>
      <c r="Q236" s="119"/>
      <c r="R236" s="119"/>
      <c r="S236" s="120"/>
      <c r="T236" s="121"/>
      <c r="U236" s="122"/>
      <c r="V236" s="122"/>
      <c r="W236" s="122"/>
      <c r="X236" s="122"/>
      <c r="Y236" s="122"/>
      <c r="Z236" s="122"/>
      <c r="AA236" s="122"/>
      <c r="AB236" s="122"/>
      <c r="AC236" s="123"/>
      <c r="AD236" s="151"/>
      <c r="AE236" s="150"/>
      <c r="AF236" s="150"/>
      <c r="AG236" s="150"/>
      <c r="AH236" s="150"/>
      <c r="AI236" s="148" t="s">
        <v>16</v>
      </c>
      <c r="AJ236" s="152"/>
      <c r="AK236" s="150"/>
      <c r="AL236" s="150"/>
      <c r="AM236" s="148" t="s">
        <v>19</v>
      </c>
      <c r="AN236" s="149"/>
      <c r="AP236" s="66" t="str">
        <f t="shared" si="3"/>
        <v>未入力</v>
      </c>
      <c r="AQ236" s="67"/>
      <c r="AR236" s="68"/>
      <c r="AS236" s="132" t="str">
        <f>IF(
  AND(NOT(ISBLANK($C236)),
      COUNTIF(必須入力シート①!C267:C1266,$C236)=0),
  "「３. 申請に係る補助対象検査の内容」で選択されていない検査メニューが入力されています。" &amp; CHAR(10),
  ""
)
&amp;
_xlfn.LET(
  _xlpm.menu,$C236,
  _xlpm.sei,$T236,
  _xlpm.mei,$Y236,
  _xlpm.eigyo,$AD236,
  _xlpm.daisuu,$AK236,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6" s="133"/>
      <c r="AU236" s="133"/>
      <c r="AV236" s="133"/>
      <c r="AW236" s="133"/>
      <c r="AX236" s="133"/>
      <c r="AY236" s="133"/>
      <c r="AZ236" s="133"/>
      <c r="BA236" s="133"/>
      <c r="BB236" s="133"/>
      <c r="BC236" s="134"/>
    </row>
    <row r="237" spans="2:55" ht="36" customHeight="1" x14ac:dyDescent="0.45">
      <c r="B237" s="39">
        <v>227</v>
      </c>
      <c r="C237" s="124"/>
      <c r="D237" s="124"/>
      <c r="E237" s="124"/>
      <c r="F237" s="124"/>
      <c r="G237" s="124"/>
      <c r="H237" s="118" t="str">
        <f>IFERROR(VLOOKUP(C237,参照用!$A$5:$C$13,3),"")</f>
        <v/>
      </c>
      <c r="I237" s="119"/>
      <c r="J237" s="119"/>
      <c r="K237" s="119"/>
      <c r="L237" s="119"/>
      <c r="M237" s="119"/>
      <c r="N237" s="119"/>
      <c r="O237" s="119"/>
      <c r="P237" s="119"/>
      <c r="Q237" s="119"/>
      <c r="R237" s="119"/>
      <c r="S237" s="120"/>
      <c r="T237" s="121"/>
      <c r="U237" s="122"/>
      <c r="V237" s="122"/>
      <c r="W237" s="122"/>
      <c r="X237" s="122"/>
      <c r="Y237" s="122"/>
      <c r="Z237" s="122"/>
      <c r="AA237" s="122"/>
      <c r="AB237" s="122"/>
      <c r="AC237" s="123"/>
      <c r="AD237" s="151"/>
      <c r="AE237" s="150"/>
      <c r="AF237" s="150"/>
      <c r="AG237" s="150"/>
      <c r="AH237" s="150"/>
      <c r="AI237" s="148" t="s">
        <v>16</v>
      </c>
      <c r="AJ237" s="152"/>
      <c r="AK237" s="150"/>
      <c r="AL237" s="150"/>
      <c r="AM237" s="148" t="s">
        <v>19</v>
      </c>
      <c r="AN237" s="149"/>
      <c r="AP237" s="66" t="str">
        <f t="shared" si="3"/>
        <v>未入力</v>
      </c>
      <c r="AQ237" s="67"/>
      <c r="AR237" s="68"/>
      <c r="AS237" s="132" t="str">
        <f>IF(
  AND(NOT(ISBLANK($C237)),
      COUNTIF(必須入力シート①!C268:C1267,$C237)=0),
  "「３. 申請に係る補助対象検査の内容」で選択されていない検査メニューが入力されています。" &amp; CHAR(10),
  ""
)
&amp;
_xlfn.LET(
  _xlpm.menu,$C237,
  _xlpm.sei,$T237,
  _xlpm.mei,$Y237,
  _xlpm.eigyo,$AD237,
  _xlpm.daisuu,$AK237,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7" s="133"/>
      <c r="AU237" s="133"/>
      <c r="AV237" s="133"/>
      <c r="AW237" s="133"/>
      <c r="AX237" s="133"/>
      <c r="AY237" s="133"/>
      <c r="AZ237" s="133"/>
      <c r="BA237" s="133"/>
      <c r="BB237" s="133"/>
      <c r="BC237" s="134"/>
    </row>
    <row r="238" spans="2:55" ht="36" customHeight="1" x14ac:dyDescent="0.45">
      <c r="B238" s="39">
        <v>228</v>
      </c>
      <c r="C238" s="124"/>
      <c r="D238" s="124"/>
      <c r="E238" s="124"/>
      <c r="F238" s="124"/>
      <c r="G238" s="124"/>
      <c r="H238" s="118" t="str">
        <f>IFERROR(VLOOKUP(C238,参照用!$A$5:$C$13,3),"")</f>
        <v/>
      </c>
      <c r="I238" s="119"/>
      <c r="J238" s="119"/>
      <c r="K238" s="119"/>
      <c r="L238" s="119"/>
      <c r="M238" s="119"/>
      <c r="N238" s="119"/>
      <c r="O238" s="119"/>
      <c r="P238" s="119"/>
      <c r="Q238" s="119"/>
      <c r="R238" s="119"/>
      <c r="S238" s="120"/>
      <c r="T238" s="121"/>
      <c r="U238" s="122"/>
      <c r="V238" s="122"/>
      <c r="W238" s="122"/>
      <c r="X238" s="122"/>
      <c r="Y238" s="122"/>
      <c r="Z238" s="122"/>
      <c r="AA238" s="122"/>
      <c r="AB238" s="122"/>
      <c r="AC238" s="123"/>
      <c r="AD238" s="151"/>
      <c r="AE238" s="150"/>
      <c r="AF238" s="150"/>
      <c r="AG238" s="150"/>
      <c r="AH238" s="150"/>
      <c r="AI238" s="148" t="s">
        <v>16</v>
      </c>
      <c r="AJ238" s="152"/>
      <c r="AK238" s="150"/>
      <c r="AL238" s="150"/>
      <c r="AM238" s="148" t="s">
        <v>19</v>
      </c>
      <c r="AN238" s="149"/>
      <c r="AP238" s="66" t="str">
        <f t="shared" si="3"/>
        <v>未入力</v>
      </c>
      <c r="AQ238" s="67"/>
      <c r="AR238" s="68"/>
      <c r="AS238" s="132" t="str">
        <f>IF(
  AND(NOT(ISBLANK($C238)),
      COUNTIF(必須入力シート①!C269:C1268,$C238)=0),
  "「３. 申請に係る補助対象検査の内容」で選択されていない検査メニューが入力されています。" &amp; CHAR(10),
  ""
)
&amp;
_xlfn.LET(
  _xlpm.menu,$C238,
  _xlpm.sei,$T238,
  _xlpm.mei,$Y238,
  _xlpm.eigyo,$AD238,
  _xlpm.daisuu,$AK238,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8" s="133"/>
      <c r="AU238" s="133"/>
      <c r="AV238" s="133"/>
      <c r="AW238" s="133"/>
      <c r="AX238" s="133"/>
      <c r="AY238" s="133"/>
      <c r="AZ238" s="133"/>
      <c r="BA238" s="133"/>
      <c r="BB238" s="133"/>
      <c r="BC238" s="134"/>
    </row>
    <row r="239" spans="2:55" ht="36" customHeight="1" x14ac:dyDescent="0.45">
      <c r="B239" s="39">
        <v>229</v>
      </c>
      <c r="C239" s="124"/>
      <c r="D239" s="124"/>
      <c r="E239" s="124"/>
      <c r="F239" s="124"/>
      <c r="G239" s="124"/>
      <c r="H239" s="118" t="str">
        <f>IFERROR(VLOOKUP(C239,参照用!$A$5:$C$13,3),"")</f>
        <v/>
      </c>
      <c r="I239" s="119"/>
      <c r="J239" s="119"/>
      <c r="K239" s="119"/>
      <c r="L239" s="119"/>
      <c r="M239" s="119"/>
      <c r="N239" s="119"/>
      <c r="O239" s="119"/>
      <c r="P239" s="119"/>
      <c r="Q239" s="119"/>
      <c r="R239" s="119"/>
      <c r="S239" s="120"/>
      <c r="T239" s="121"/>
      <c r="U239" s="122"/>
      <c r="V239" s="122"/>
      <c r="W239" s="122"/>
      <c r="X239" s="122"/>
      <c r="Y239" s="122"/>
      <c r="Z239" s="122"/>
      <c r="AA239" s="122"/>
      <c r="AB239" s="122"/>
      <c r="AC239" s="123"/>
      <c r="AD239" s="151"/>
      <c r="AE239" s="150"/>
      <c r="AF239" s="150"/>
      <c r="AG239" s="150"/>
      <c r="AH239" s="150"/>
      <c r="AI239" s="148" t="s">
        <v>16</v>
      </c>
      <c r="AJ239" s="152"/>
      <c r="AK239" s="150"/>
      <c r="AL239" s="150"/>
      <c r="AM239" s="148" t="s">
        <v>19</v>
      </c>
      <c r="AN239" s="149"/>
      <c r="AP239" s="66" t="str">
        <f t="shared" si="3"/>
        <v>未入力</v>
      </c>
      <c r="AQ239" s="67"/>
      <c r="AR239" s="68"/>
      <c r="AS239" s="132" t="str">
        <f>IF(
  AND(NOT(ISBLANK($C239)),
      COUNTIF(必須入力シート①!C270:C1269,$C239)=0),
  "「３. 申請に係る補助対象検査の内容」で選択されていない検査メニューが入力されています。" &amp; CHAR(10),
  ""
)
&amp;
_xlfn.LET(
  _xlpm.menu,$C239,
  _xlpm.sei,$T239,
  _xlpm.mei,$Y239,
  _xlpm.eigyo,$AD239,
  _xlpm.daisuu,$AK239,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39" s="133"/>
      <c r="AU239" s="133"/>
      <c r="AV239" s="133"/>
      <c r="AW239" s="133"/>
      <c r="AX239" s="133"/>
      <c r="AY239" s="133"/>
      <c r="AZ239" s="133"/>
      <c r="BA239" s="133"/>
      <c r="BB239" s="133"/>
      <c r="BC239" s="134"/>
    </row>
    <row r="240" spans="2:55" ht="36" customHeight="1" x14ac:dyDescent="0.45">
      <c r="B240" s="39">
        <v>230</v>
      </c>
      <c r="C240" s="124"/>
      <c r="D240" s="124"/>
      <c r="E240" s="124"/>
      <c r="F240" s="124"/>
      <c r="G240" s="124"/>
      <c r="H240" s="118" t="str">
        <f>IFERROR(VLOOKUP(C240,参照用!$A$5:$C$13,3),"")</f>
        <v/>
      </c>
      <c r="I240" s="119"/>
      <c r="J240" s="119"/>
      <c r="K240" s="119"/>
      <c r="L240" s="119"/>
      <c r="M240" s="119"/>
      <c r="N240" s="119"/>
      <c r="O240" s="119"/>
      <c r="P240" s="119"/>
      <c r="Q240" s="119"/>
      <c r="R240" s="119"/>
      <c r="S240" s="120"/>
      <c r="T240" s="121"/>
      <c r="U240" s="122"/>
      <c r="V240" s="122"/>
      <c r="W240" s="122"/>
      <c r="X240" s="122"/>
      <c r="Y240" s="122"/>
      <c r="Z240" s="122"/>
      <c r="AA240" s="122"/>
      <c r="AB240" s="122"/>
      <c r="AC240" s="123"/>
      <c r="AD240" s="151"/>
      <c r="AE240" s="150"/>
      <c r="AF240" s="150"/>
      <c r="AG240" s="150"/>
      <c r="AH240" s="150"/>
      <c r="AI240" s="148" t="s">
        <v>16</v>
      </c>
      <c r="AJ240" s="152"/>
      <c r="AK240" s="150"/>
      <c r="AL240" s="150"/>
      <c r="AM240" s="148" t="s">
        <v>19</v>
      </c>
      <c r="AN240" s="149"/>
      <c r="AP240" s="66" t="str">
        <f t="shared" si="3"/>
        <v>未入力</v>
      </c>
      <c r="AQ240" s="67"/>
      <c r="AR240" s="68"/>
      <c r="AS240" s="132" t="str">
        <f>IF(
  AND(NOT(ISBLANK($C240)),
      COUNTIF(必須入力シート①!C271:C1270,$C240)=0),
  "「３. 申請に係る補助対象検査の内容」で選択されていない検査メニューが入力されています。" &amp; CHAR(10),
  ""
)
&amp;
_xlfn.LET(
  _xlpm.menu,$C240,
  _xlpm.sei,$T240,
  _xlpm.mei,$Y240,
  _xlpm.eigyo,$AD240,
  _xlpm.daisuu,$AK240,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0" s="133"/>
      <c r="AU240" s="133"/>
      <c r="AV240" s="133"/>
      <c r="AW240" s="133"/>
      <c r="AX240" s="133"/>
      <c r="AY240" s="133"/>
      <c r="AZ240" s="133"/>
      <c r="BA240" s="133"/>
      <c r="BB240" s="133"/>
      <c r="BC240" s="134"/>
    </row>
    <row r="241" spans="2:55" ht="36" customHeight="1" x14ac:dyDescent="0.45">
      <c r="B241" s="39">
        <v>231</v>
      </c>
      <c r="C241" s="124"/>
      <c r="D241" s="124"/>
      <c r="E241" s="124"/>
      <c r="F241" s="124"/>
      <c r="G241" s="124"/>
      <c r="H241" s="118" t="str">
        <f>IFERROR(VLOOKUP(C241,参照用!$A$5:$C$13,3),"")</f>
        <v/>
      </c>
      <c r="I241" s="119"/>
      <c r="J241" s="119"/>
      <c r="K241" s="119"/>
      <c r="L241" s="119"/>
      <c r="M241" s="119"/>
      <c r="N241" s="119"/>
      <c r="O241" s="119"/>
      <c r="P241" s="119"/>
      <c r="Q241" s="119"/>
      <c r="R241" s="119"/>
      <c r="S241" s="120"/>
      <c r="T241" s="121"/>
      <c r="U241" s="122"/>
      <c r="V241" s="122"/>
      <c r="W241" s="122"/>
      <c r="X241" s="122"/>
      <c r="Y241" s="122"/>
      <c r="Z241" s="122"/>
      <c r="AA241" s="122"/>
      <c r="AB241" s="122"/>
      <c r="AC241" s="123"/>
      <c r="AD241" s="151"/>
      <c r="AE241" s="150"/>
      <c r="AF241" s="150"/>
      <c r="AG241" s="150"/>
      <c r="AH241" s="150"/>
      <c r="AI241" s="148" t="s">
        <v>16</v>
      </c>
      <c r="AJ241" s="152"/>
      <c r="AK241" s="150"/>
      <c r="AL241" s="150"/>
      <c r="AM241" s="148" t="s">
        <v>19</v>
      </c>
      <c r="AN241" s="149"/>
      <c r="AP241" s="66" t="str">
        <f t="shared" si="3"/>
        <v>未入力</v>
      </c>
      <c r="AQ241" s="67"/>
      <c r="AR241" s="68"/>
      <c r="AS241" s="132" t="str">
        <f>IF(
  AND(NOT(ISBLANK($C241)),
      COUNTIF(必須入力シート①!C272:C1271,$C241)=0),
  "「３. 申請に係る補助対象検査の内容」で選択されていない検査メニューが入力されています。" &amp; CHAR(10),
  ""
)
&amp;
_xlfn.LET(
  _xlpm.menu,$C241,
  _xlpm.sei,$T241,
  _xlpm.mei,$Y241,
  _xlpm.eigyo,$AD241,
  _xlpm.daisuu,$AK241,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1" s="133"/>
      <c r="AU241" s="133"/>
      <c r="AV241" s="133"/>
      <c r="AW241" s="133"/>
      <c r="AX241" s="133"/>
      <c r="AY241" s="133"/>
      <c r="AZ241" s="133"/>
      <c r="BA241" s="133"/>
      <c r="BB241" s="133"/>
      <c r="BC241" s="134"/>
    </row>
    <row r="242" spans="2:55" ht="36" customHeight="1" x14ac:dyDescent="0.45">
      <c r="B242" s="39">
        <v>232</v>
      </c>
      <c r="C242" s="124"/>
      <c r="D242" s="124"/>
      <c r="E242" s="124"/>
      <c r="F242" s="124"/>
      <c r="G242" s="124"/>
      <c r="H242" s="118" t="str">
        <f>IFERROR(VLOOKUP(C242,参照用!$A$5:$C$13,3),"")</f>
        <v/>
      </c>
      <c r="I242" s="119"/>
      <c r="J242" s="119"/>
      <c r="K242" s="119"/>
      <c r="L242" s="119"/>
      <c r="M242" s="119"/>
      <c r="N242" s="119"/>
      <c r="O242" s="119"/>
      <c r="P242" s="119"/>
      <c r="Q242" s="119"/>
      <c r="R242" s="119"/>
      <c r="S242" s="120"/>
      <c r="T242" s="121"/>
      <c r="U242" s="122"/>
      <c r="V242" s="122"/>
      <c r="W242" s="122"/>
      <c r="X242" s="122"/>
      <c r="Y242" s="122"/>
      <c r="Z242" s="122"/>
      <c r="AA242" s="122"/>
      <c r="AB242" s="122"/>
      <c r="AC242" s="123"/>
      <c r="AD242" s="151"/>
      <c r="AE242" s="150"/>
      <c r="AF242" s="150"/>
      <c r="AG242" s="150"/>
      <c r="AH242" s="150"/>
      <c r="AI242" s="148" t="s">
        <v>16</v>
      </c>
      <c r="AJ242" s="152"/>
      <c r="AK242" s="150"/>
      <c r="AL242" s="150"/>
      <c r="AM242" s="148" t="s">
        <v>19</v>
      </c>
      <c r="AN242" s="149"/>
      <c r="AP242" s="66" t="str">
        <f t="shared" si="3"/>
        <v>未入力</v>
      </c>
      <c r="AQ242" s="67"/>
      <c r="AR242" s="68"/>
      <c r="AS242" s="132" t="str">
        <f>IF(
  AND(NOT(ISBLANK($C242)),
      COUNTIF(必須入力シート①!C273:C1272,$C242)=0),
  "「３. 申請に係る補助対象検査の内容」で選択されていない検査メニューが入力されています。" &amp; CHAR(10),
  ""
)
&amp;
_xlfn.LET(
  _xlpm.menu,$C242,
  _xlpm.sei,$T242,
  _xlpm.mei,$Y242,
  _xlpm.eigyo,$AD242,
  _xlpm.daisuu,$AK242,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2" s="133"/>
      <c r="AU242" s="133"/>
      <c r="AV242" s="133"/>
      <c r="AW242" s="133"/>
      <c r="AX242" s="133"/>
      <c r="AY242" s="133"/>
      <c r="AZ242" s="133"/>
      <c r="BA242" s="133"/>
      <c r="BB242" s="133"/>
      <c r="BC242" s="134"/>
    </row>
    <row r="243" spans="2:55" ht="36" customHeight="1" x14ac:dyDescent="0.45">
      <c r="B243" s="39">
        <v>233</v>
      </c>
      <c r="C243" s="124"/>
      <c r="D243" s="124"/>
      <c r="E243" s="124"/>
      <c r="F243" s="124"/>
      <c r="G243" s="124"/>
      <c r="H243" s="118" t="str">
        <f>IFERROR(VLOOKUP(C243,参照用!$A$5:$C$13,3),"")</f>
        <v/>
      </c>
      <c r="I243" s="119"/>
      <c r="J243" s="119"/>
      <c r="K243" s="119"/>
      <c r="L243" s="119"/>
      <c r="M243" s="119"/>
      <c r="N243" s="119"/>
      <c r="O243" s="119"/>
      <c r="P243" s="119"/>
      <c r="Q243" s="119"/>
      <c r="R243" s="119"/>
      <c r="S243" s="120"/>
      <c r="T243" s="121"/>
      <c r="U243" s="122"/>
      <c r="V243" s="122"/>
      <c r="W243" s="122"/>
      <c r="X243" s="122"/>
      <c r="Y243" s="122"/>
      <c r="Z243" s="122"/>
      <c r="AA243" s="122"/>
      <c r="AB243" s="122"/>
      <c r="AC243" s="123"/>
      <c r="AD243" s="151"/>
      <c r="AE243" s="150"/>
      <c r="AF243" s="150"/>
      <c r="AG243" s="150"/>
      <c r="AH243" s="150"/>
      <c r="AI243" s="148" t="s">
        <v>16</v>
      </c>
      <c r="AJ243" s="152"/>
      <c r="AK243" s="150"/>
      <c r="AL243" s="150"/>
      <c r="AM243" s="148" t="s">
        <v>19</v>
      </c>
      <c r="AN243" s="149"/>
      <c r="AP243" s="66" t="str">
        <f t="shared" si="3"/>
        <v>未入力</v>
      </c>
      <c r="AQ243" s="67"/>
      <c r="AR243" s="68"/>
      <c r="AS243" s="132" t="str">
        <f>IF(
  AND(NOT(ISBLANK($C243)),
      COUNTIF(必須入力シート①!C274:C1273,$C243)=0),
  "「３. 申請に係る補助対象検査の内容」で選択されていない検査メニューが入力されています。" &amp; CHAR(10),
  ""
)
&amp;
_xlfn.LET(
  _xlpm.menu,$C243,
  _xlpm.sei,$T243,
  _xlpm.mei,$Y243,
  _xlpm.eigyo,$AD243,
  _xlpm.daisuu,$AK243,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3" s="133"/>
      <c r="AU243" s="133"/>
      <c r="AV243" s="133"/>
      <c r="AW243" s="133"/>
      <c r="AX243" s="133"/>
      <c r="AY243" s="133"/>
      <c r="AZ243" s="133"/>
      <c r="BA243" s="133"/>
      <c r="BB243" s="133"/>
      <c r="BC243" s="134"/>
    </row>
    <row r="244" spans="2:55" ht="36" customHeight="1" x14ac:dyDescent="0.45">
      <c r="B244" s="39">
        <v>234</v>
      </c>
      <c r="C244" s="124"/>
      <c r="D244" s="124"/>
      <c r="E244" s="124"/>
      <c r="F244" s="124"/>
      <c r="G244" s="124"/>
      <c r="H244" s="118" t="str">
        <f>IFERROR(VLOOKUP(C244,参照用!$A$5:$C$13,3),"")</f>
        <v/>
      </c>
      <c r="I244" s="119"/>
      <c r="J244" s="119"/>
      <c r="K244" s="119"/>
      <c r="L244" s="119"/>
      <c r="M244" s="119"/>
      <c r="N244" s="119"/>
      <c r="O244" s="119"/>
      <c r="P244" s="119"/>
      <c r="Q244" s="119"/>
      <c r="R244" s="119"/>
      <c r="S244" s="120"/>
      <c r="T244" s="121"/>
      <c r="U244" s="122"/>
      <c r="V244" s="122"/>
      <c r="W244" s="122"/>
      <c r="X244" s="122"/>
      <c r="Y244" s="122"/>
      <c r="Z244" s="122"/>
      <c r="AA244" s="122"/>
      <c r="AB244" s="122"/>
      <c r="AC244" s="123"/>
      <c r="AD244" s="151"/>
      <c r="AE244" s="150"/>
      <c r="AF244" s="150"/>
      <c r="AG244" s="150"/>
      <c r="AH244" s="150"/>
      <c r="AI244" s="148" t="s">
        <v>16</v>
      </c>
      <c r="AJ244" s="152"/>
      <c r="AK244" s="150"/>
      <c r="AL244" s="150"/>
      <c r="AM244" s="148" t="s">
        <v>19</v>
      </c>
      <c r="AN244" s="149"/>
      <c r="AP244" s="66" t="str">
        <f t="shared" si="3"/>
        <v>未入力</v>
      </c>
      <c r="AQ244" s="67"/>
      <c r="AR244" s="68"/>
      <c r="AS244" s="132" t="str">
        <f>IF(
  AND(NOT(ISBLANK($C244)),
      COUNTIF(必須入力シート①!C275:C1274,$C244)=0),
  "「３. 申請に係る補助対象検査の内容」で選択されていない検査メニューが入力されています。" &amp; CHAR(10),
  ""
)
&amp;
_xlfn.LET(
  _xlpm.menu,$C244,
  _xlpm.sei,$T244,
  _xlpm.mei,$Y244,
  _xlpm.eigyo,$AD244,
  _xlpm.daisuu,$AK244,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4" s="133"/>
      <c r="AU244" s="133"/>
      <c r="AV244" s="133"/>
      <c r="AW244" s="133"/>
      <c r="AX244" s="133"/>
      <c r="AY244" s="133"/>
      <c r="AZ244" s="133"/>
      <c r="BA244" s="133"/>
      <c r="BB244" s="133"/>
      <c r="BC244" s="134"/>
    </row>
    <row r="245" spans="2:55" ht="36" customHeight="1" x14ac:dyDescent="0.45">
      <c r="B245" s="39">
        <v>235</v>
      </c>
      <c r="C245" s="124"/>
      <c r="D245" s="124"/>
      <c r="E245" s="124"/>
      <c r="F245" s="124"/>
      <c r="G245" s="124"/>
      <c r="H245" s="118" t="str">
        <f>IFERROR(VLOOKUP(C245,参照用!$A$5:$C$13,3),"")</f>
        <v/>
      </c>
      <c r="I245" s="119"/>
      <c r="J245" s="119"/>
      <c r="K245" s="119"/>
      <c r="L245" s="119"/>
      <c r="M245" s="119"/>
      <c r="N245" s="119"/>
      <c r="O245" s="119"/>
      <c r="P245" s="119"/>
      <c r="Q245" s="119"/>
      <c r="R245" s="119"/>
      <c r="S245" s="120"/>
      <c r="T245" s="121"/>
      <c r="U245" s="122"/>
      <c r="V245" s="122"/>
      <c r="W245" s="122"/>
      <c r="X245" s="122"/>
      <c r="Y245" s="122"/>
      <c r="Z245" s="122"/>
      <c r="AA245" s="122"/>
      <c r="AB245" s="122"/>
      <c r="AC245" s="123"/>
      <c r="AD245" s="151"/>
      <c r="AE245" s="150"/>
      <c r="AF245" s="150"/>
      <c r="AG245" s="150"/>
      <c r="AH245" s="150"/>
      <c r="AI245" s="148" t="s">
        <v>16</v>
      </c>
      <c r="AJ245" s="152"/>
      <c r="AK245" s="150"/>
      <c r="AL245" s="150"/>
      <c r="AM245" s="148" t="s">
        <v>19</v>
      </c>
      <c r="AN245" s="149"/>
      <c r="AP245" s="66" t="str">
        <f t="shared" si="3"/>
        <v>未入力</v>
      </c>
      <c r="AQ245" s="67"/>
      <c r="AR245" s="68"/>
      <c r="AS245" s="132" t="str">
        <f>IF(
  AND(NOT(ISBLANK($C245)),
      COUNTIF(必須入力シート①!C276:C1275,$C245)=0),
  "「３. 申請に係る補助対象検査の内容」で選択されていない検査メニューが入力されています。" &amp; CHAR(10),
  ""
)
&amp;
_xlfn.LET(
  _xlpm.menu,$C245,
  _xlpm.sei,$T245,
  _xlpm.mei,$Y245,
  _xlpm.eigyo,$AD245,
  _xlpm.daisuu,$AK245,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5" s="133"/>
      <c r="AU245" s="133"/>
      <c r="AV245" s="133"/>
      <c r="AW245" s="133"/>
      <c r="AX245" s="133"/>
      <c r="AY245" s="133"/>
      <c r="AZ245" s="133"/>
      <c r="BA245" s="133"/>
      <c r="BB245" s="133"/>
      <c r="BC245" s="134"/>
    </row>
    <row r="246" spans="2:55" ht="36" customHeight="1" x14ac:dyDescent="0.45">
      <c r="B246" s="39">
        <v>236</v>
      </c>
      <c r="C246" s="124"/>
      <c r="D246" s="124"/>
      <c r="E246" s="124"/>
      <c r="F246" s="124"/>
      <c r="G246" s="124"/>
      <c r="H246" s="118" t="str">
        <f>IFERROR(VLOOKUP(C246,参照用!$A$5:$C$13,3),"")</f>
        <v/>
      </c>
      <c r="I246" s="119"/>
      <c r="J246" s="119"/>
      <c r="K246" s="119"/>
      <c r="L246" s="119"/>
      <c r="M246" s="119"/>
      <c r="N246" s="119"/>
      <c r="O246" s="119"/>
      <c r="P246" s="119"/>
      <c r="Q246" s="119"/>
      <c r="R246" s="119"/>
      <c r="S246" s="120"/>
      <c r="T246" s="121"/>
      <c r="U246" s="122"/>
      <c r="V246" s="122"/>
      <c r="W246" s="122"/>
      <c r="X246" s="122"/>
      <c r="Y246" s="122"/>
      <c r="Z246" s="122"/>
      <c r="AA246" s="122"/>
      <c r="AB246" s="122"/>
      <c r="AC246" s="123"/>
      <c r="AD246" s="151"/>
      <c r="AE246" s="150"/>
      <c r="AF246" s="150"/>
      <c r="AG246" s="150"/>
      <c r="AH246" s="150"/>
      <c r="AI246" s="148" t="s">
        <v>16</v>
      </c>
      <c r="AJ246" s="152"/>
      <c r="AK246" s="150"/>
      <c r="AL246" s="150"/>
      <c r="AM246" s="148" t="s">
        <v>19</v>
      </c>
      <c r="AN246" s="149"/>
      <c r="AP246" s="66" t="str">
        <f t="shared" si="3"/>
        <v>未入力</v>
      </c>
      <c r="AQ246" s="67"/>
      <c r="AR246" s="68"/>
      <c r="AS246" s="132" t="str">
        <f>IF(
  AND(NOT(ISBLANK($C246)),
      COUNTIF(必須入力シート①!C277:C1276,$C246)=0),
  "「３. 申請に係る補助対象検査の内容」で選択されていない検査メニューが入力されています。" &amp; CHAR(10),
  ""
)
&amp;
_xlfn.LET(
  _xlpm.menu,$C246,
  _xlpm.sei,$T246,
  _xlpm.mei,$Y246,
  _xlpm.eigyo,$AD246,
  _xlpm.daisuu,$AK246,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6" s="133"/>
      <c r="AU246" s="133"/>
      <c r="AV246" s="133"/>
      <c r="AW246" s="133"/>
      <c r="AX246" s="133"/>
      <c r="AY246" s="133"/>
      <c r="AZ246" s="133"/>
      <c r="BA246" s="133"/>
      <c r="BB246" s="133"/>
      <c r="BC246" s="134"/>
    </row>
    <row r="247" spans="2:55" ht="36" customHeight="1" x14ac:dyDescent="0.45">
      <c r="B247" s="39">
        <v>237</v>
      </c>
      <c r="C247" s="124"/>
      <c r="D247" s="124"/>
      <c r="E247" s="124"/>
      <c r="F247" s="124"/>
      <c r="G247" s="124"/>
      <c r="H247" s="118" t="str">
        <f>IFERROR(VLOOKUP(C247,参照用!$A$5:$C$13,3),"")</f>
        <v/>
      </c>
      <c r="I247" s="119"/>
      <c r="J247" s="119"/>
      <c r="K247" s="119"/>
      <c r="L247" s="119"/>
      <c r="M247" s="119"/>
      <c r="N247" s="119"/>
      <c r="O247" s="119"/>
      <c r="P247" s="119"/>
      <c r="Q247" s="119"/>
      <c r="R247" s="119"/>
      <c r="S247" s="120"/>
      <c r="T247" s="121"/>
      <c r="U247" s="122"/>
      <c r="V247" s="122"/>
      <c r="W247" s="122"/>
      <c r="X247" s="122"/>
      <c r="Y247" s="122"/>
      <c r="Z247" s="122"/>
      <c r="AA247" s="122"/>
      <c r="AB247" s="122"/>
      <c r="AC247" s="123"/>
      <c r="AD247" s="151"/>
      <c r="AE247" s="150"/>
      <c r="AF247" s="150"/>
      <c r="AG247" s="150"/>
      <c r="AH247" s="150"/>
      <c r="AI247" s="148" t="s">
        <v>16</v>
      </c>
      <c r="AJ247" s="152"/>
      <c r="AK247" s="150"/>
      <c r="AL247" s="150"/>
      <c r="AM247" s="148" t="s">
        <v>19</v>
      </c>
      <c r="AN247" s="149"/>
      <c r="AP247" s="66" t="str">
        <f t="shared" si="3"/>
        <v>未入力</v>
      </c>
      <c r="AQ247" s="67"/>
      <c r="AR247" s="68"/>
      <c r="AS247" s="132" t="str">
        <f>IF(
  AND(NOT(ISBLANK($C247)),
      COUNTIF(必須入力シート①!C278:C1277,$C247)=0),
  "「３. 申請に係る補助対象検査の内容」で選択されていない検査メニューが入力されています。" &amp; CHAR(10),
  ""
)
&amp;
_xlfn.LET(
  _xlpm.menu,$C247,
  _xlpm.sei,$T247,
  _xlpm.mei,$Y247,
  _xlpm.eigyo,$AD247,
  _xlpm.daisuu,$AK247,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7" s="133"/>
      <c r="AU247" s="133"/>
      <c r="AV247" s="133"/>
      <c r="AW247" s="133"/>
      <c r="AX247" s="133"/>
      <c r="AY247" s="133"/>
      <c r="AZ247" s="133"/>
      <c r="BA247" s="133"/>
      <c r="BB247" s="133"/>
      <c r="BC247" s="134"/>
    </row>
    <row r="248" spans="2:55" ht="36" customHeight="1" x14ac:dyDescent="0.45">
      <c r="B248" s="39">
        <v>238</v>
      </c>
      <c r="C248" s="124"/>
      <c r="D248" s="124"/>
      <c r="E248" s="124"/>
      <c r="F248" s="124"/>
      <c r="G248" s="124"/>
      <c r="H248" s="118" t="str">
        <f>IFERROR(VLOOKUP(C248,参照用!$A$5:$C$13,3),"")</f>
        <v/>
      </c>
      <c r="I248" s="119"/>
      <c r="J248" s="119"/>
      <c r="K248" s="119"/>
      <c r="L248" s="119"/>
      <c r="M248" s="119"/>
      <c r="N248" s="119"/>
      <c r="O248" s="119"/>
      <c r="P248" s="119"/>
      <c r="Q248" s="119"/>
      <c r="R248" s="119"/>
      <c r="S248" s="120"/>
      <c r="T248" s="121"/>
      <c r="U248" s="122"/>
      <c r="V248" s="122"/>
      <c r="W248" s="122"/>
      <c r="X248" s="122"/>
      <c r="Y248" s="122"/>
      <c r="Z248" s="122"/>
      <c r="AA248" s="122"/>
      <c r="AB248" s="122"/>
      <c r="AC248" s="123"/>
      <c r="AD248" s="151"/>
      <c r="AE248" s="150"/>
      <c r="AF248" s="150"/>
      <c r="AG248" s="150"/>
      <c r="AH248" s="150"/>
      <c r="AI248" s="148" t="s">
        <v>16</v>
      </c>
      <c r="AJ248" s="152"/>
      <c r="AK248" s="150"/>
      <c r="AL248" s="150"/>
      <c r="AM248" s="148" t="s">
        <v>19</v>
      </c>
      <c r="AN248" s="149"/>
      <c r="AP248" s="66" t="str">
        <f t="shared" si="3"/>
        <v>未入力</v>
      </c>
      <c r="AQ248" s="67"/>
      <c r="AR248" s="68"/>
      <c r="AS248" s="132" t="str">
        <f>IF(
  AND(NOT(ISBLANK($C248)),
      COUNTIF(必須入力シート①!C279:C1278,$C248)=0),
  "「３. 申請に係る補助対象検査の内容」で選択されていない検査メニューが入力されています。" &amp; CHAR(10),
  ""
)
&amp;
_xlfn.LET(
  _xlpm.menu,$C248,
  _xlpm.sei,$T248,
  _xlpm.mei,$Y248,
  _xlpm.eigyo,$AD248,
  _xlpm.daisuu,$AK248,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8" s="133"/>
      <c r="AU248" s="133"/>
      <c r="AV248" s="133"/>
      <c r="AW248" s="133"/>
      <c r="AX248" s="133"/>
      <c r="AY248" s="133"/>
      <c r="AZ248" s="133"/>
      <c r="BA248" s="133"/>
      <c r="BB248" s="133"/>
      <c r="BC248" s="134"/>
    </row>
    <row r="249" spans="2:55" ht="36" customHeight="1" x14ac:dyDescent="0.45">
      <c r="B249" s="39">
        <v>239</v>
      </c>
      <c r="C249" s="124"/>
      <c r="D249" s="124"/>
      <c r="E249" s="124"/>
      <c r="F249" s="124"/>
      <c r="G249" s="124"/>
      <c r="H249" s="118" t="str">
        <f>IFERROR(VLOOKUP(C249,参照用!$A$5:$C$13,3),"")</f>
        <v/>
      </c>
      <c r="I249" s="119"/>
      <c r="J249" s="119"/>
      <c r="K249" s="119"/>
      <c r="L249" s="119"/>
      <c r="M249" s="119"/>
      <c r="N249" s="119"/>
      <c r="O249" s="119"/>
      <c r="P249" s="119"/>
      <c r="Q249" s="119"/>
      <c r="R249" s="119"/>
      <c r="S249" s="120"/>
      <c r="T249" s="121"/>
      <c r="U249" s="122"/>
      <c r="V249" s="122"/>
      <c r="W249" s="122"/>
      <c r="X249" s="122"/>
      <c r="Y249" s="122"/>
      <c r="Z249" s="122"/>
      <c r="AA249" s="122"/>
      <c r="AB249" s="122"/>
      <c r="AC249" s="123"/>
      <c r="AD249" s="151"/>
      <c r="AE249" s="150"/>
      <c r="AF249" s="150"/>
      <c r="AG249" s="150"/>
      <c r="AH249" s="150"/>
      <c r="AI249" s="148" t="s">
        <v>16</v>
      </c>
      <c r="AJ249" s="152"/>
      <c r="AK249" s="150"/>
      <c r="AL249" s="150"/>
      <c r="AM249" s="148" t="s">
        <v>19</v>
      </c>
      <c r="AN249" s="149"/>
      <c r="AP249" s="66" t="str">
        <f t="shared" si="3"/>
        <v>未入力</v>
      </c>
      <c r="AQ249" s="67"/>
      <c r="AR249" s="68"/>
      <c r="AS249" s="132" t="str">
        <f>IF(
  AND(NOT(ISBLANK($C249)),
      COUNTIF(必須入力シート①!C280:C1279,$C249)=0),
  "「３. 申請に係る補助対象検査の内容」で選択されていない検査メニューが入力されています。" &amp; CHAR(10),
  ""
)
&amp;
_xlfn.LET(
  _xlpm.menu,$C249,
  _xlpm.sei,$T249,
  _xlpm.mei,$Y249,
  _xlpm.eigyo,$AD249,
  _xlpm.daisuu,$AK249,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49" s="133"/>
      <c r="AU249" s="133"/>
      <c r="AV249" s="133"/>
      <c r="AW249" s="133"/>
      <c r="AX249" s="133"/>
      <c r="AY249" s="133"/>
      <c r="AZ249" s="133"/>
      <c r="BA249" s="133"/>
      <c r="BB249" s="133"/>
      <c r="BC249" s="134"/>
    </row>
    <row r="250" spans="2:55" ht="36" customHeight="1" x14ac:dyDescent="0.45">
      <c r="B250" s="39">
        <v>240</v>
      </c>
      <c r="C250" s="124"/>
      <c r="D250" s="124"/>
      <c r="E250" s="124"/>
      <c r="F250" s="124"/>
      <c r="G250" s="124"/>
      <c r="H250" s="118" t="str">
        <f>IFERROR(VLOOKUP(C250,参照用!$A$5:$C$13,3),"")</f>
        <v/>
      </c>
      <c r="I250" s="119"/>
      <c r="J250" s="119"/>
      <c r="K250" s="119"/>
      <c r="L250" s="119"/>
      <c r="M250" s="119"/>
      <c r="N250" s="119"/>
      <c r="O250" s="119"/>
      <c r="P250" s="119"/>
      <c r="Q250" s="119"/>
      <c r="R250" s="119"/>
      <c r="S250" s="120"/>
      <c r="T250" s="121"/>
      <c r="U250" s="122"/>
      <c r="V250" s="122"/>
      <c r="W250" s="122"/>
      <c r="X250" s="122"/>
      <c r="Y250" s="122"/>
      <c r="Z250" s="122"/>
      <c r="AA250" s="122"/>
      <c r="AB250" s="122"/>
      <c r="AC250" s="123"/>
      <c r="AD250" s="151"/>
      <c r="AE250" s="150"/>
      <c r="AF250" s="150"/>
      <c r="AG250" s="150"/>
      <c r="AH250" s="150"/>
      <c r="AI250" s="148" t="s">
        <v>16</v>
      </c>
      <c r="AJ250" s="152"/>
      <c r="AK250" s="150"/>
      <c r="AL250" s="150"/>
      <c r="AM250" s="148" t="s">
        <v>19</v>
      </c>
      <c r="AN250" s="149"/>
      <c r="AP250" s="66" t="str">
        <f t="shared" si="3"/>
        <v>未入力</v>
      </c>
      <c r="AQ250" s="67"/>
      <c r="AR250" s="68"/>
      <c r="AS250" s="132" t="str">
        <f>IF(
  AND(NOT(ISBLANK($C250)),
      COUNTIF(必須入力シート①!C281:C1280,$C250)=0),
  "「３. 申請に係る補助対象検査の内容」で選択されていない検査メニューが入力されています。" &amp; CHAR(10),
  ""
)
&amp;
_xlfn.LET(
  _xlpm.menu,$C250,
  _xlpm.sei,$T250,
  _xlpm.mei,$Y250,
  _xlpm.eigyo,$AD250,
  _xlpm.daisuu,$AK250,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0" s="133"/>
      <c r="AU250" s="133"/>
      <c r="AV250" s="133"/>
      <c r="AW250" s="133"/>
      <c r="AX250" s="133"/>
      <c r="AY250" s="133"/>
      <c r="AZ250" s="133"/>
      <c r="BA250" s="133"/>
      <c r="BB250" s="133"/>
      <c r="BC250" s="134"/>
    </row>
    <row r="251" spans="2:55" ht="36" customHeight="1" x14ac:dyDescent="0.45">
      <c r="B251" s="39">
        <v>241</v>
      </c>
      <c r="C251" s="124"/>
      <c r="D251" s="124"/>
      <c r="E251" s="124"/>
      <c r="F251" s="124"/>
      <c r="G251" s="124"/>
      <c r="H251" s="118" t="str">
        <f>IFERROR(VLOOKUP(C251,参照用!$A$5:$C$13,3),"")</f>
        <v/>
      </c>
      <c r="I251" s="119"/>
      <c r="J251" s="119"/>
      <c r="K251" s="119"/>
      <c r="L251" s="119"/>
      <c r="M251" s="119"/>
      <c r="N251" s="119"/>
      <c r="O251" s="119"/>
      <c r="P251" s="119"/>
      <c r="Q251" s="119"/>
      <c r="R251" s="119"/>
      <c r="S251" s="120"/>
      <c r="T251" s="121"/>
      <c r="U251" s="122"/>
      <c r="V251" s="122"/>
      <c r="W251" s="122"/>
      <c r="X251" s="122"/>
      <c r="Y251" s="122"/>
      <c r="Z251" s="122"/>
      <c r="AA251" s="122"/>
      <c r="AB251" s="122"/>
      <c r="AC251" s="123"/>
      <c r="AD251" s="151"/>
      <c r="AE251" s="150"/>
      <c r="AF251" s="150"/>
      <c r="AG251" s="150"/>
      <c r="AH251" s="150"/>
      <c r="AI251" s="148" t="s">
        <v>16</v>
      </c>
      <c r="AJ251" s="152"/>
      <c r="AK251" s="150"/>
      <c r="AL251" s="150"/>
      <c r="AM251" s="148" t="s">
        <v>19</v>
      </c>
      <c r="AN251" s="149"/>
      <c r="AP251" s="66" t="str">
        <f t="shared" si="3"/>
        <v>未入力</v>
      </c>
      <c r="AQ251" s="67"/>
      <c r="AR251" s="68"/>
      <c r="AS251" s="132" t="str">
        <f>IF(
  AND(NOT(ISBLANK($C251)),
      COUNTIF(必須入力シート①!C282:C1281,$C251)=0),
  "「３. 申請に係る補助対象検査の内容」で選択されていない検査メニューが入力されています。" &amp; CHAR(10),
  ""
)
&amp;
_xlfn.LET(
  _xlpm.menu,$C251,
  _xlpm.sei,$T251,
  _xlpm.mei,$Y251,
  _xlpm.eigyo,$AD251,
  _xlpm.daisuu,$AK251,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1" s="133"/>
      <c r="AU251" s="133"/>
      <c r="AV251" s="133"/>
      <c r="AW251" s="133"/>
      <c r="AX251" s="133"/>
      <c r="AY251" s="133"/>
      <c r="AZ251" s="133"/>
      <c r="BA251" s="133"/>
      <c r="BB251" s="133"/>
      <c r="BC251" s="134"/>
    </row>
    <row r="252" spans="2:55" ht="36" customHeight="1" x14ac:dyDescent="0.45">
      <c r="B252" s="39">
        <v>242</v>
      </c>
      <c r="C252" s="124"/>
      <c r="D252" s="124"/>
      <c r="E252" s="124"/>
      <c r="F252" s="124"/>
      <c r="G252" s="124"/>
      <c r="H252" s="118" t="str">
        <f>IFERROR(VLOOKUP(C252,参照用!$A$5:$C$13,3),"")</f>
        <v/>
      </c>
      <c r="I252" s="119"/>
      <c r="J252" s="119"/>
      <c r="K252" s="119"/>
      <c r="L252" s="119"/>
      <c r="M252" s="119"/>
      <c r="N252" s="119"/>
      <c r="O252" s="119"/>
      <c r="P252" s="119"/>
      <c r="Q252" s="119"/>
      <c r="R252" s="119"/>
      <c r="S252" s="120"/>
      <c r="T252" s="121"/>
      <c r="U252" s="122"/>
      <c r="V252" s="122"/>
      <c r="W252" s="122"/>
      <c r="X252" s="122"/>
      <c r="Y252" s="122"/>
      <c r="Z252" s="122"/>
      <c r="AA252" s="122"/>
      <c r="AB252" s="122"/>
      <c r="AC252" s="123"/>
      <c r="AD252" s="151"/>
      <c r="AE252" s="150"/>
      <c r="AF252" s="150"/>
      <c r="AG252" s="150"/>
      <c r="AH252" s="150"/>
      <c r="AI252" s="148" t="s">
        <v>16</v>
      </c>
      <c r="AJ252" s="152"/>
      <c r="AK252" s="150"/>
      <c r="AL252" s="150"/>
      <c r="AM252" s="148" t="s">
        <v>19</v>
      </c>
      <c r="AN252" s="149"/>
      <c r="AP252" s="66" t="str">
        <f t="shared" si="3"/>
        <v>未入力</v>
      </c>
      <c r="AQ252" s="67"/>
      <c r="AR252" s="68"/>
      <c r="AS252" s="132" t="str">
        <f>IF(
  AND(NOT(ISBLANK($C252)),
      COUNTIF(必須入力シート①!C283:C1282,$C252)=0),
  "「３. 申請に係る補助対象検査の内容」で選択されていない検査メニューが入力されています。" &amp; CHAR(10),
  ""
)
&amp;
_xlfn.LET(
  _xlpm.menu,$C252,
  _xlpm.sei,$T252,
  _xlpm.mei,$Y252,
  _xlpm.eigyo,$AD252,
  _xlpm.daisuu,$AK252,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2" s="133"/>
      <c r="AU252" s="133"/>
      <c r="AV252" s="133"/>
      <c r="AW252" s="133"/>
      <c r="AX252" s="133"/>
      <c r="AY252" s="133"/>
      <c r="AZ252" s="133"/>
      <c r="BA252" s="133"/>
      <c r="BB252" s="133"/>
      <c r="BC252" s="134"/>
    </row>
    <row r="253" spans="2:55" ht="36" customHeight="1" x14ac:dyDescent="0.45">
      <c r="B253" s="39">
        <v>243</v>
      </c>
      <c r="C253" s="124"/>
      <c r="D253" s="124"/>
      <c r="E253" s="124"/>
      <c r="F253" s="124"/>
      <c r="G253" s="124"/>
      <c r="H253" s="118" t="str">
        <f>IFERROR(VLOOKUP(C253,参照用!$A$5:$C$13,3),"")</f>
        <v/>
      </c>
      <c r="I253" s="119"/>
      <c r="J253" s="119"/>
      <c r="K253" s="119"/>
      <c r="L253" s="119"/>
      <c r="M253" s="119"/>
      <c r="N253" s="119"/>
      <c r="O253" s="119"/>
      <c r="P253" s="119"/>
      <c r="Q253" s="119"/>
      <c r="R253" s="119"/>
      <c r="S253" s="120"/>
      <c r="T253" s="121"/>
      <c r="U253" s="122"/>
      <c r="V253" s="122"/>
      <c r="W253" s="122"/>
      <c r="X253" s="122"/>
      <c r="Y253" s="122"/>
      <c r="Z253" s="122"/>
      <c r="AA253" s="122"/>
      <c r="AB253" s="122"/>
      <c r="AC253" s="123"/>
      <c r="AD253" s="151"/>
      <c r="AE253" s="150"/>
      <c r="AF253" s="150"/>
      <c r="AG253" s="150"/>
      <c r="AH253" s="150"/>
      <c r="AI253" s="148" t="s">
        <v>16</v>
      </c>
      <c r="AJ253" s="152"/>
      <c r="AK253" s="150"/>
      <c r="AL253" s="150"/>
      <c r="AM253" s="148" t="s">
        <v>19</v>
      </c>
      <c r="AN253" s="149"/>
      <c r="AP253" s="66" t="str">
        <f t="shared" si="3"/>
        <v>未入力</v>
      </c>
      <c r="AQ253" s="67"/>
      <c r="AR253" s="68"/>
      <c r="AS253" s="132" t="str">
        <f>IF(
  AND(NOT(ISBLANK($C253)),
      COUNTIF(必須入力シート①!C284:C1283,$C253)=0),
  "「３. 申請に係る補助対象検査の内容」で選択されていない検査メニューが入力されています。" &amp; CHAR(10),
  ""
)
&amp;
_xlfn.LET(
  _xlpm.menu,$C253,
  _xlpm.sei,$T253,
  _xlpm.mei,$Y253,
  _xlpm.eigyo,$AD253,
  _xlpm.daisuu,$AK253,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3" s="133"/>
      <c r="AU253" s="133"/>
      <c r="AV253" s="133"/>
      <c r="AW253" s="133"/>
      <c r="AX253" s="133"/>
      <c r="AY253" s="133"/>
      <c r="AZ253" s="133"/>
      <c r="BA253" s="133"/>
      <c r="BB253" s="133"/>
      <c r="BC253" s="134"/>
    </row>
    <row r="254" spans="2:55" ht="36" customHeight="1" x14ac:dyDescent="0.45">
      <c r="B254" s="39">
        <v>244</v>
      </c>
      <c r="C254" s="124"/>
      <c r="D254" s="124"/>
      <c r="E254" s="124"/>
      <c r="F254" s="124"/>
      <c r="G254" s="124"/>
      <c r="H254" s="118" t="str">
        <f>IFERROR(VLOOKUP(C254,参照用!$A$5:$C$13,3),"")</f>
        <v/>
      </c>
      <c r="I254" s="119"/>
      <c r="J254" s="119"/>
      <c r="K254" s="119"/>
      <c r="L254" s="119"/>
      <c r="M254" s="119"/>
      <c r="N254" s="119"/>
      <c r="O254" s="119"/>
      <c r="P254" s="119"/>
      <c r="Q254" s="119"/>
      <c r="R254" s="119"/>
      <c r="S254" s="120"/>
      <c r="T254" s="121"/>
      <c r="U254" s="122"/>
      <c r="V254" s="122"/>
      <c r="W254" s="122"/>
      <c r="X254" s="122"/>
      <c r="Y254" s="122"/>
      <c r="Z254" s="122"/>
      <c r="AA254" s="122"/>
      <c r="AB254" s="122"/>
      <c r="AC254" s="123"/>
      <c r="AD254" s="151"/>
      <c r="AE254" s="150"/>
      <c r="AF254" s="150"/>
      <c r="AG254" s="150"/>
      <c r="AH254" s="150"/>
      <c r="AI254" s="148" t="s">
        <v>16</v>
      </c>
      <c r="AJ254" s="152"/>
      <c r="AK254" s="150"/>
      <c r="AL254" s="150"/>
      <c r="AM254" s="148" t="s">
        <v>19</v>
      </c>
      <c r="AN254" s="149"/>
      <c r="AP254" s="66" t="str">
        <f t="shared" si="3"/>
        <v>未入力</v>
      </c>
      <c r="AQ254" s="67"/>
      <c r="AR254" s="68"/>
      <c r="AS254" s="132" t="str">
        <f>IF(
  AND(NOT(ISBLANK($C254)),
      COUNTIF(必須入力シート①!C285:C1284,$C254)=0),
  "「３. 申請に係る補助対象検査の内容」で選択されていない検査メニューが入力されています。" &amp; CHAR(10),
  ""
)
&amp;
_xlfn.LET(
  _xlpm.menu,$C254,
  _xlpm.sei,$T254,
  _xlpm.mei,$Y254,
  _xlpm.eigyo,$AD254,
  _xlpm.daisuu,$AK254,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4" s="133"/>
      <c r="AU254" s="133"/>
      <c r="AV254" s="133"/>
      <c r="AW254" s="133"/>
      <c r="AX254" s="133"/>
      <c r="AY254" s="133"/>
      <c r="AZ254" s="133"/>
      <c r="BA254" s="133"/>
      <c r="BB254" s="133"/>
      <c r="BC254" s="134"/>
    </row>
    <row r="255" spans="2:55" ht="36" customHeight="1" x14ac:dyDescent="0.45">
      <c r="B255" s="39">
        <v>245</v>
      </c>
      <c r="C255" s="124"/>
      <c r="D255" s="124"/>
      <c r="E255" s="124"/>
      <c r="F255" s="124"/>
      <c r="G255" s="124"/>
      <c r="H255" s="118" t="str">
        <f>IFERROR(VLOOKUP(C255,参照用!$A$5:$C$13,3),"")</f>
        <v/>
      </c>
      <c r="I255" s="119"/>
      <c r="J255" s="119"/>
      <c r="K255" s="119"/>
      <c r="L255" s="119"/>
      <c r="M255" s="119"/>
      <c r="N255" s="119"/>
      <c r="O255" s="119"/>
      <c r="P255" s="119"/>
      <c r="Q255" s="119"/>
      <c r="R255" s="119"/>
      <c r="S255" s="120"/>
      <c r="T255" s="121"/>
      <c r="U255" s="122"/>
      <c r="V255" s="122"/>
      <c r="W255" s="122"/>
      <c r="X255" s="122"/>
      <c r="Y255" s="122"/>
      <c r="Z255" s="122"/>
      <c r="AA255" s="122"/>
      <c r="AB255" s="122"/>
      <c r="AC255" s="123"/>
      <c r="AD255" s="151"/>
      <c r="AE255" s="150"/>
      <c r="AF255" s="150"/>
      <c r="AG255" s="150"/>
      <c r="AH255" s="150"/>
      <c r="AI255" s="148" t="s">
        <v>16</v>
      </c>
      <c r="AJ255" s="152"/>
      <c r="AK255" s="150"/>
      <c r="AL255" s="150"/>
      <c r="AM255" s="148" t="s">
        <v>19</v>
      </c>
      <c r="AN255" s="149"/>
      <c r="AP255" s="66" t="str">
        <f t="shared" si="3"/>
        <v>未入力</v>
      </c>
      <c r="AQ255" s="67"/>
      <c r="AR255" s="68"/>
      <c r="AS255" s="132" t="str">
        <f>IF(
  AND(NOT(ISBLANK($C255)),
      COUNTIF(必須入力シート①!C286:C1285,$C255)=0),
  "「３. 申請に係る補助対象検査の内容」で選択されていない検査メニューが入力されています。" &amp; CHAR(10),
  ""
)
&amp;
_xlfn.LET(
  _xlpm.menu,$C255,
  _xlpm.sei,$T255,
  _xlpm.mei,$Y255,
  _xlpm.eigyo,$AD255,
  _xlpm.daisuu,$AK255,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5" s="133"/>
      <c r="AU255" s="133"/>
      <c r="AV255" s="133"/>
      <c r="AW255" s="133"/>
      <c r="AX255" s="133"/>
      <c r="AY255" s="133"/>
      <c r="AZ255" s="133"/>
      <c r="BA255" s="133"/>
      <c r="BB255" s="133"/>
      <c r="BC255" s="134"/>
    </row>
    <row r="256" spans="2:55" ht="36" customHeight="1" x14ac:dyDescent="0.45">
      <c r="B256" s="39">
        <v>246</v>
      </c>
      <c r="C256" s="124"/>
      <c r="D256" s="124"/>
      <c r="E256" s="124"/>
      <c r="F256" s="124"/>
      <c r="G256" s="124"/>
      <c r="H256" s="118" t="str">
        <f>IFERROR(VLOOKUP(C256,参照用!$A$5:$C$13,3),"")</f>
        <v/>
      </c>
      <c r="I256" s="119"/>
      <c r="J256" s="119"/>
      <c r="K256" s="119"/>
      <c r="L256" s="119"/>
      <c r="M256" s="119"/>
      <c r="N256" s="119"/>
      <c r="O256" s="119"/>
      <c r="P256" s="119"/>
      <c r="Q256" s="119"/>
      <c r="R256" s="119"/>
      <c r="S256" s="120"/>
      <c r="T256" s="121"/>
      <c r="U256" s="122"/>
      <c r="V256" s="122"/>
      <c r="W256" s="122"/>
      <c r="X256" s="122"/>
      <c r="Y256" s="122"/>
      <c r="Z256" s="122"/>
      <c r="AA256" s="122"/>
      <c r="AB256" s="122"/>
      <c r="AC256" s="123"/>
      <c r="AD256" s="151"/>
      <c r="AE256" s="150"/>
      <c r="AF256" s="150"/>
      <c r="AG256" s="150"/>
      <c r="AH256" s="150"/>
      <c r="AI256" s="148" t="s">
        <v>16</v>
      </c>
      <c r="AJ256" s="152"/>
      <c r="AK256" s="150"/>
      <c r="AL256" s="150"/>
      <c r="AM256" s="148" t="s">
        <v>19</v>
      </c>
      <c r="AN256" s="149"/>
      <c r="AP256" s="66" t="str">
        <f t="shared" si="3"/>
        <v>未入力</v>
      </c>
      <c r="AQ256" s="67"/>
      <c r="AR256" s="68"/>
      <c r="AS256" s="132" t="str">
        <f>IF(
  AND(NOT(ISBLANK($C256)),
      COUNTIF(必須入力シート①!C287:C1286,$C256)=0),
  "「３. 申請に係る補助対象検査の内容」で選択されていない検査メニューが入力されています。" &amp; CHAR(10),
  ""
)
&amp;
_xlfn.LET(
  _xlpm.menu,$C256,
  _xlpm.sei,$T256,
  _xlpm.mei,$Y256,
  _xlpm.eigyo,$AD256,
  _xlpm.daisuu,$AK256,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6" s="133"/>
      <c r="AU256" s="133"/>
      <c r="AV256" s="133"/>
      <c r="AW256" s="133"/>
      <c r="AX256" s="133"/>
      <c r="AY256" s="133"/>
      <c r="AZ256" s="133"/>
      <c r="BA256" s="133"/>
      <c r="BB256" s="133"/>
      <c r="BC256" s="134"/>
    </row>
    <row r="257" spans="2:55" ht="36" customHeight="1" x14ac:dyDescent="0.45">
      <c r="B257" s="39">
        <v>247</v>
      </c>
      <c r="C257" s="124"/>
      <c r="D257" s="124"/>
      <c r="E257" s="124"/>
      <c r="F257" s="124"/>
      <c r="G257" s="124"/>
      <c r="H257" s="118" t="str">
        <f>IFERROR(VLOOKUP(C257,参照用!$A$5:$C$13,3),"")</f>
        <v/>
      </c>
      <c r="I257" s="119"/>
      <c r="J257" s="119"/>
      <c r="K257" s="119"/>
      <c r="L257" s="119"/>
      <c r="M257" s="119"/>
      <c r="N257" s="119"/>
      <c r="O257" s="119"/>
      <c r="P257" s="119"/>
      <c r="Q257" s="119"/>
      <c r="R257" s="119"/>
      <c r="S257" s="120"/>
      <c r="T257" s="121"/>
      <c r="U257" s="122"/>
      <c r="V257" s="122"/>
      <c r="W257" s="122"/>
      <c r="X257" s="122"/>
      <c r="Y257" s="122"/>
      <c r="Z257" s="122"/>
      <c r="AA257" s="122"/>
      <c r="AB257" s="122"/>
      <c r="AC257" s="123"/>
      <c r="AD257" s="151"/>
      <c r="AE257" s="150"/>
      <c r="AF257" s="150"/>
      <c r="AG257" s="150"/>
      <c r="AH257" s="150"/>
      <c r="AI257" s="148" t="s">
        <v>16</v>
      </c>
      <c r="AJ257" s="152"/>
      <c r="AK257" s="150"/>
      <c r="AL257" s="150"/>
      <c r="AM257" s="148" t="s">
        <v>19</v>
      </c>
      <c r="AN257" s="149"/>
      <c r="AP257" s="66" t="str">
        <f t="shared" si="3"/>
        <v>未入力</v>
      </c>
      <c r="AQ257" s="67"/>
      <c r="AR257" s="68"/>
      <c r="AS257" s="132" t="str">
        <f>IF(
  AND(NOT(ISBLANK($C257)),
      COUNTIF(必須入力シート①!C288:C1287,$C257)=0),
  "「３. 申請に係る補助対象検査の内容」で選択されていない検査メニューが入力されています。" &amp; CHAR(10),
  ""
)
&amp;
_xlfn.LET(
  _xlpm.menu,$C257,
  _xlpm.sei,$T257,
  _xlpm.mei,$Y257,
  _xlpm.eigyo,$AD257,
  _xlpm.daisuu,$AK257,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7" s="133"/>
      <c r="AU257" s="133"/>
      <c r="AV257" s="133"/>
      <c r="AW257" s="133"/>
      <c r="AX257" s="133"/>
      <c r="AY257" s="133"/>
      <c r="AZ257" s="133"/>
      <c r="BA257" s="133"/>
      <c r="BB257" s="133"/>
      <c r="BC257" s="134"/>
    </row>
    <row r="258" spans="2:55" ht="36" customHeight="1" x14ac:dyDescent="0.45">
      <c r="B258" s="39">
        <v>248</v>
      </c>
      <c r="C258" s="124"/>
      <c r="D258" s="124"/>
      <c r="E258" s="124"/>
      <c r="F258" s="124"/>
      <c r="G258" s="124"/>
      <c r="H258" s="118" t="str">
        <f>IFERROR(VLOOKUP(C258,参照用!$A$5:$C$13,3),"")</f>
        <v/>
      </c>
      <c r="I258" s="119"/>
      <c r="J258" s="119"/>
      <c r="K258" s="119"/>
      <c r="L258" s="119"/>
      <c r="M258" s="119"/>
      <c r="N258" s="119"/>
      <c r="O258" s="119"/>
      <c r="P258" s="119"/>
      <c r="Q258" s="119"/>
      <c r="R258" s="119"/>
      <c r="S258" s="120"/>
      <c r="T258" s="121"/>
      <c r="U258" s="122"/>
      <c r="V258" s="122"/>
      <c r="W258" s="122"/>
      <c r="X258" s="122"/>
      <c r="Y258" s="122"/>
      <c r="Z258" s="122"/>
      <c r="AA258" s="122"/>
      <c r="AB258" s="122"/>
      <c r="AC258" s="123"/>
      <c r="AD258" s="151"/>
      <c r="AE258" s="150"/>
      <c r="AF258" s="150"/>
      <c r="AG258" s="150"/>
      <c r="AH258" s="150"/>
      <c r="AI258" s="148" t="s">
        <v>16</v>
      </c>
      <c r="AJ258" s="152"/>
      <c r="AK258" s="150"/>
      <c r="AL258" s="150"/>
      <c r="AM258" s="148" t="s">
        <v>19</v>
      </c>
      <c r="AN258" s="149"/>
      <c r="AP258" s="66" t="str">
        <f t="shared" si="3"/>
        <v>未入力</v>
      </c>
      <c r="AQ258" s="67"/>
      <c r="AR258" s="68"/>
      <c r="AS258" s="132" t="str">
        <f>IF(
  AND(NOT(ISBLANK($C258)),
      COUNTIF(必須入力シート①!C289:C1288,$C258)=0),
  "「３. 申請に係る補助対象検査の内容」で選択されていない検査メニューが入力されています。" &amp; CHAR(10),
  ""
)
&amp;
_xlfn.LET(
  _xlpm.menu,$C258,
  _xlpm.sei,$T258,
  _xlpm.mei,$Y258,
  _xlpm.eigyo,$AD258,
  _xlpm.daisuu,$AK258,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8" s="133"/>
      <c r="AU258" s="133"/>
      <c r="AV258" s="133"/>
      <c r="AW258" s="133"/>
      <c r="AX258" s="133"/>
      <c r="AY258" s="133"/>
      <c r="AZ258" s="133"/>
      <c r="BA258" s="133"/>
      <c r="BB258" s="133"/>
      <c r="BC258" s="134"/>
    </row>
    <row r="259" spans="2:55" ht="36" customHeight="1" x14ac:dyDescent="0.45">
      <c r="B259" s="39">
        <v>249</v>
      </c>
      <c r="C259" s="124"/>
      <c r="D259" s="124"/>
      <c r="E259" s="124"/>
      <c r="F259" s="124"/>
      <c r="G259" s="124"/>
      <c r="H259" s="118" t="str">
        <f>IFERROR(VLOOKUP(C259,参照用!$A$5:$C$13,3),"")</f>
        <v/>
      </c>
      <c r="I259" s="119"/>
      <c r="J259" s="119"/>
      <c r="K259" s="119"/>
      <c r="L259" s="119"/>
      <c r="M259" s="119"/>
      <c r="N259" s="119"/>
      <c r="O259" s="119"/>
      <c r="P259" s="119"/>
      <c r="Q259" s="119"/>
      <c r="R259" s="119"/>
      <c r="S259" s="120"/>
      <c r="T259" s="121"/>
      <c r="U259" s="122"/>
      <c r="V259" s="122"/>
      <c r="W259" s="122"/>
      <c r="X259" s="122"/>
      <c r="Y259" s="122"/>
      <c r="Z259" s="122"/>
      <c r="AA259" s="122"/>
      <c r="AB259" s="122"/>
      <c r="AC259" s="123"/>
      <c r="AD259" s="151"/>
      <c r="AE259" s="150"/>
      <c r="AF259" s="150"/>
      <c r="AG259" s="150"/>
      <c r="AH259" s="150"/>
      <c r="AI259" s="148" t="s">
        <v>16</v>
      </c>
      <c r="AJ259" s="152"/>
      <c r="AK259" s="150"/>
      <c r="AL259" s="150"/>
      <c r="AM259" s="148" t="s">
        <v>19</v>
      </c>
      <c r="AN259" s="149"/>
      <c r="AP259" s="66" t="str">
        <f t="shared" si="3"/>
        <v>未入力</v>
      </c>
      <c r="AQ259" s="67"/>
      <c r="AR259" s="68"/>
      <c r="AS259" s="132" t="str">
        <f>IF(
  AND(NOT(ISBLANK($C259)),
      COUNTIF(必須入力シート①!C290:C1289,$C259)=0),
  "「３. 申請に係る補助対象検査の内容」で選択されていない検査メニューが入力されています。" &amp; CHAR(10),
  ""
)
&amp;
_xlfn.LET(
  _xlpm.menu,$C259,
  _xlpm.sei,$T259,
  _xlpm.mei,$Y259,
  _xlpm.eigyo,$AD259,
  _xlpm.daisuu,$AK259,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59" s="133"/>
      <c r="AU259" s="133"/>
      <c r="AV259" s="133"/>
      <c r="AW259" s="133"/>
      <c r="AX259" s="133"/>
      <c r="AY259" s="133"/>
      <c r="AZ259" s="133"/>
      <c r="BA259" s="133"/>
      <c r="BB259" s="133"/>
      <c r="BC259" s="134"/>
    </row>
    <row r="260" spans="2:55" ht="36" customHeight="1" x14ac:dyDescent="0.45">
      <c r="B260" s="39">
        <v>250</v>
      </c>
      <c r="C260" s="124"/>
      <c r="D260" s="124"/>
      <c r="E260" s="124"/>
      <c r="F260" s="124"/>
      <c r="G260" s="124"/>
      <c r="H260" s="118" t="str">
        <f>IFERROR(VLOOKUP(C260,参照用!$A$5:$C$13,3),"")</f>
        <v/>
      </c>
      <c r="I260" s="119"/>
      <c r="J260" s="119"/>
      <c r="K260" s="119"/>
      <c r="L260" s="119"/>
      <c r="M260" s="119"/>
      <c r="N260" s="119"/>
      <c r="O260" s="119"/>
      <c r="P260" s="119"/>
      <c r="Q260" s="119"/>
      <c r="R260" s="119"/>
      <c r="S260" s="120"/>
      <c r="T260" s="121"/>
      <c r="U260" s="122"/>
      <c r="V260" s="122"/>
      <c r="W260" s="122"/>
      <c r="X260" s="122"/>
      <c r="Y260" s="122"/>
      <c r="Z260" s="122"/>
      <c r="AA260" s="122"/>
      <c r="AB260" s="122"/>
      <c r="AC260" s="123"/>
      <c r="AD260" s="151"/>
      <c r="AE260" s="150"/>
      <c r="AF260" s="150"/>
      <c r="AG260" s="150"/>
      <c r="AH260" s="150"/>
      <c r="AI260" s="148" t="s">
        <v>16</v>
      </c>
      <c r="AJ260" s="152"/>
      <c r="AK260" s="150"/>
      <c r="AL260" s="150"/>
      <c r="AM260" s="148" t="s">
        <v>19</v>
      </c>
      <c r="AN260" s="149"/>
      <c r="AP260" s="66" t="str">
        <f t="shared" si="3"/>
        <v>未入力</v>
      </c>
      <c r="AQ260" s="67"/>
      <c r="AR260" s="68"/>
      <c r="AS260" s="132" t="str">
        <f>IF(
  AND(NOT(ISBLANK($C260)),
      COUNTIF(必須入力シート①!C291:C1290,$C260)=0),
  "「３. 申請に係る補助対象検査の内容」で選択されていない検査メニューが入力されています。" &amp; CHAR(10),
  ""
)
&amp;
_xlfn.LET(
  _xlpm.menu,$C260,
  _xlpm.sei,$T260,
  _xlpm.mei,$Y260,
  _xlpm.eigyo,$AD260,
  _xlpm.daisuu,$AK260,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0" s="133"/>
      <c r="AU260" s="133"/>
      <c r="AV260" s="133"/>
      <c r="AW260" s="133"/>
      <c r="AX260" s="133"/>
      <c r="AY260" s="133"/>
      <c r="AZ260" s="133"/>
      <c r="BA260" s="133"/>
      <c r="BB260" s="133"/>
      <c r="BC260" s="134"/>
    </row>
    <row r="261" spans="2:55" ht="36" customHeight="1" x14ac:dyDescent="0.45">
      <c r="B261" s="39">
        <v>251</v>
      </c>
      <c r="C261" s="124"/>
      <c r="D261" s="124"/>
      <c r="E261" s="124"/>
      <c r="F261" s="124"/>
      <c r="G261" s="124"/>
      <c r="H261" s="118" t="str">
        <f>IFERROR(VLOOKUP(C261,参照用!$A$5:$C$13,3),"")</f>
        <v/>
      </c>
      <c r="I261" s="119"/>
      <c r="J261" s="119"/>
      <c r="K261" s="119"/>
      <c r="L261" s="119"/>
      <c r="M261" s="119"/>
      <c r="N261" s="119"/>
      <c r="O261" s="119"/>
      <c r="P261" s="119"/>
      <c r="Q261" s="119"/>
      <c r="R261" s="119"/>
      <c r="S261" s="120"/>
      <c r="T261" s="121"/>
      <c r="U261" s="122"/>
      <c r="V261" s="122"/>
      <c r="W261" s="122"/>
      <c r="X261" s="122"/>
      <c r="Y261" s="122"/>
      <c r="Z261" s="122"/>
      <c r="AA261" s="122"/>
      <c r="AB261" s="122"/>
      <c r="AC261" s="123"/>
      <c r="AD261" s="151"/>
      <c r="AE261" s="150"/>
      <c r="AF261" s="150"/>
      <c r="AG261" s="150"/>
      <c r="AH261" s="150"/>
      <c r="AI261" s="148" t="s">
        <v>16</v>
      </c>
      <c r="AJ261" s="152"/>
      <c r="AK261" s="150"/>
      <c r="AL261" s="150"/>
      <c r="AM261" s="148" t="s">
        <v>19</v>
      </c>
      <c r="AN261" s="149"/>
      <c r="AP261" s="66" t="str">
        <f t="shared" si="3"/>
        <v>未入力</v>
      </c>
      <c r="AQ261" s="67"/>
      <c r="AR261" s="68"/>
      <c r="AS261" s="132" t="str">
        <f>IF(
  AND(NOT(ISBLANK($C261)),
      COUNTIF(必須入力シート①!C292:C1291,$C261)=0),
  "「３. 申請に係る補助対象検査の内容」で選択されていない検査メニューが入力されています。" &amp; CHAR(10),
  ""
)
&amp;
_xlfn.LET(
  _xlpm.menu,$C261,
  _xlpm.sei,$T261,
  _xlpm.mei,$Y261,
  _xlpm.eigyo,$AD261,
  _xlpm.daisuu,$AK261,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1" s="133"/>
      <c r="AU261" s="133"/>
      <c r="AV261" s="133"/>
      <c r="AW261" s="133"/>
      <c r="AX261" s="133"/>
      <c r="AY261" s="133"/>
      <c r="AZ261" s="133"/>
      <c r="BA261" s="133"/>
      <c r="BB261" s="133"/>
      <c r="BC261" s="134"/>
    </row>
    <row r="262" spans="2:55" ht="36" customHeight="1" x14ac:dyDescent="0.45">
      <c r="B262" s="39">
        <v>252</v>
      </c>
      <c r="C262" s="124"/>
      <c r="D262" s="124"/>
      <c r="E262" s="124"/>
      <c r="F262" s="124"/>
      <c r="G262" s="124"/>
      <c r="H262" s="118" t="str">
        <f>IFERROR(VLOOKUP(C262,参照用!$A$5:$C$13,3),"")</f>
        <v/>
      </c>
      <c r="I262" s="119"/>
      <c r="J262" s="119"/>
      <c r="K262" s="119"/>
      <c r="L262" s="119"/>
      <c r="M262" s="119"/>
      <c r="N262" s="119"/>
      <c r="O262" s="119"/>
      <c r="P262" s="119"/>
      <c r="Q262" s="119"/>
      <c r="R262" s="119"/>
      <c r="S262" s="120"/>
      <c r="T262" s="121"/>
      <c r="U262" s="122"/>
      <c r="V262" s="122"/>
      <c r="W262" s="122"/>
      <c r="X262" s="122"/>
      <c r="Y262" s="122"/>
      <c r="Z262" s="122"/>
      <c r="AA262" s="122"/>
      <c r="AB262" s="122"/>
      <c r="AC262" s="123"/>
      <c r="AD262" s="151"/>
      <c r="AE262" s="150"/>
      <c r="AF262" s="150"/>
      <c r="AG262" s="150"/>
      <c r="AH262" s="150"/>
      <c r="AI262" s="148" t="s">
        <v>16</v>
      </c>
      <c r="AJ262" s="152"/>
      <c r="AK262" s="150"/>
      <c r="AL262" s="150"/>
      <c r="AM262" s="148" t="s">
        <v>19</v>
      </c>
      <c r="AN262" s="149"/>
      <c r="AP262" s="66" t="str">
        <f t="shared" si="3"/>
        <v>未入力</v>
      </c>
      <c r="AQ262" s="67"/>
      <c r="AR262" s="68"/>
      <c r="AS262" s="132" t="str">
        <f>IF(
  AND(NOT(ISBLANK($C262)),
      COUNTIF(必須入力シート①!C293:C1292,$C262)=0),
  "「３. 申請に係る補助対象検査の内容」で選択されていない検査メニューが入力されています。" &amp; CHAR(10),
  ""
)
&amp;
_xlfn.LET(
  _xlpm.menu,$C262,
  _xlpm.sei,$T262,
  _xlpm.mei,$Y262,
  _xlpm.eigyo,$AD262,
  _xlpm.daisuu,$AK262,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2" s="133"/>
      <c r="AU262" s="133"/>
      <c r="AV262" s="133"/>
      <c r="AW262" s="133"/>
      <c r="AX262" s="133"/>
      <c r="AY262" s="133"/>
      <c r="AZ262" s="133"/>
      <c r="BA262" s="133"/>
      <c r="BB262" s="133"/>
      <c r="BC262" s="134"/>
    </row>
    <row r="263" spans="2:55" ht="36" customHeight="1" x14ac:dyDescent="0.45">
      <c r="B263" s="39">
        <v>253</v>
      </c>
      <c r="C263" s="124"/>
      <c r="D263" s="124"/>
      <c r="E263" s="124"/>
      <c r="F263" s="124"/>
      <c r="G263" s="124"/>
      <c r="H263" s="118" t="str">
        <f>IFERROR(VLOOKUP(C263,参照用!$A$5:$C$13,3),"")</f>
        <v/>
      </c>
      <c r="I263" s="119"/>
      <c r="J263" s="119"/>
      <c r="K263" s="119"/>
      <c r="L263" s="119"/>
      <c r="M263" s="119"/>
      <c r="N263" s="119"/>
      <c r="O263" s="119"/>
      <c r="P263" s="119"/>
      <c r="Q263" s="119"/>
      <c r="R263" s="119"/>
      <c r="S263" s="120"/>
      <c r="T263" s="121"/>
      <c r="U263" s="122"/>
      <c r="V263" s="122"/>
      <c r="W263" s="122"/>
      <c r="X263" s="122"/>
      <c r="Y263" s="122"/>
      <c r="Z263" s="122"/>
      <c r="AA263" s="122"/>
      <c r="AB263" s="122"/>
      <c r="AC263" s="123"/>
      <c r="AD263" s="151"/>
      <c r="AE263" s="150"/>
      <c r="AF263" s="150"/>
      <c r="AG263" s="150"/>
      <c r="AH263" s="150"/>
      <c r="AI263" s="148" t="s">
        <v>16</v>
      </c>
      <c r="AJ263" s="152"/>
      <c r="AK263" s="150"/>
      <c r="AL263" s="150"/>
      <c r="AM263" s="148" t="s">
        <v>19</v>
      </c>
      <c r="AN263" s="149"/>
      <c r="AP263" s="66" t="str">
        <f t="shared" si="3"/>
        <v>未入力</v>
      </c>
      <c r="AQ263" s="67"/>
      <c r="AR263" s="68"/>
      <c r="AS263" s="132" t="str">
        <f>IF(
  AND(NOT(ISBLANK($C263)),
      COUNTIF(必須入力シート①!C294:C1293,$C263)=0),
  "「３. 申請に係る補助対象検査の内容」で選択されていない検査メニューが入力されています。" &amp; CHAR(10),
  ""
)
&amp;
_xlfn.LET(
  _xlpm.menu,$C263,
  _xlpm.sei,$T263,
  _xlpm.mei,$Y263,
  _xlpm.eigyo,$AD263,
  _xlpm.daisuu,$AK263,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3" s="133"/>
      <c r="AU263" s="133"/>
      <c r="AV263" s="133"/>
      <c r="AW263" s="133"/>
      <c r="AX263" s="133"/>
      <c r="AY263" s="133"/>
      <c r="AZ263" s="133"/>
      <c r="BA263" s="133"/>
      <c r="BB263" s="133"/>
      <c r="BC263" s="134"/>
    </row>
    <row r="264" spans="2:55" ht="36" customHeight="1" x14ac:dyDescent="0.45">
      <c r="B264" s="39">
        <v>254</v>
      </c>
      <c r="C264" s="124"/>
      <c r="D264" s="124"/>
      <c r="E264" s="124"/>
      <c r="F264" s="124"/>
      <c r="G264" s="124"/>
      <c r="H264" s="118" t="str">
        <f>IFERROR(VLOOKUP(C264,参照用!$A$5:$C$13,3),"")</f>
        <v/>
      </c>
      <c r="I264" s="119"/>
      <c r="J264" s="119"/>
      <c r="K264" s="119"/>
      <c r="L264" s="119"/>
      <c r="M264" s="119"/>
      <c r="N264" s="119"/>
      <c r="O264" s="119"/>
      <c r="P264" s="119"/>
      <c r="Q264" s="119"/>
      <c r="R264" s="119"/>
      <c r="S264" s="120"/>
      <c r="T264" s="121"/>
      <c r="U264" s="122"/>
      <c r="V264" s="122"/>
      <c r="W264" s="122"/>
      <c r="X264" s="122"/>
      <c r="Y264" s="122"/>
      <c r="Z264" s="122"/>
      <c r="AA264" s="122"/>
      <c r="AB264" s="122"/>
      <c r="AC264" s="123"/>
      <c r="AD264" s="151"/>
      <c r="AE264" s="150"/>
      <c r="AF264" s="150"/>
      <c r="AG264" s="150"/>
      <c r="AH264" s="150"/>
      <c r="AI264" s="148" t="s">
        <v>16</v>
      </c>
      <c r="AJ264" s="152"/>
      <c r="AK264" s="150"/>
      <c r="AL264" s="150"/>
      <c r="AM264" s="148" t="s">
        <v>19</v>
      </c>
      <c r="AN264" s="149"/>
      <c r="AP264" s="66" t="str">
        <f t="shared" si="3"/>
        <v>未入力</v>
      </c>
      <c r="AQ264" s="67"/>
      <c r="AR264" s="68"/>
      <c r="AS264" s="132" t="str">
        <f>IF(
  AND(NOT(ISBLANK($C264)),
      COUNTIF(必須入力シート①!C295:C1294,$C264)=0),
  "「３. 申請に係る補助対象検査の内容」で選択されていない検査メニューが入力されています。" &amp; CHAR(10),
  ""
)
&amp;
_xlfn.LET(
  _xlpm.menu,$C264,
  _xlpm.sei,$T264,
  _xlpm.mei,$Y264,
  _xlpm.eigyo,$AD264,
  _xlpm.daisuu,$AK264,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4" s="133"/>
      <c r="AU264" s="133"/>
      <c r="AV264" s="133"/>
      <c r="AW264" s="133"/>
      <c r="AX264" s="133"/>
      <c r="AY264" s="133"/>
      <c r="AZ264" s="133"/>
      <c r="BA264" s="133"/>
      <c r="BB264" s="133"/>
      <c r="BC264" s="134"/>
    </row>
    <row r="265" spans="2:55" ht="36" customHeight="1" x14ac:dyDescent="0.45">
      <c r="B265" s="39">
        <v>255</v>
      </c>
      <c r="C265" s="124"/>
      <c r="D265" s="124"/>
      <c r="E265" s="124"/>
      <c r="F265" s="124"/>
      <c r="G265" s="124"/>
      <c r="H265" s="118" t="str">
        <f>IFERROR(VLOOKUP(C265,参照用!$A$5:$C$13,3),"")</f>
        <v/>
      </c>
      <c r="I265" s="119"/>
      <c r="J265" s="119"/>
      <c r="K265" s="119"/>
      <c r="L265" s="119"/>
      <c r="M265" s="119"/>
      <c r="N265" s="119"/>
      <c r="O265" s="119"/>
      <c r="P265" s="119"/>
      <c r="Q265" s="119"/>
      <c r="R265" s="119"/>
      <c r="S265" s="120"/>
      <c r="T265" s="121"/>
      <c r="U265" s="122"/>
      <c r="V265" s="122"/>
      <c r="W265" s="122"/>
      <c r="X265" s="122"/>
      <c r="Y265" s="122"/>
      <c r="Z265" s="122"/>
      <c r="AA265" s="122"/>
      <c r="AB265" s="122"/>
      <c r="AC265" s="123"/>
      <c r="AD265" s="151"/>
      <c r="AE265" s="150"/>
      <c r="AF265" s="150"/>
      <c r="AG265" s="150"/>
      <c r="AH265" s="150"/>
      <c r="AI265" s="148" t="s">
        <v>16</v>
      </c>
      <c r="AJ265" s="152"/>
      <c r="AK265" s="150"/>
      <c r="AL265" s="150"/>
      <c r="AM265" s="148" t="s">
        <v>19</v>
      </c>
      <c r="AN265" s="149"/>
      <c r="AP265" s="66" t="str">
        <f t="shared" si="3"/>
        <v>未入力</v>
      </c>
      <c r="AQ265" s="67"/>
      <c r="AR265" s="68"/>
      <c r="AS265" s="132" t="str">
        <f>IF(
  AND(NOT(ISBLANK($C265)),
      COUNTIF(必須入力シート①!C296:C1295,$C265)=0),
  "「３. 申請に係る補助対象検査の内容」で選択されていない検査メニューが入力されています。" &amp; CHAR(10),
  ""
)
&amp;
_xlfn.LET(
  _xlpm.menu,$C265,
  _xlpm.sei,$T265,
  _xlpm.mei,$Y265,
  _xlpm.eigyo,$AD265,
  _xlpm.daisuu,$AK265,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5" s="133"/>
      <c r="AU265" s="133"/>
      <c r="AV265" s="133"/>
      <c r="AW265" s="133"/>
      <c r="AX265" s="133"/>
      <c r="AY265" s="133"/>
      <c r="AZ265" s="133"/>
      <c r="BA265" s="133"/>
      <c r="BB265" s="133"/>
      <c r="BC265" s="134"/>
    </row>
    <row r="266" spans="2:55" ht="36" customHeight="1" x14ac:dyDescent="0.45">
      <c r="B266" s="39">
        <v>256</v>
      </c>
      <c r="C266" s="124"/>
      <c r="D266" s="124"/>
      <c r="E266" s="124"/>
      <c r="F266" s="124"/>
      <c r="G266" s="124"/>
      <c r="H266" s="118" t="str">
        <f>IFERROR(VLOOKUP(C266,参照用!$A$5:$C$13,3),"")</f>
        <v/>
      </c>
      <c r="I266" s="119"/>
      <c r="J266" s="119"/>
      <c r="K266" s="119"/>
      <c r="L266" s="119"/>
      <c r="M266" s="119"/>
      <c r="N266" s="119"/>
      <c r="O266" s="119"/>
      <c r="P266" s="119"/>
      <c r="Q266" s="119"/>
      <c r="R266" s="119"/>
      <c r="S266" s="120"/>
      <c r="T266" s="121"/>
      <c r="U266" s="122"/>
      <c r="V266" s="122"/>
      <c r="W266" s="122"/>
      <c r="X266" s="122"/>
      <c r="Y266" s="122"/>
      <c r="Z266" s="122"/>
      <c r="AA266" s="122"/>
      <c r="AB266" s="122"/>
      <c r="AC266" s="123"/>
      <c r="AD266" s="151"/>
      <c r="AE266" s="150"/>
      <c r="AF266" s="150"/>
      <c r="AG266" s="150"/>
      <c r="AH266" s="150"/>
      <c r="AI266" s="148" t="s">
        <v>16</v>
      </c>
      <c r="AJ266" s="152"/>
      <c r="AK266" s="150"/>
      <c r="AL266" s="150"/>
      <c r="AM266" s="148" t="s">
        <v>19</v>
      </c>
      <c r="AN266" s="149"/>
      <c r="AP266" s="66" t="str">
        <f t="shared" si="3"/>
        <v>未入力</v>
      </c>
      <c r="AQ266" s="67"/>
      <c r="AR266" s="68"/>
      <c r="AS266" s="132" t="str">
        <f>IF(
  AND(NOT(ISBLANK($C266)),
      COUNTIF(必須入力シート①!C297:C1296,$C266)=0),
  "「３. 申請に係る補助対象検査の内容」で選択されていない検査メニューが入力されています。" &amp; CHAR(10),
  ""
)
&amp;
_xlfn.LET(
  _xlpm.menu,$C266,
  _xlpm.sei,$T266,
  _xlpm.mei,$Y266,
  _xlpm.eigyo,$AD266,
  _xlpm.daisuu,$AK266,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6" s="133"/>
      <c r="AU266" s="133"/>
      <c r="AV266" s="133"/>
      <c r="AW266" s="133"/>
      <c r="AX266" s="133"/>
      <c r="AY266" s="133"/>
      <c r="AZ266" s="133"/>
      <c r="BA266" s="133"/>
      <c r="BB266" s="133"/>
      <c r="BC266" s="134"/>
    </row>
    <row r="267" spans="2:55" ht="36" customHeight="1" x14ac:dyDescent="0.45">
      <c r="B267" s="39">
        <v>257</v>
      </c>
      <c r="C267" s="124"/>
      <c r="D267" s="124"/>
      <c r="E267" s="124"/>
      <c r="F267" s="124"/>
      <c r="G267" s="124"/>
      <c r="H267" s="118" t="str">
        <f>IFERROR(VLOOKUP(C267,参照用!$A$5:$C$13,3),"")</f>
        <v/>
      </c>
      <c r="I267" s="119"/>
      <c r="J267" s="119"/>
      <c r="K267" s="119"/>
      <c r="L267" s="119"/>
      <c r="M267" s="119"/>
      <c r="N267" s="119"/>
      <c r="O267" s="119"/>
      <c r="P267" s="119"/>
      <c r="Q267" s="119"/>
      <c r="R267" s="119"/>
      <c r="S267" s="120"/>
      <c r="T267" s="121"/>
      <c r="U267" s="122"/>
      <c r="V267" s="122"/>
      <c r="W267" s="122"/>
      <c r="X267" s="122"/>
      <c r="Y267" s="122"/>
      <c r="Z267" s="122"/>
      <c r="AA267" s="122"/>
      <c r="AB267" s="122"/>
      <c r="AC267" s="123"/>
      <c r="AD267" s="151"/>
      <c r="AE267" s="150"/>
      <c r="AF267" s="150"/>
      <c r="AG267" s="150"/>
      <c r="AH267" s="150"/>
      <c r="AI267" s="148" t="s">
        <v>16</v>
      </c>
      <c r="AJ267" s="152"/>
      <c r="AK267" s="150"/>
      <c r="AL267" s="150"/>
      <c r="AM267" s="148" t="s">
        <v>19</v>
      </c>
      <c r="AN267" s="149"/>
      <c r="AP267" s="66" t="str">
        <f t="shared" si="3"/>
        <v>未入力</v>
      </c>
      <c r="AQ267" s="67"/>
      <c r="AR267" s="68"/>
      <c r="AS267" s="132" t="str">
        <f>IF(
  AND(NOT(ISBLANK($C267)),
      COUNTIF(必須入力シート①!C298:C1297,$C267)=0),
  "「３. 申請に係る補助対象検査の内容」で選択されていない検査メニューが入力されています。" &amp; CHAR(10),
  ""
)
&amp;
_xlfn.LET(
  _xlpm.menu,$C267,
  _xlpm.sei,$T267,
  _xlpm.mei,$Y267,
  _xlpm.eigyo,$AD267,
  _xlpm.daisuu,$AK267,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7" s="133"/>
      <c r="AU267" s="133"/>
      <c r="AV267" s="133"/>
      <c r="AW267" s="133"/>
      <c r="AX267" s="133"/>
      <c r="AY267" s="133"/>
      <c r="AZ267" s="133"/>
      <c r="BA267" s="133"/>
      <c r="BB267" s="133"/>
      <c r="BC267" s="134"/>
    </row>
    <row r="268" spans="2:55" ht="36" customHeight="1" x14ac:dyDescent="0.45">
      <c r="B268" s="39">
        <v>258</v>
      </c>
      <c r="C268" s="124"/>
      <c r="D268" s="124"/>
      <c r="E268" s="124"/>
      <c r="F268" s="124"/>
      <c r="G268" s="124"/>
      <c r="H268" s="118" t="str">
        <f>IFERROR(VLOOKUP(C268,参照用!$A$5:$C$13,3),"")</f>
        <v/>
      </c>
      <c r="I268" s="119"/>
      <c r="J268" s="119"/>
      <c r="K268" s="119"/>
      <c r="L268" s="119"/>
      <c r="M268" s="119"/>
      <c r="N268" s="119"/>
      <c r="O268" s="119"/>
      <c r="P268" s="119"/>
      <c r="Q268" s="119"/>
      <c r="R268" s="119"/>
      <c r="S268" s="120"/>
      <c r="T268" s="121"/>
      <c r="U268" s="122"/>
      <c r="V268" s="122"/>
      <c r="W268" s="122"/>
      <c r="X268" s="122"/>
      <c r="Y268" s="122"/>
      <c r="Z268" s="122"/>
      <c r="AA268" s="122"/>
      <c r="AB268" s="122"/>
      <c r="AC268" s="123"/>
      <c r="AD268" s="151"/>
      <c r="AE268" s="150"/>
      <c r="AF268" s="150"/>
      <c r="AG268" s="150"/>
      <c r="AH268" s="150"/>
      <c r="AI268" s="148" t="s">
        <v>16</v>
      </c>
      <c r="AJ268" s="152"/>
      <c r="AK268" s="150"/>
      <c r="AL268" s="150"/>
      <c r="AM268" s="148" t="s">
        <v>19</v>
      </c>
      <c r="AN268" s="149"/>
      <c r="AP268" s="66" t="str">
        <f t="shared" ref="AP268:AP331" si="4">IF(
    AND(ISBLANK($C268), ISBLANK($T268), ISBLANK($Y268), ISBLANK($AD268), ISBLANK($AK268)),
    "未入力",
    IF(
        OR(
            ISBLANK($C268),
            ISBLANK($T268),
            ISBLANK($Y268),
            ISBLANK($AD268),
            ISBLANK($AK268),
            $AS268="車両台数５両以上の営業所が対象です。",
            $AS268="「３. 申請に係る補助対象検査の内容」で選択されていない検査メニューが入力されています。"
        ),
        "NG",
        "OK"
    )
)</f>
        <v>未入力</v>
      </c>
      <c r="AQ268" s="67"/>
      <c r="AR268" s="68"/>
      <c r="AS268" s="132" t="str">
        <f>IF(
  AND(NOT(ISBLANK($C268)),
      COUNTIF(必須入力シート①!C299:C1298,$C268)=0),
  "「３. 申請に係る補助対象検査の内容」で選択されていない検査メニューが入力されています。" &amp; CHAR(10),
  ""
)
&amp;
_xlfn.LET(
  _xlpm.menu,$C268,
  _xlpm.sei,$T268,
  _xlpm.mei,$Y268,
  _xlpm.eigyo,$AD268,
  _xlpm.daisuu,$AK268,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8" s="133"/>
      <c r="AU268" s="133"/>
      <c r="AV268" s="133"/>
      <c r="AW268" s="133"/>
      <c r="AX268" s="133"/>
      <c r="AY268" s="133"/>
      <c r="AZ268" s="133"/>
      <c r="BA268" s="133"/>
      <c r="BB268" s="133"/>
      <c r="BC268" s="134"/>
    </row>
    <row r="269" spans="2:55" ht="36" customHeight="1" x14ac:dyDescent="0.45">
      <c r="B269" s="39">
        <v>259</v>
      </c>
      <c r="C269" s="124"/>
      <c r="D269" s="124"/>
      <c r="E269" s="124"/>
      <c r="F269" s="124"/>
      <c r="G269" s="124"/>
      <c r="H269" s="118" t="str">
        <f>IFERROR(VLOOKUP(C269,参照用!$A$5:$C$13,3),"")</f>
        <v/>
      </c>
      <c r="I269" s="119"/>
      <c r="J269" s="119"/>
      <c r="K269" s="119"/>
      <c r="L269" s="119"/>
      <c r="M269" s="119"/>
      <c r="N269" s="119"/>
      <c r="O269" s="119"/>
      <c r="P269" s="119"/>
      <c r="Q269" s="119"/>
      <c r="R269" s="119"/>
      <c r="S269" s="120"/>
      <c r="T269" s="121"/>
      <c r="U269" s="122"/>
      <c r="V269" s="122"/>
      <c r="W269" s="122"/>
      <c r="X269" s="122"/>
      <c r="Y269" s="122"/>
      <c r="Z269" s="122"/>
      <c r="AA269" s="122"/>
      <c r="AB269" s="122"/>
      <c r="AC269" s="123"/>
      <c r="AD269" s="151"/>
      <c r="AE269" s="150"/>
      <c r="AF269" s="150"/>
      <c r="AG269" s="150"/>
      <c r="AH269" s="150"/>
      <c r="AI269" s="148" t="s">
        <v>16</v>
      </c>
      <c r="AJ269" s="152"/>
      <c r="AK269" s="150"/>
      <c r="AL269" s="150"/>
      <c r="AM269" s="148" t="s">
        <v>19</v>
      </c>
      <c r="AN269" s="149"/>
      <c r="AP269" s="66" t="str">
        <f t="shared" si="4"/>
        <v>未入力</v>
      </c>
      <c r="AQ269" s="67"/>
      <c r="AR269" s="68"/>
      <c r="AS269" s="132" t="str">
        <f>IF(
  AND(NOT(ISBLANK($C269)),
      COUNTIF(必須入力シート①!C300:C1299,$C269)=0),
  "「３. 申請に係る補助対象検査の内容」で選択されていない検査メニューが入力されています。" &amp; CHAR(10),
  ""
)
&amp;
_xlfn.LET(
  _xlpm.menu,$C269,
  _xlpm.sei,$T269,
  _xlpm.mei,$Y269,
  _xlpm.eigyo,$AD269,
  _xlpm.daisuu,$AK269,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69" s="133"/>
      <c r="AU269" s="133"/>
      <c r="AV269" s="133"/>
      <c r="AW269" s="133"/>
      <c r="AX269" s="133"/>
      <c r="AY269" s="133"/>
      <c r="AZ269" s="133"/>
      <c r="BA269" s="133"/>
      <c r="BB269" s="133"/>
      <c r="BC269" s="134"/>
    </row>
    <row r="270" spans="2:55" ht="36" customHeight="1" x14ac:dyDescent="0.45">
      <c r="B270" s="39">
        <v>260</v>
      </c>
      <c r="C270" s="124"/>
      <c r="D270" s="124"/>
      <c r="E270" s="124"/>
      <c r="F270" s="124"/>
      <c r="G270" s="124"/>
      <c r="H270" s="118" t="str">
        <f>IFERROR(VLOOKUP(C270,参照用!$A$5:$C$13,3),"")</f>
        <v/>
      </c>
      <c r="I270" s="119"/>
      <c r="J270" s="119"/>
      <c r="K270" s="119"/>
      <c r="L270" s="119"/>
      <c r="M270" s="119"/>
      <c r="N270" s="119"/>
      <c r="O270" s="119"/>
      <c r="P270" s="119"/>
      <c r="Q270" s="119"/>
      <c r="R270" s="119"/>
      <c r="S270" s="120"/>
      <c r="T270" s="121"/>
      <c r="U270" s="122"/>
      <c r="V270" s="122"/>
      <c r="W270" s="122"/>
      <c r="X270" s="122"/>
      <c r="Y270" s="122"/>
      <c r="Z270" s="122"/>
      <c r="AA270" s="122"/>
      <c r="AB270" s="122"/>
      <c r="AC270" s="123"/>
      <c r="AD270" s="151"/>
      <c r="AE270" s="150"/>
      <c r="AF270" s="150"/>
      <c r="AG270" s="150"/>
      <c r="AH270" s="150"/>
      <c r="AI270" s="148" t="s">
        <v>16</v>
      </c>
      <c r="AJ270" s="152"/>
      <c r="AK270" s="150"/>
      <c r="AL270" s="150"/>
      <c r="AM270" s="148" t="s">
        <v>19</v>
      </c>
      <c r="AN270" s="149"/>
      <c r="AP270" s="66" t="str">
        <f t="shared" si="4"/>
        <v>未入力</v>
      </c>
      <c r="AQ270" s="67"/>
      <c r="AR270" s="68"/>
      <c r="AS270" s="132" t="str">
        <f>IF(
  AND(NOT(ISBLANK($C270)),
      COUNTIF(必須入力シート①!C301:C1300,$C270)=0),
  "「３. 申請に係る補助対象検査の内容」で選択されていない検査メニューが入力されています。" &amp; CHAR(10),
  ""
)
&amp;
_xlfn.LET(
  _xlpm.menu,$C270,
  _xlpm.sei,$T270,
  _xlpm.mei,$Y270,
  _xlpm.eigyo,$AD270,
  _xlpm.daisuu,$AK270,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0" s="133"/>
      <c r="AU270" s="133"/>
      <c r="AV270" s="133"/>
      <c r="AW270" s="133"/>
      <c r="AX270" s="133"/>
      <c r="AY270" s="133"/>
      <c r="AZ270" s="133"/>
      <c r="BA270" s="133"/>
      <c r="BB270" s="133"/>
      <c r="BC270" s="134"/>
    </row>
    <row r="271" spans="2:55" ht="36" customHeight="1" x14ac:dyDescent="0.45">
      <c r="B271" s="39">
        <v>261</v>
      </c>
      <c r="C271" s="124"/>
      <c r="D271" s="124"/>
      <c r="E271" s="124"/>
      <c r="F271" s="124"/>
      <c r="G271" s="124"/>
      <c r="H271" s="118" t="str">
        <f>IFERROR(VLOOKUP(C271,参照用!$A$5:$C$13,3),"")</f>
        <v/>
      </c>
      <c r="I271" s="119"/>
      <c r="J271" s="119"/>
      <c r="K271" s="119"/>
      <c r="L271" s="119"/>
      <c r="M271" s="119"/>
      <c r="N271" s="119"/>
      <c r="O271" s="119"/>
      <c r="P271" s="119"/>
      <c r="Q271" s="119"/>
      <c r="R271" s="119"/>
      <c r="S271" s="120"/>
      <c r="T271" s="121"/>
      <c r="U271" s="122"/>
      <c r="V271" s="122"/>
      <c r="W271" s="122"/>
      <c r="X271" s="122"/>
      <c r="Y271" s="122"/>
      <c r="Z271" s="122"/>
      <c r="AA271" s="122"/>
      <c r="AB271" s="122"/>
      <c r="AC271" s="123"/>
      <c r="AD271" s="151"/>
      <c r="AE271" s="150"/>
      <c r="AF271" s="150"/>
      <c r="AG271" s="150"/>
      <c r="AH271" s="150"/>
      <c r="AI271" s="148" t="s">
        <v>16</v>
      </c>
      <c r="AJ271" s="152"/>
      <c r="AK271" s="150"/>
      <c r="AL271" s="150"/>
      <c r="AM271" s="148" t="s">
        <v>19</v>
      </c>
      <c r="AN271" s="149"/>
      <c r="AP271" s="66" t="str">
        <f t="shared" si="4"/>
        <v>未入力</v>
      </c>
      <c r="AQ271" s="67"/>
      <c r="AR271" s="68"/>
      <c r="AS271" s="132" t="str">
        <f>IF(
  AND(NOT(ISBLANK($C271)),
      COUNTIF(必須入力シート①!C302:C1301,$C271)=0),
  "「３. 申請に係る補助対象検査の内容」で選択されていない検査メニューが入力されています。" &amp; CHAR(10),
  ""
)
&amp;
_xlfn.LET(
  _xlpm.menu,$C271,
  _xlpm.sei,$T271,
  _xlpm.mei,$Y271,
  _xlpm.eigyo,$AD271,
  _xlpm.daisuu,$AK271,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1" s="133"/>
      <c r="AU271" s="133"/>
      <c r="AV271" s="133"/>
      <c r="AW271" s="133"/>
      <c r="AX271" s="133"/>
      <c r="AY271" s="133"/>
      <c r="AZ271" s="133"/>
      <c r="BA271" s="133"/>
      <c r="BB271" s="133"/>
      <c r="BC271" s="134"/>
    </row>
    <row r="272" spans="2:55" ht="36" customHeight="1" x14ac:dyDescent="0.45">
      <c r="B272" s="39">
        <v>262</v>
      </c>
      <c r="C272" s="124"/>
      <c r="D272" s="124"/>
      <c r="E272" s="124"/>
      <c r="F272" s="124"/>
      <c r="G272" s="124"/>
      <c r="H272" s="118" t="str">
        <f>IFERROR(VLOOKUP(C272,参照用!$A$5:$C$13,3),"")</f>
        <v/>
      </c>
      <c r="I272" s="119"/>
      <c r="J272" s="119"/>
      <c r="K272" s="119"/>
      <c r="L272" s="119"/>
      <c r="M272" s="119"/>
      <c r="N272" s="119"/>
      <c r="O272" s="119"/>
      <c r="P272" s="119"/>
      <c r="Q272" s="119"/>
      <c r="R272" s="119"/>
      <c r="S272" s="120"/>
      <c r="T272" s="121"/>
      <c r="U272" s="122"/>
      <c r="V272" s="122"/>
      <c r="W272" s="122"/>
      <c r="X272" s="122"/>
      <c r="Y272" s="122"/>
      <c r="Z272" s="122"/>
      <c r="AA272" s="122"/>
      <c r="AB272" s="122"/>
      <c r="AC272" s="123"/>
      <c r="AD272" s="151"/>
      <c r="AE272" s="150"/>
      <c r="AF272" s="150"/>
      <c r="AG272" s="150"/>
      <c r="AH272" s="150"/>
      <c r="AI272" s="148" t="s">
        <v>16</v>
      </c>
      <c r="AJ272" s="152"/>
      <c r="AK272" s="150"/>
      <c r="AL272" s="150"/>
      <c r="AM272" s="148" t="s">
        <v>19</v>
      </c>
      <c r="AN272" s="149"/>
      <c r="AP272" s="66" t="str">
        <f t="shared" si="4"/>
        <v>未入力</v>
      </c>
      <c r="AQ272" s="67"/>
      <c r="AR272" s="68"/>
      <c r="AS272" s="132" t="str">
        <f>IF(
  AND(NOT(ISBLANK($C272)),
      COUNTIF(必須入力シート①!C303:C1302,$C272)=0),
  "「３. 申請に係る補助対象検査の内容」で選択されていない検査メニューが入力されています。" &amp; CHAR(10),
  ""
)
&amp;
_xlfn.LET(
  _xlpm.menu,$C272,
  _xlpm.sei,$T272,
  _xlpm.mei,$Y272,
  _xlpm.eigyo,$AD272,
  _xlpm.daisuu,$AK272,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2" s="133"/>
      <c r="AU272" s="133"/>
      <c r="AV272" s="133"/>
      <c r="AW272" s="133"/>
      <c r="AX272" s="133"/>
      <c r="AY272" s="133"/>
      <c r="AZ272" s="133"/>
      <c r="BA272" s="133"/>
      <c r="BB272" s="133"/>
      <c r="BC272" s="134"/>
    </row>
    <row r="273" spans="2:55" ht="36" customHeight="1" x14ac:dyDescent="0.45">
      <c r="B273" s="39">
        <v>263</v>
      </c>
      <c r="C273" s="124"/>
      <c r="D273" s="124"/>
      <c r="E273" s="124"/>
      <c r="F273" s="124"/>
      <c r="G273" s="124"/>
      <c r="H273" s="118" t="str">
        <f>IFERROR(VLOOKUP(C273,参照用!$A$5:$C$13,3),"")</f>
        <v/>
      </c>
      <c r="I273" s="119"/>
      <c r="J273" s="119"/>
      <c r="K273" s="119"/>
      <c r="L273" s="119"/>
      <c r="M273" s="119"/>
      <c r="N273" s="119"/>
      <c r="O273" s="119"/>
      <c r="P273" s="119"/>
      <c r="Q273" s="119"/>
      <c r="R273" s="119"/>
      <c r="S273" s="120"/>
      <c r="T273" s="121"/>
      <c r="U273" s="122"/>
      <c r="V273" s="122"/>
      <c r="W273" s="122"/>
      <c r="X273" s="122"/>
      <c r="Y273" s="122"/>
      <c r="Z273" s="122"/>
      <c r="AA273" s="122"/>
      <c r="AB273" s="122"/>
      <c r="AC273" s="123"/>
      <c r="AD273" s="151"/>
      <c r="AE273" s="150"/>
      <c r="AF273" s="150"/>
      <c r="AG273" s="150"/>
      <c r="AH273" s="150"/>
      <c r="AI273" s="148" t="s">
        <v>16</v>
      </c>
      <c r="AJ273" s="152"/>
      <c r="AK273" s="150"/>
      <c r="AL273" s="150"/>
      <c r="AM273" s="148" t="s">
        <v>19</v>
      </c>
      <c r="AN273" s="149"/>
      <c r="AP273" s="66" t="str">
        <f t="shared" si="4"/>
        <v>未入力</v>
      </c>
      <c r="AQ273" s="67"/>
      <c r="AR273" s="68"/>
      <c r="AS273" s="132" t="str">
        <f>IF(
  AND(NOT(ISBLANK($C273)),
      COUNTIF(必須入力シート①!C304:C1303,$C273)=0),
  "「３. 申請に係る補助対象検査の内容」で選択されていない検査メニューが入力されています。" &amp; CHAR(10),
  ""
)
&amp;
_xlfn.LET(
  _xlpm.menu,$C273,
  _xlpm.sei,$T273,
  _xlpm.mei,$Y273,
  _xlpm.eigyo,$AD273,
  _xlpm.daisuu,$AK273,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3" s="133"/>
      <c r="AU273" s="133"/>
      <c r="AV273" s="133"/>
      <c r="AW273" s="133"/>
      <c r="AX273" s="133"/>
      <c r="AY273" s="133"/>
      <c r="AZ273" s="133"/>
      <c r="BA273" s="133"/>
      <c r="BB273" s="133"/>
      <c r="BC273" s="134"/>
    </row>
    <row r="274" spans="2:55" ht="36" customHeight="1" x14ac:dyDescent="0.45">
      <c r="B274" s="39">
        <v>264</v>
      </c>
      <c r="C274" s="124"/>
      <c r="D274" s="124"/>
      <c r="E274" s="124"/>
      <c r="F274" s="124"/>
      <c r="G274" s="124"/>
      <c r="H274" s="118" t="str">
        <f>IFERROR(VLOOKUP(C274,参照用!$A$5:$C$13,3),"")</f>
        <v/>
      </c>
      <c r="I274" s="119"/>
      <c r="J274" s="119"/>
      <c r="K274" s="119"/>
      <c r="L274" s="119"/>
      <c r="M274" s="119"/>
      <c r="N274" s="119"/>
      <c r="O274" s="119"/>
      <c r="P274" s="119"/>
      <c r="Q274" s="119"/>
      <c r="R274" s="119"/>
      <c r="S274" s="120"/>
      <c r="T274" s="121"/>
      <c r="U274" s="122"/>
      <c r="V274" s="122"/>
      <c r="W274" s="122"/>
      <c r="X274" s="122"/>
      <c r="Y274" s="122"/>
      <c r="Z274" s="122"/>
      <c r="AA274" s="122"/>
      <c r="AB274" s="122"/>
      <c r="AC274" s="123"/>
      <c r="AD274" s="151"/>
      <c r="AE274" s="150"/>
      <c r="AF274" s="150"/>
      <c r="AG274" s="150"/>
      <c r="AH274" s="150"/>
      <c r="AI274" s="148" t="s">
        <v>16</v>
      </c>
      <c r="AJ274" s="152"/>
      <c r="AK274" s="150"/>
      <c r="AL274" s="150"/>
      <c r="AM274" s="148" t="s">
        <v>19</v>
      </c>
      <c r="AN274" s="149"/>
      <c r="AP274" s="66" t="str">
        <f t="shared" si="4"/>
        <v>未入力</v>
      </c>
      <c r="AQ274" s="67"/>
      <c r="AR274" s="68"/>
      <c r="AS274" s="132" t="str">
        <f>IF(
  AND(NOT(ISBLANK($C274)),
      COUNTIF(必須入力シート①!C305:C1304,$C274)=0),
  "「３. 申請に係る補助対象検査の内容」で選択されていない検査メニューが入力されています。" &amp; CHAR(10),
  ""
)
&amp;
_xlfn.LET(
  _xlpm.menu,$C274,
  _xlpm.sei,$T274,
  _xlpm.mei,$Y274,
  _xlpm.eigyo,$AD274,
  _xlpm.daisuu,$AK274,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4" s="133"/>
      <c r="AU274" s="133"/>
      <c r="AV274" s="133"/>
      <c r="AW274" s="133"/>
      <c r="AX274" s="133"/>
      <c r="AY274" s="133"/>
      <c r="AZ274" s="133"/>
      <c r="BA274" s="133"/>
      <c r="BB274" s="133"/>
      <c r="BC274" s="134"/>
    </row>
    <row r="275" spans="2:55" ht="36" customHeight="1" x14ac:dyDescent="0.45">
      <c r="B275" s="39">
        <v>265</v>
      </c>
      <c r="C275" s="124"/>
      <c r="D275" s="124"/>
      <c r="E275" s="124"/>
      <c r="F275" s="124"/>
      <c r="G275" s="124"/>
      <c r="H275" s="118" t="str">
        <f>IFERROR(VLOOKUP(C275,参照用!$A$5:$C$13,3),"")</f>
        <v/>
      </c>
      <c r="I275" s="119"/>
      <c r="J275" s="119"/>
      <c r="K275" s="119"/>
      <c r="L275" s="119"/>
      <c r="M275" s="119"/>
      <c r="N275" s="119"/>
      <c r="O275" s="119"/>
      <c r="P275" s="119"/>
      <c r="Q275" s="119"/>
      <c r="R275" s="119"/>
      <c r="S275" s="120"/>
      <c r="T275" s="121"/>
      <c r="U275" s="122"/>
      <c r="V275" s="122"/>
      <c r="W275" s="122"/>
      <c r="X275" s="122"/>
      <c r="Y275" s="122"/>
      <c r="Z275" s="122"/>
      <c r="AA275" s="122"/>
      <c r="AB275" s="122"/>
      <c r="AC275" s="123"/>
      <c r="AD275" s="151"/>
      <c r="AE275" s="150"/>
      <c r="AF275" s="150"/>
      <c r="AG275" s="150"/>
      <c r="AH275" s="150"/>
      <c r="AI275" s="148" t="s">
        <v>16</v>
      </c>
      <c r="AJ275" s="152"/>
      <c r="AK275" s="150"/>
      <c r="AL275" s="150"/>
      <c r="AM275" s="148" t="s">
        <v>19</v>
      </c>
      <c r="AN275" s="149"/>
      <c r="AP275" s="66" t="str">
        <f t="shared" si="4"/>
        <v>未入力</v>
      </c>
      <c r="AQ275" s="67"/>
      <c r="AR275" s="68"/>
      <c r="AS275" s="132" t="str">
        <f>IF(
  AND(NOT(ISBLANK($C275)),
      COUNTIF(必須入力シート①!C306:C1305,$C275)=0),
  "「３. 申請に係る補助対象検査の内容」で選択されていない検査メニューが入力されています。" &amp; CHAR(10),
  ""
)
&amp;
_xlfn.LET(
  _xlpm.menu,$C275,
  _xlpm.sei,$T275,
  _xlpm.mei,$Y275,
  _xlpm.eigyo,$AD275,
  _xlpm.daisuu,$AK275,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5" s="133"/>
      <c r="AU275" s="133"/>
      <c r="AV275" s="133"/>
      <c r="AW275" s="133"/>
      <c r="AX275" s="133"/>
      <c r="AY275" s="133"/>
      <c r="AZ275" s="133"/>
      <c r="BA275" s="133"/>
      <c r="BB275" s="133"/>
      <c r="BC275" s="134"/>
    </row>
    <row r="276" spans="2:55" ht="36" customHeight="1" x14ac:dyDescent="0.45">
      <c r="B276" s="39">
        <v>266</v>
      </c>
      <c r="C276" s="124"/>
      <c r="D276" s="124"/>
      <c r="E276" s="124"/>
      <c r="F276" s="124"/>
      <c r="G276" s="124"/>
      <c r="H276" s="118" t="str">
        <f>IFERROR(VLOOKUP(C276,参照用!$A$5:$C$13,3),"")</f>
        <v/>
      </c>
      <c r="I276" s="119"/>
      <c r="J276" s="119"/>
      <c r="K276" s="119"/>
      <c r="L276" s="119"/>
      <c r="M276" s="119"/>
      <c r="N276" s="119"/>
      <c r="O276" s="119"/>
      <c r="P276" s="119"/>
      <c r="Q276" s="119"/>
      <c r="R276" s="119"/>
      <c r="S276" s="120"/>
      <c r="T276" s="121"/>
      <c r="U276" s="122"/>
      <c r="V276" s="122"/>
      <c r="W276" s="122"/>
      <c r="X276" s="122"/>
      <c r="Y276" s="122"/>
      <c r="Z276" s="122"/>
      <c r="AA276" s="122"/>
      <c r="AB276" s="122"/>
      <c r="AC276" s="123"/>
      <c r="AD276" s="151"/>
      <c r="AE276" s="150"/>
      <c r="AF276" s="150"/>
      <c r="AG276" s="150"/>
      <c r="AH276" s="150"/>
      <c r="AI276" s="148" t="s">
        <v>16</v>
      </c>
      <c r="AJ276" s="152"/>
      <c r="AK276" s="150"/>
      <c r="AL276" s="150"/>
      <c r="AM276" s="148" t="s">
        <v>19</v>
      </c>
      <c r="AN276" s="149"/>
      <c r="AP276" s="66" t="str">
        <f t="shared" si="4"/>
        <v>未入力</v>
      </c>
      <c r="AQ276" s="67"/>
      <c r="AR276" s="68"/>
      <c r="AS276" s="132" t="str">
        <f>IF(
  AND(NOT(ISBLANK($C276)),
      COUNTIF(必須入力シート①!C307:C1306,$C276)=0),
  "「３. 申請に係る補助対象検査の内容」で選択されていない検査メニューが入力されています。" &amp; CHAR(10),
  ""
)
&amp;
_xlfn.LET(
  _xlpm.menu,$C276,
  _xlpm.sei,$T276,
  _xlpm.mei,$Y276,
  _xlpm.eigyo,$AD276,
  _xlpm.daisuu,$AK276,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6" s="133"/>
      <c r="AU276" s="133"/>
      <c r="AV276" s="133"/>
      <c r="AW276" s="133"/>
      <c r="AX276" s="133"/>
      <c r="AY276" s="133"/>
      <c r="AZ276" s="133"/>
      <c r="BA276" s="133"/>
      <c r="BB276" s="133"/>
      <c r="BC276" s="134"/>
    </row>
    <row r="277" spans="2:55" ht="36" customHeight="1" x14ac:dyDescent="0.45">
      <c r="B277" s="39">
        <v>267</v>
      </c>
      <c r="C277" s="124"/>
      <c r="D277" s="124"/>
      <c r="E277" s="124"/>
      <c r="F277" s="124"/>
      <c r="G277" s="124"/>
      <c r="H277" s="118" t="str">
        <f>IFERROR(VLOOKUP(C277,参照用!$A$5:$C$13,3),"")</f>
        <v/>
      </c>
      <c r="I277" s="119"/>
      <c r="J277" s="119"/>
      <c r="K277" s="119"/>
      <c r="L277" s="119"/>
      <c r="M277" s="119"/>
      <c r="N277" s="119"/>
      <c r="O277" s="119"/>
      <c r="P277" s="119"/>
      <c r="Q277" s="119"/>
      <c r="R277" s="119"/>
      <c r="S277" s="120"/>
      <c r="T277" s="121"/>
      <c r="U277" s="122"/>
      <c r="V277" s="122"/>
      <c r="W277" s="122"/>
      <c r="X277" s="122"/>
      <c r="Y277" s="122"/>
      <c r="Z277" s="122"/>
      <c r="AA277" s="122"/>
      <c r="AB277" s="122"/>
      <c r="AC277" s="123"/>
      <c r="AD277" s="151"/>
      <c r="AE277" s="150"/>
      <c r="AF277" s="150"/>
      <c r="AG277" s="150"/>
      <c r="AH277" s="150"/>
      <c r="AI277" s="148" t="s">
        <v>16</v>
      </c>
      <c r="AJ277" s="152"/>
      <c r="AK277" s="150"/>
      <c r="AL277" s="150"/>
      <c r="AM277" s="148" t="s">
        <v>19</v>
      </c>
      <c r="AN277" s="149"/>
      <c r="AP277" s="66" t="str">
        <f t="shared" si="4"/>
        <v>未入力</v>
      </c>
      <c r="AQ277" s="67"/>
      <c r="AR277" s="68"/>
      <c r="AS277" s="132" t="str">
        <f>IF(
  AND(NOT(ISBLANK($C277)),
      COUNTIF(必須入力シート①!C308:C1307,$C277)=0),
  "「３. 申請に係る補助対象検査の内容」で選択されていない検査メニューが入力されています。" &amp; CHAR(10),
  ""
)
&amp;
_xlfn.LET(
  _xlpm.menu,$C277,
  _xlpm.sei,$T277,
  _xlpm.mei,$Y277,
  _xlpm.eigyo,$AD277,
  _xlpm.daisuu,$AK277,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7" s="133"/>
      <c r="AU277" s="133"/>
      <c r="AV277" s="133"/>
      <c r="AW277" s="133"/>
      <c r="AX277" s="133"/>
      <c r="AY277" s="133"/>
      <c r="AZ277" s="133"/>
      <c r="BA277" s="133"/>
      <c r="BB277" s="133"/>
      <c r="BC277" s="134"/>
    </row>
    <row r="278" spans="2:55" ht="36" customHeight="1" x14ac:dyDescent="0.45">
      <c r="B278" s="39">
        <v>268</v>
      </c>
      <c r="C278" s="124"/>
      <c r="D278" s="124"/>
      <c r="E278" s="124"/>
      <c r="F278" s="124"/>
      <c r="G278" s="124"/>
      <c r="H278" s="118" t="str">
        <f>IFERROR(VLOOKUP(C278,参照用!$A$5:$C$13,3),"")</f>
        <v/>
      </c>
      <c r="I278" s="119"/>
      <c r="J278" s="119"/>
      <c r="K278" s="119"/>
      <c r="L278" s="119"/>
      <c r="M278" s="119"/>
      <c r="N278" s="119"/>
      <c r="O278" s="119"/>
      <c r="P278" s="119"/>
      <c r="Q278" s="119"/>
      <c r="R278" s="119"/>
      <c r="S278" s="120"/>
      <c r="T278" s="121"/>
      <c r="U278" s="122"/>
      <c r="V278" s="122"/>
      <c r="W278" s="122"/>
      <c r="X278" s="122"/>
      <c r="Y278" s="122"/>
      <c r="Z278" s="122"/>
      <c r="AA278" s="122"/>
      <c r="AB278" s="122"/>
      <c r="AC278" s="123"/>
      <c r="AD278" s="151"/>
      <c r="AE278" s="150"/>
      <c r="AF278" s="150"/>
      <c r="AG278" s="150"/>
      <c r="AH278" s="150"/>
      <c r="AI278" s="148" t="s">
        <v>16</v>
      </c>
      <c r="AJ278" s="152"/>
      <c r="AK278" s="150"/>
      <c r="AL278" s="150"/>
      <c r="AM278" s="148" t="s">
        <v>19</v>
      </c>
      <c r="AN278" s="149"/>
      <c r="AP278" s="66" t="str">
        <f t="shared" si="4"/>
        <v>未入力</v>
      </c>
      <c r="AQ278" s="67"/>
      <c r="AR278" s="68"/>
      <c r="AS278" s="132" t="str">
        <f>IF(
  AND(NOT(ISBLANK($C278)),
      COUNTIF(必須入力シート①!C309:C1308,$C278)=0),
  "「３. 申請に係る補助対象検査の内容」で選択されていない検査メニューが入力されています。" &amp; CHAR(10),
  ""
)
&amp;
_xlfn.LET(
  _xlpm.menu,$C278,
  _xlpm.sei,$T278,
  _xlpm.mei,$Y278,
  _xlpm.eigyo,$AD278,
  _xlpm.daisuu,$AK278,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8" s="133"/>
      <c r="AU278" s="133"/>
      <c r="AV278" s="133"/>
      <c r="AW278" s="133"/>
      <c r="AX278" s="133"/>
      <c r="AY278" s="133"/>
      <c r="AZ278" s="133"/>
      <c r="BA278" s="133"/>
      <c r="BB278" s="133"/>
      <c r="BC278" s="134"/>
    </row>
    <row r="279" spans="2:55" ht="36" customHeight="1" x14ac:dyDescent="0.45">
      <c r="B279" s="39">
        <v>269</v>
      </c>
      <c r="C279" s="124"/>
      <c r="D279" s="124"/>
      <c r="E279" s="124"/>
      <c r="F279" s="124"/>
      <c r="G279" s="124"/>
      <c r="H279" s="118" t="str">
        <f>IFERROR(VLOOKUP(C279,参照用!$A$5:$C$13,3),"")</f>
        <v/>
      </c>
      <c r="I279" s="119"/>
      <c r="J279" s="119"/>
      <c r="K279" s="119"/>
      <c r="L279" s="119"/>
      <c r="M279" s="119"/>
      <c r="N279" s="119"/>
      <c r="O279" s="119"/>
      <c r="P279" s="119"/>
      <c r="Q279" s="119"/>
      <c r="R279" s="119"/>
      <c r="S279" s="120"/>
      <c r="T279" s="121"/>
      <c r="U279" s="122"/>
      <c r="V279" s="122"/>
      <c r="W279" s="122"/>
      <c r="X279" s="122"/>
      <c r="Y279" s="122"/>
      <c r="Z279" s="122"/>
      <c r="AA279" s="122"/>
      <c r="AB279" s="122"/>
      <c r="AC279" s="123"/>
      <c r="AD279" s="151"/>
      <c r="AE279" s="150"/>
      <c r="AF279" s="150"/>
      <c r="AG279" s="150"/>
      <c r="AH279" s="150"/>
      <c r="AI279" s="148" t="s">
        <v>16</v>
      </c>
      <c r="AJ279" s="152"/>
      <c r="AK279" s="150"/>
      <c r="AL279" s="150"/>
      <c r="AM279" s="148" t="s">
        <v>19</v>
      </c>
      <c r="AN279" s="149"/>
      <c r="AP279" s="66" t="str">
        <f t="shared" si="4"/>
        <v>未入力</v>
      </c>
      <c r="AQ279" s="67"/>
      <c r="AR279" s="68"/>
      <c r="AS279" s="132" t="str">
        <f>IF(
  AND(NOT(ISBLANK($C279)),
      COUNTIF(必須入力シート①!C310:C1309,$C279)=0),
  "「３. 申請に係る補助対象検査の内容」で選択されていない検査メニューが入力されています。" &amp; CHAR(10),
  ""
)
&amp;
_xlfn.LET(
  _xlpm.menu,$C279,
  _xlpm.sei,$T279,
  _xlpm.mei,$Y279,
  _xlpm.eigyo,$AD279,
  _xlpm.daisuu,$AK279,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79" s="133"/>
      <c r="AU279" s="133"/>
      <c r="AV279" s="133"/>
      <c r="AW279" s="133"/>
      <c r="AX279" s="133"/>
      <c r="AY279" s="133"/>
      <c r="AZ279" s="133"/>
      <c r="BA279" s="133"/>
      <c r="BB279" s="133"/>
      <c r="BC279" s="134"/>
    </row>
    <row r="280" spans="2:55" ht="36" customHeight="1" x14ac:dyDescent="0.45">
      <c r="B280" s="39">
        <v>270</v>
      </c>
      <c r="C280" s="124"/>
      <c r="D280" s="124"/>
      <c r="E280" s="124"/>
      <c r="F280" s="124"/>
      <c r="G280" s="124"/>
      <c r="H280" s="118" t="str">
        <f>IFERROR(VLOOKUP(C280,参照用!$A$5:$C$13,3),"")</f>
        <v/>
      </c>
      <c r="I280" s="119"/>
      <c r="J280" s="119"/>
      <c r="K280" s="119"/>
      <c r="L280" s="119"/>
      <c r="M280" s="119"/>
      <c r="N280" s="119"/>
      <c r="O280" s="119"/>
      <c r="P280" s="119"/>
      <c r="Q280" s="119"/>
      <c r="R280" s="119"/>
      <c r="S280" s="120"/>
      <c r="T280" s="121"/>
      <c r="U280" s="122"/>
      <c r="V280" s="122"/>
      <c r="W280" s="122"/>
      <c r="X280" s="122"/>
      <c r="Y280" s="122"/>
      <c r="Z280" s="122"/>
      <c r="AA280" s="122"/>
      <c r="AB280" s="122"/>
      <c r="AC280" s="123"/>
      <c r="AD280" s="151"/>
      <c r="AE280" s="150"/>
      <c r="AF280" s="150"/>
      <c r="AG280" s="150"/>
      <c r="AH280" s="150"/>
      <c r="AI280" s="148" t="s">
        <v>16</v>
      </c>
      <c r="AJ280" s="152"/>
      <c r="AK280" s="150"/>
      <c r="AL280" s="150"/>
      <c r="AM280" s="148" t="s">
        <v>19</v>
      </c>
      <c r="AN280" s="149"/>
      <c r="AP280" s="66" t="str">
        <f t="shared" si="4"/>
        <v>未入力</v>
      </c>
      <c r="AQ280" s="67"/>
      <c r="AR280" s="68"/>
      <c r="AS280" s="132" t="str">
        <f>IF(
  AND(NOT(ISBLANK($C280)),
      COUNTIF(必須入力シート①!C311:C1310,$C280)=0),
  "「３. 申請に係る補助対象検査の内容」で選択されていない検査メニューが入力されています。" &amp; CHAR(10),
  ""
)
&amp;
_xlfn.LET(
  _xlpm.menu,$C280,
  _xlpm.sei,$T280,
  _xlpm.mei,$Y280,
  _xlpm.eigyo,$AD280,
  _xlpm.daisuu,$AK280,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0" s="133"/>
      <c r="AU280" s="133"/>
      <c r="AV280" s="133"/>
      <c r="AW280" s="133"/>
      <c r="AX280" s="133"/>
      <c r="AY280" s="133"/>
      <c r="AZ280" s="133"/>
      <c r="BA280" s="133"/>
      <c r="BB280" s="133"/>
      <c r="BC280" s="134"/>
    </row>
    <row r="281" spans="2:55" ht="36" customHeight="1" x14ac:dyDescent="0.45">
      <c r="B281" s="39">
        <v>271</v>
      </c>
      <c r="C281" s="124"/>
      <c r="D281" s="124"/>
      <c r="E281" s="124"/>
      <c r="F281" s="124"/>
      <c r="G281" s="124"/>
      <c r="H281" s="118" t="str">
        <f>IFERROR(VLOOKUP(C281,参照用!$A$5:$C$13,3),"")</f>
        <v/>
      </c>
      <c r="I281" s="119"/>
      <c r="J281" s="119"/>
      <c r="K281" s="119"/>
      <c r="L281" s="119"/>
      <c r="M281" s="119"/>
      <c r="N281" s="119"/>
      <c r="O281" s="119"/>
      <c r="P281" s="119"/>
      <c r="Q281" s="119"/>
      <c r="R281" s="119"/>
      <c r="S281" s="120"/>
      <c r="T281" s="121"/>
      <c r="U281" s="122"/>
      <c r="V281" s="122"/>
      <c r="W281" s="122"/>
      <c r="X281" s="122"/>
      <c r="Y281" s="122"/>
      <c r="Z281" s="122"/>
      <c r="AA281" s="122"/>
      <c r="AB281" s="122"/>
      <c r="AC281" s="123"/>
      <c r="AD281" s="151"/>
      <c r="AE281" s="150"/>
      <c r="AF281" s="150"/>
      <c r="AG281" s="150"/>
      <c r="AH281" s="150"/>
      <c r="AI281" s="148" t="s">
        <v>16</v>
      </c>
      <c r="AJ281" s="152"/>
      <c r="AK281" s="150"/>
      <c r="AL281" s="150"/>
      <c r="AM281" s="148" t="s">
        <v>19</v>
      </c>
      <c r="AN281" s="149"/>
      <c r="AP281" s="66" t="str">
        <f t="shared" si="4"/>
        <v>未入力</v>
      </c>
      <c r="AQ281" s="67"/>
      <c r="AR281" s="68"/>
      <c r="AS281" s="132" t="str">
        <f>IF(
  AND(NOT(ISBLANK($C281)),
      COUNTIF(必須入力シート①!C312:C1311,$C281)=0),
  "「３. 申請に係る補助対象検査の内容」で選択されていない検査メニューが入力されています。" &amp; CHAR(10),
  ""
)
&amp;
_xlfn.LET(
  _xlpm.menu,$C281,
  _xlpm.sei,$T281,
  _xlpm.mei,$Y281,
  _xlpm.eigyo,$AD281,
  _xlpm.daisuu,$AK281,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1" s="133"/>
      <c r="AU281" s="133"/>
      <c r="AV281" s="133"/>
      <c r="AW281" s="133"/>
      <c r="AX281" s="133"/>
      <c r="AY281" s="133"/>
      <c r="AZ281" s="133"/>
      <c r="BA281" s="133"/>
      <c r="BB281" s="133"/>
      <c r="BC281" s="134"/>
    </row>
    <row r="282" spans="2:55" ht="36" customHeight="1" x14ac:dyDescent="0.45">
      <c r="B282" s="39">
        <v>272</v>
      </c>
      <c r="C282" s="124"/>
      <c r="D282" s="124"/>
      <c r="E282" s="124"/>
      <c r="F282" s="124"/>
      <c r="G282" s="124"/>
      <c r="H282" s="118" t="str">
        <f>IFERROR(VLOOKUP(C282,参照用!$A$5:$C$13,3),"")</f>
        <v/>
      </c>
      <c r="I282" s="119"/>
      <c r="J282" s="119"/>
      <c r="K282" s="119"/>
      <c r="L282" s="119"/>
      <c r="M282" s="119"/>
      <c r="N282" s="119"/>
      <c r="O282" s="119"/>
      <c r="P282" s="119"/>
      <c r="Q282" s="119"/>
      <c r="R282" s="119"/>
      <c r="S282" s="120"/>
      <c r="T282" s="121"/>
      <c r="U282" s="122"/>
      <c r="V282" s="122"/>
      <c r="W282" s="122"/>
      <c r="X282" s="122"/>
      <c r="Y282" s="122"/>
      <c r="Z282" s="122"/>
      <c r="AA282" s="122"/>
      <c r="AB282" s="122"/>
      <c r="AC282" s="123"/>
      <c r="AD282" s="151"/>
      <c r="AE282" s="150"/>
      <c r="AF282" s="150"/>
      <c r="AG282" s="150"/>
      <c r="AH282" s="150"/>
      <c r="AI282" s="148" t="s">
        <v>16</v>
      </c>
      <c r="AJ282" s="152"/>
      <c r="AK282" s="150"/>
      <c r="AL282" s="150"/>
      <c r="AM282" s="148" t="s">
        <v>19</v>
      </c>
      <c r="AN282" s="149"/>
      <c r="AP282" s="66" t="str">
        <f t="shared" si="4"/>
        <v>未入力</v>
      </c>
      <c r="AQ282" s="67"/>
      <c r="AR282" s="68"/>
      <c r="AS282" s="132" t="str">
        <f>IF(
  AND(NOT(ISBLANK($C282)),
      COUNTIF(必須入力シート①!C313:C1312,$C282)=0),
  "「３. 申請に係る補助対象検査の内容」で選択されていない検査メニューが入力されています。" &amp; CHAR(10),
  ""
)
&amp;
_xlfn.LET(
  _xlpm.menu,$C282,
  _xlpm.sei,$T282,
  _xlpm.mei,$Y282,
  _xlpm.eigyo,$AD282,
  _xlpm.daisuu,$AK282,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2" s="133"/>
      <c r="AU282" s="133"/>
      <c r="AV282" s="133"/>
      <c r="AW282" s="133"/>
      <c r="AX282" s="133"/>
      <c r="AY282" s="133"/>
      <c r="AZ282" s="133"/>
      <c r="BA282" s="133"/>
      <c r="BB282" s="133"/>
      <c r="BC282" s="134"/>
    </row>
    <row r="283" spans="2:55" ht="36" customHeight="1" x14ac:dyDescent="0.45">
      <c r="B283" s="39">
        <v>273</v>
      </c>
      <c r="C283" s="124"/>
      <c r="D283" s="124"/>
      <c r="E283" s="124"/>
      <c r="F283" s="124"/>
      <c r="G283" s="124"/>
      <c r="H283" s="118" t="str">
        <f>IFERROR(VLOOKUP(C283,参照用!$A$5:$C$13,3),"")</f>
        <v/>
      </c>
      <c r="I283" s="119"/>
      <c r="J283" s="119"/>
      <c r="K283" s="119"/>
      <c r="L283" s="119"/>
      <c r="M283" s="119"/>
      <c r="N283" s="119"/>
      <c r="O283" s="119"/>
      <c r="P283" s="119"/>
      <c r="Q283" s="119"/>
      <c r="R283" s="119"/>
      <c r="S283" s="120"/>
      <c r="T283" s="121"/>
      <c r="U283" s="122"/>
      <c r="V283" s="122"/>
      <c r="W283" s="122"/>
      <c r="X283" s="122"/>
      <c r="Y283" s="122"/>
      <c r="Z283" s="122"/>
      <c r="AA283" s="122"/>
      <c r="AB283" s="122"/>
      <c r="AC283" s="123"/>
      <c r="AD283" s="151"/>
      <c r="AE283" s="150"/>
      <c r="AF283" s="150"/>
      <c r="AG283" s="150"/>
      <c r="AH283" s="150"/>
      <c r="AI283" s="148" t="s">
        <v>16</v>
      </c>
      <c r="AJ283" s="152"/>
      <c r="AK283" s="150"/>
      <c r="AL283" s="150"/>
      <c r="AM283" s="148" t="s">
        <v>19</v>
      </c>
      <c r="AN283" s="149"/>
      <c r="AP283" s="66" t="str">
        <f t="shared" si="4"/>
        <v>未入力</v>
      </c>
      <c r="AQ283" s="67"/>
      <c r="AR283" s="68"/>
      <c r="AS283" s="132" t="str">
        <f>IF(
  AND(NOT(ISBLANK($C283)),
      COUNTIF(必須入力シート①!C314:C1313,$C283)=0),
  "「３. 申請に係る補助対象検査の内容」で選択されていない検査メニューが入力されています。" &amp; CHAR(10),
  ""
)
&amp;
_xlfn.LET(
  _xlpm.menu,$C283,
  _xlpm.sei,$T283,
  _xlpm.mei,$Y283,
  _xlpm.eigyo,$AD283,
  _xlpm.daisuu,$AK283,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3" s="133"/>
      <c r="AU283" s="133"/>
      <c r="AV283" s="133"/>
      <c r="AW283" s="133"/>
      <c r="AX283" s="133"/>
      <c r="AY283" s="133"/>
      <c r="AZ283" s="133"/>
      <c r="BA283" s="133"/>
      <c r="BB283" s="133"/>
      <c r="BC283" s="134"/>
    </row>
    <row r="284" spans="2:55" ht="36" customHeight="1" x14ac:dyDescent="0.45">
      <c r="B284" s="39">
        <v>274</v>
      </c>
      <c r="C284" s="124"/>
      <c r="D284" s="124"/>
      <c r="E284" s="124"/>
      <c r="F284" s="124"/>
      <c r="G284" s="124"/>
      <c r="H284" s="118" t="str">
        <f>IFERROR(VLOOKUP(C284,参照用!$A$5:$C$13,3),"")</f>
        <v/>
      </c>
      <c r="I284" s="119"/>
      <c r="J284" s="119"/>
      <c r="K284" s="119"/>
      <c r="L284" s="119"/>
      <c r="M284" s="119"/>
      <c r="N284" s="119"/>
      <c r="O284" s="119"/>
      <c r="P284" s="119"/>
      <c r="Q284" s="119"/>
      <c r="R284" s="119"/>
      <c r="S284" s="120"/>
      <c r="T284" s="121"/>
      <c r="U284" s="122"/>
      <c r="V284" s="122"/>
      <c r="W284" s="122"/>
      <c r="X284" s="122"/>
      <c r="Y284" s="122"/>
      <c r="Z284" s="122"/>
      <c r="AA284" s="122"/>
      <c r="AB284" s="122"/>
      <c r="AC284" s="123"/>
      <c r="AD284" s="151"/>
      <c r="AE284" s="150"/>
      <c r="AF284" s="150"/>
      <c r="AG284" s="150"/>
      <c r="AH284" s="150"/>
      <c r="AI284" s="148" t="s">
        <v>16</v>
      </c>
      <c r="AJ284" s="152"/>
      <c r="AK284" s="150"/>
      <c r="AL284" s="150"/>
      <c r="AM284" s="148" t="s">
        <v>19</v>
      </c>
      <c r="AN284" s="149"/>
      <c r="AP284" s="66" t="str">
        <f t="shared" si="4"/>
        <v>未入力</v>
      </c>
      <c r="AQ284" s="67"/>
      <c r="AR284" s="68"/>
      <c r="AS284" s="132" t="str">
        <f>IF(
  AND(NOT(ISBLANK($C284)),
      COUNTIF(必須入力シート①!C315:C1314,$C284)=0),
  "「３. 申請に係る補助対象検査の内容」で選択されていない検査メニューが入力されています。" &amp; CHAR(10),
  ""
)
&amp;
_xlfn.LET(
  _xlpm.menu,$C284,
  _xlpm.sei,$T284,
  _xlpm.mei,$Y284,
  _xlpm.eigyo,$AD284,
  _xlpm.daisuu,$AK284,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4" s="133"/>
      <c r="AU284" s="133"/>
      <c r="AV284" s="133"/>
      <c r="AW284" s="133"/>
      <c r="AX284" s="133"/>
      <c r="AY284" s="133"/>
      <c r="AZ284" s="133"/>
      <c r="BA284" s="133"/>
      <c r="BB284" s="133"/>
      <c r="BC284" s="134"/>
    </row>
    <row r="285" spans="2:55" ht="36" customHeight="1" x14ac:dyDescent="0.45">
      <c r="B285" s="39">
        <v>275</v>
      </c>
      <c r="C285" s="124"/>
      <c r="D285" s="124"/>
      <c r="E285" s="124"/>
      <c r="F285" s="124"/>
      <c r="G285" s="124"/>
      <c r="H285" s="118" t="str">
        <f>IFERROR(VLOOKUP(C285,参照用!$A$5:$C$13,3),"")</f>
        <v/>
      </c>
      <c r="I285" s="119"/>
      <c r="J285" s="119"/>
      <c r="K285" s="119"/>
      <c r="L285" s="119"/>
      <c r="M285" s="119"/>
      <c r="N285" s="119"/>
      <c r="O285" s="119"/>
      <c r="P285" s="119"/>
      <c r="Q285" s="119"/>
      <c r="R285" s="119"/>
      <c r="S285" s="120"/>
      <c r="T285" s="121"/>
      <c r="U285" s="122"/>
      <c r="V285" s="122"/>
      <c r="W285" s="122"/>
      <c r="X285" s="122"/>
      <c r="Y285" s="122"/>
      <c r="Z285" s="122"/>
      <c r="AA285" s="122"/>
      <c r="AB285" s="122"/>
      <c r="AC285" s="123"/>
      <c r="AD285" s="151"/>
      <c r="AE285" s="150"/>
      <c r="AF285" s="150"/>
      <c r="AG285" s="150"/>
      <c r="AH285" s="150"/>
      <c r="AI285" s="148" t="s">
        <v>16</v>
      </c>
      <c r="AJ285" s="152"/>
      <c r="AK285" s="150"/>
      <c r="AL285" s="150"/>
      <c r="AM285" s="148" t="s">
        <v>19</v>
      </c>
      <c r="AN285" s="149"/>
      <c r="AP285" s="66" t="str">
        <f t="shared" si="4"/>
        <v>未入力</v>
      </c>
      <c r="AQ285" s="67"/>
      <c r="AR285" s="68"/>
      <c r="AS285" s="132" t="str">
        <f>IF(
  AND(NOT(ISBLANK($C285)),
      COUNTIF(必須入力シート①!C316:C1315,$C285)=0),
  "「３. 申請に係る補助対象検査の内容」で選択されていない検査メニューが入力されています。" &amp; CHAR(10),
  ""
)
&amp;
_xlfn.LET(
  _xlpm.menu,$C285,
  _xlpm.sei,$T285,
  _xlpm.mei,$Y285,
  _xlpm.eigyo,$AD285,
  _xlpm.daisuu,$AK285,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5" s="133"/>
      <c r="AU285" s="133"/>
      <c r="AV285" s="133"/>
      <c r="AW285" s="133"/>
      <c r="AX285" s="133"/>
      <c r="AY285" s="133"/>
      <c r="AZ285" s="133"/>
      <c r="BA285" s="133"/>
      <c r="BB285" s="133"/>
      <c r="BC285" s="134"/>
    </row>
    <row r="286" spans="2:55" ht="36" customHeight="1" x14ac:dyDescent="0.45">
      <c r="B286" s="39">
        <v>276</v>
      </c>
      <c r="C286" s="124"/>
      <c r="D286" s="124"/>
      <c r="E286" s="124"/>
      <c r="F286" s="124"/>
      <c r="G286" s="124"/>
      <c r="H286" s="118" t="str">
        <f>IFERROR(VLOOKUP(C286,参照用!$A$5:$C$13,3),"")</f>
        <v/>
      </c>
      <c r="I286" s="119"/>
      <c r="J286" s="119"/>
      <c r="K286" s="119"/>
      <c r="L286" s="119"/>
      <c r="M286" s="119"/>
      <c r="N286" s="119"/>
      <c r="O286" s="119"/>
      <c r="P286" s="119"/>
      <c r="Q286" s="119"/>
      <c r="R286" s="119"/>
      <c r="S286" s="120"/>
      <c r="T286" s="121"/>
      <c r="U286" s="122"/>
      <c r="V286" s="122"/>
      <c r="W286" s="122"/>
      <c r="X286" s="122"/>
      <c r="Y286" s="122"/>
      <c r="Z286" s="122"/>
      <c r="AA286" s="122"/>
      <c r="AB286" s="122"/>
      <c r="AC286" s="123"/>
      <c r="AD286" s="151"/>
      <c r="AE286" s="150"/>
      <c r="AF286" s="150"/>
      <c r="AG286" s="150"/>
      <c r="AH286" s="150"/>
      <c r="AI286" s="148" t="s">
        <v>16</v>
      </c>
      <c r="AJ286" s="152"/>
      <c r="AK286" s="150"/>
      <c r="AL286" s="150"/>
      <c r="AM286" s="148" t="s">
        <v>19</v>
      </c>
      <c r="AN286" s="149"/>
      <c r="AP286" s="66" t="str">
        <f t="shared" si="4"/>
        <v>未入力</v>
      </c>
      <c r="AQ286" s="67"/>
      <c r="AR286" s="68"/>
      <c r="AS286" s="132" t="str">
        <f>IF(
  AND(NOT(ISBLANK($C286)),
      COUNTIF(必須入力シート①!C317:C1316,$C286)=0),
  "「３. 申請に係る補助対象検査の内容」で選択されていない検査メニューが入力されています。" &amp; CHAR(10),
  ""
)
&amp;
_xlfn.LET(
  _xlpm.menu,$C286,
  _xlpm.sei,$T286,
  _xlpm.mei,$Y286,
  _xlpm.eigyo,$AD286,
  _xlpm.daisuu,$AK286,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6" s="133"/>
      <c r="AU286" s="133"/>
      <c r="AV286" s="133"/>
      <c r="AW286" s="133"/>
      <c r="AX286" s="133"/>
      <c r="AY286" s="133"/>
      <c r="AZ286" s="133"/>
      <c r="BA286" s="133"/>
      <c r="BB286" s="133"/>
      <c r="BC286" s="134"/>
    </row>
    <row r="287" spans="2:55" ht="36" customHeight="1" x14ac:dyDescent="0.45">
      <c r="B287" s="39">
        <v>277</v>
      </c>
      <c r="C287" s="124"/>
      <c r="D287" s="124"/>
      <c r="E287" s="124"/>
      <c r="F287" s="124"/>
      <c r="G287" s="124"/>
      <c r="H287" s="118" t="str">
        <f>IFERROR(VLOOKUP(C287,参照用!$A$5:$C$13,3),"")</f>
        <v/>
      </c>
      <c r="I287" s="119"/>
      <c r="J287" s="119"/>
      <c r="K287" s="119"/>
      <c r="L287" s="119"/>
      <c r="M287" s="119"/>
      <c r="N287" s="119"/>
      <c r="O287" s="119"/>
      <c r="P287" s="119"/>
      <c r="Q287" s="119"/>
      <c r="R287" s="119"/>
      <c r="S287" s="120"/>
      <c r="T287" s="121"/>
      <c r="U287" s="122"/>
      <c r="V287" s="122"/>
      <c r="W287" s="122"/>
      <c r="X287" s="122"/>
      <c r="Y287" s="122"/>
      <c r="Z287" s="122"/>
      <c r="AA287" s="122"/>
      <c r="AB287" s="122"/>
      <c r="AC287" s="123"/>
      <c r="AD287" s="151"/>
      <c r="AE287" s="150"/>
      <c r="AF287" s="150"/>
      <c r="AG287" s="150"/>
      <c r="AH287" s="150"/>
      <c r="AI287" s="148" t="s">
        <v>16</v>
      </c>
      <c r="AJ287" s="152"/>
      <c r="AK287" s="150"/>
      <c r="AL287" s="150"/>
      <c r="AM287" s="148" t="s">
        <v>19</v>
      </c>
      <c r="AN287" s="149"/>
      <c r="AP287" s="66" t="str">
        <f t="shared" si="4"/>
        <v>未入力</v>
      </c>
      <c r="AQ287" s="67"/>
      <c r="AR287" s="68"/>
      <c r="AS287" s="132" t="str">
        <f>IF(
  AND(NOT(ISBLANK($C287)),
      COUNTIF(必須入力シート①!C318:C1317,$C287)=0),
  "「３. 申請に係る補助対象検査の内容」で選択されていない検査メニューが入力されています。" &amp; CHAR(10),
  ""
)
&amp;
_xlfn.LET(
  _xlpm.menu,$C287,
  _xlpm.sei,$T287,
  _xlpm.mei,$Y287,
  _xlpm.eigyo,$AD287,
  _xlpm.daisuu,$AK287,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7" s="133"/>
      <c r="AU287" s="133"/>
      <c r="AV287" s="133"/>
      <c r="AW287" s="133"/>
      <c r="AX287" s="133"/>
      <c r="AY287" s="133"/>
      <c r="AZ287" s="133"/>
      <c r="BA287" s="133"/>
      <c r="BB287" s="133"/>
      <c r="BC287" s="134"/>
    </row>
    <row r="288" spans="2:55" ht="36" customHeight="1" x14ac:dyDescent="0.45">
      <c r="B288" s="39">
        <v>278</v>
      </c>
      <c r="C288" s="124"/>
      <c r="D288" s="124"/>
      <c r="E288" s="124"/>
      <c r="F288" s="124"/>
      <c r="G288" s="124"/>
      <c r="H288" s="118" t="str">
        <f>IFERROR(VLOOKUP(C288,参照用!$A$5:$C$13,3),"")</f>
        <v/>
      </c>
      <c r="I288" s="119"/>
      <c r="J288" s="119"/>
      <c r="K288" s="119"/>
      <c r="L288" s="119"/>
      <c r="M288" s="119"/>
      <c r="N288" s="119"/>
      <c r="O288" s="119"/>
      <c r="P288" s="119"/>
      <c r="Q288" s="119"/>
      <c r="R288" s="119"/>
      <c r="S288" s="120"/>
      <c r="T288" s="121"/>
      <c r="U288" s="122"/>
      <c r="V288" s="122"/>
      <c r="W288" s="122"/>
      <c r="X288" s="122"/>
      <c r="Y288" s="122"/>
      <c r="Z288" s="122"/>
      <c r="AA288" s="122"/>
      <c r="AB288" s="122"/>
      <c r="AC288" s="123"/>
      <c r="AD288" s="151"/>
      <c r="AE288" s="150"/>
      <c r="AF288" s="150"/>
      <c r="AG288" s="150"/>
      <c r="AH288" s="150"/>
      <c r="AI288" s="148" t="s">
        <v>16</v>
      </c>
      <c r="AJ288" s="152"/>
      <c r="AK288" s="150"/>
      <c r="AL288" s="150"/>
      <c r="AM288" s="148" t="s">
        <v>19</v>
      </c>
      <c r="AN288" s="149"/>
      <c r="AP288" s="66" t="str">
        <f t="shared" si="4"/>
        <v>未入力</v>
      </c>
      <c r="AQ288" s="67"/>
      <c r="AR288" s="68"/>
      <c r="AS288" s="132" t="str">
        <f>IF(
  AND(NOT(ISBLANK($C288)),
      COUNTIF(必須入力シート①!C319:C1318,$C288)=0),
  "「３. 申請に係る補助対象検査の内容」で選択されていない検査メニューが入力されています。" &amp; CHAR(10),
  ""
)
&amp;
_xlfn.LET(
  _xlpm.menu,$C288,
  _xlpm.sei,$T288,
  _xlpm.mei,$Y288,
  _xlpm.eigyo,$AD288,
  _xlpm.daisuu,$AK288,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8" s="133"/>
      <c r="AU288" s="133"/>
      <c r="AV288" s="133"/>
      <c r="AW288" s="133"/>
      <c r="AX288" s="133"/>
      <c r="AY288" s="133"/>
      <c r="AZ288" s="133"/>
      <c r="BA288" s="133"/>
      <c r="BB288" s="133"/>
      <c r="BC288" s="134"/>
    </row>
    <row r="289" spans="2:55" ht="36" customHeight="1" x14ac:dyDescent="0.45">
      <c r="B289" s="39">
        <v>279</v>
      </c>
      <c r="C289" s="124"/>
      <c r="D289" s="124"/>
      <c r="E289" s="124"/>
      <c r="F289" s="124"/>
      <c r="G289" s="124"/>
      <c r="H289" s="118" t="str">
        <f>IFERROR(VLOOKUP(C289,参照用!$A$5:$C$13,3),"")</f>
        <v/>
      </c>
      <c r="I289" s="119"/>
      <c r="J289" s="119"/>
      <c r="K289" s="119"/>
      <c r="L289" s="119"/>
      <c r="M289" s="119"/>
      <c r="N289" s="119"/>
      <c r="O289" s="119"/>
      <c r="P289" s="119"/>
      <c r="Q289" s="119"/>
      <c r="R289" s="119"/>
      <c r="S289" s="120"/>
      <c r="T289" s="121"/>
      <c r="U289" s="122"/>
      <c r="V289" s="122"/>
      <c r="W289" s="122"/>
      <c r="X289" s="122"/>
      <c r="Y289" s="122"/>
      <c r="Z289" s="122"/>
      <c r="AA289" s="122"/>
      <c r="AB289" s="122"/>
      <c r="AC289" s="123"/>
      <c r="AD289" s="151"/>
      <c r="AE289" s="150"/>
      <c r="AF289" s="150"/>
      <c r="AG289" s="150"/>
      <c r="AH289" s="150"/>
      <c r="AI289" s="148" t="s">
        <v>16</v>
      </c>
      <c r="AJ289" s="152"/>
      <c r="AK289" s="150"/>
      <c r="AL289" s="150"/>
      <c r="AM289" s="148" t="s">
        <v>19</v>
      </c>
      <c r="AN289" s="149"/>
      <c r="AP289" s="66" t="str">
        <f t="shared" si="4"/>
        <v>未入力</v>
      </c>
      <c r="AQ289" s="67"/>
      <c r="AR289" s="68"/>
      <c r="AS289" s="132" t="str">
        <f>IF(
  AND(NOT(ISBLANK($C289)),
      COUNTIF(必須入力シート①!C320:C1319,$C289)=0),
  "「３. 申請に係る補助対象検査の内容」で選択されていない検査メニューが入力されています。" &amp; CHAR(10),
  ""
)
&amp;
_xlfn.LET(
  _xlpm.menu,$C289,
  _xlpm.sei,$T289,
  _xlpm.mei,$Y289,
  _xlpm.eigyo,$AD289,
  _xlpm.daisuu,$AK289,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89" s="133"/>
      <c r="AU289" s="133"/>
      <c r="AV289" s="133"/>
      <c r="AW289" s="133"/>
      <c r="AX289" s="133"/>
      <c r="AY289" s="133"/>
      <c r="AZ289" s="133"/>
      <c r="BA289" s="133"/>
      <c r="BB289" s="133"/>
      <c r="BC289" s="134"/>
    </row>
    <row r="290" spans="2:55" ht="36" customHeight="1" x14ac:dyDescent="0.45">
      <c r="B290" s="39">
        <v>280</v>
      </c>
      <c r="C290" s="124"/>
      <c r="D290" s="124"/>
      <c r="E290" s="124"/>
      <c r="F290" s="124"/>
      <c r="G290" s="124"/>
      <c r="H290" s="118" t="str">
        <f>IFERROR(VLOOKUP(C290,参照用!$A$5:$C$13,3),"")</f>
        <v/>
      </c>
      <c r="I290" s="119"/>
      <c r="J290" s="119"/>
      <c r="K290" s="119"/>
      <c r="L290" s="119"/>
      <c r="M290" s="119"/>
      <c r="N290" s="119"/>
      <c r="O290" s="119"/>
      <c r="P290" s="119"/>
      <c r="Q290" s="119"/>
      <c r="R290" s="119"/>
      <c r="S290" s="120"/>
      <c r="T290" s="121"/>
      <c r="U290" s="122"/>
      <c r="V290" s="122"/>
      <c r="W290" s="122"/>
      <c r="X290" s="122"/>
      <c r="Y290" s="122"/>
      <c r="Z290" s="122"/>
      <c r="AA290" s="122"/>
      <c r="AB290" s="122"/>
      <c r="AC290" s="123"/>
      <c r="AD290" s="151"/>
      <c r="AE290" s="150"/>
      <c r="AF290" s="150"/>
      <c r="AG290" s="150"/>
      <c r="AH290" s="150"/>
      <c r="AI290" s="148" t="s">
        <v>16</v>
      </c>
      <c r="AJ290" s="152"/>
      <c r="AK290" s="150"/>
      <c r="AL290" s="150"/>
      <c r="AM290" s="148" t="s">
        <v>19</v>
      </c>
      <c r="AN290" s="149"/>
      <c r="AP290" s="66" t="str">
        <f t="shared" si="4"/>
        <v>未入力</v>
      </c>
      <c r="AQ290" s="67"/>
      <c r="AR290" s="68"/>
      <c r="AS290" s="132" t="str">
        <f>IF(
  AND(NOT(ISBLANK($C290)),
      COUNTIF(必須入力シート①!C321:C1320,$C290)=0),
  "「３. 申請に係る補助対象検査の内容」で選択されていない検査メニューが入力されています。" &amp; CHAR(10),
  ""
)
&amp;
_xlfn.LET(
  _xlpm.menu,$C290,
  _xlpm.sei,$T290,
  _xlpm.mei,$Y290,
  _xlpm.eigyo,$AD290,
  _xlpm.daisuu,$AK290,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0" s="133"/>
      <c r="AU290" s="133"/>
      <c r="AV290" s="133"/>
      <c r="AW290" s="133"/>
      <c r="AX290" s="133"/>
      <c r="AY290" s="133"/>
      <c r="AZ290" s="133"/>
      <c r="BA290" s="133"/>
      <c r="BB290" s="133"/>
      <c r="BC290" s="134"/>
    </row>
    <row r="291" spans="2:55" ht="36" customHeight="1" x14ac:dyDescent="0.45">
      <c r="B291" s="39">
        <v>281</v>
      </c>
      <c r="C291" s="124"/>
      <c r="D291" s="124"/>
      <c r="E291" s="124"/>
      <c r="F291" s="124"/>
      <c r="G291" s="124"/>
      <c r="H291" s="118" t="str">
        <f>IFERROR(VLOOKUP(C291,参照用!$A$5:$C$13,3),"")</f>
        <v/>
      </c>
      <c r="I291" s="119"/>
      <c r="J291" s="119"/>
      <c r="K291" s="119"/>
      <c r="L291" s="119"/>
      <c r="M291" s="119"/>
      <c r="N291" s="119"/>
      <c r="O291" s="119"/>
      <c r="P291" s="119"/>
      <c r="Q291" s="119"/>
      <c r="R291" s="119"/>
      <c r="S291" s="120"/>
      <c r="T291" s="121"/>
      <c r="U291" s="122"/>
      <c r="V291" s="122"/>
      <c r="W291" s="122"/>
      <c r="X291" s="122"/>
      <c r="Y291" s="122"/>
      <c r="Z291" s="122"/>
      <c r="AA291" s="122"/>
      <c r="AB291" s="122"/>
      <c r="AC291" s="123"/>
      <c r="AD291" s="151"/>
      <c r="AE291" s="150"/>
      <c r="AF291" s="150"/>
      <c r="AG291" s="150"/>
      <c r="AH291" s="150"/>
      <c r="AI291" s="148" t="s">
        <v>16</v>
      </c>
      <c r="AJ291" s="152"/>
      <c r="AK291" s="150"/>
      <c r="AL291" s="150"/>
      <c r="AM291" s="148" t="s">
        <v>19</v>
      </c>
      <c r="AN291" s="149"/>
      <c r="AP291" s="66" t="str">
        <f t="shared" si="4"/>
        <v>未入力</v>
      </c>
      <c r="AQ291" s="67"/>
      <c r="AR291" s="68"/>
      <c r="AS291" s="132" t="str">
        <f>IF(
  AND(NOT(ISBLANK($C291)),
      COUNTIF(必須入力シート①!C322:C1321,$C291)=0),
  "「３. 申請に係る補助対象検査の内容」で選択されていない検査メニューが入力されています。" &amp; CHAR(10),
  ""
)
&amp;
_xlfn.LET(
  _xlpm.menu,$C291,
  _xlpm.sei,$T291,
  _xlpm.mei,$Y291,
  _xlpm.eigyo,$AD291,
  _xlpm.daisuu,$AK291,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1" s="133"/>
      <c r="AU291" s="133"/>
      <c r="AV291" s="133"/>
      <c r="AW291" s="133"/>
      <c r="AX291" s="133"/>
      <c r="AY291" s="133"/>
      <c r="AZ291" s="133"/>
      <c r="BA291" s="133"/>
      <c r="BB291" s="133"/>
      <c r="BC291" s="134"/>
    </row>
    <row r="292" spans="2:55" ht="36" customHeight="1" x14ac:dyDescent="0.45">
      <c r="B292" s="39">
        <v>282</v>
      </c>
      <c r="C292" s="124"/>
      <c r="D292" s="124"/>
      <c r="E292" s="124"/>
      <c r="F292" s="124"/>
      <c r="G292" s="124"/>
      <c r="H292" s="118" t="str">
        <f>IFERROR(VLOOKUP(C292,参照用!$A$5:$C$13,3),"")</f>
        <v/>
      </c>
      <c r="I292" s="119"/>
      <c r="J292" s="119"/>
      <c r="K292" s="119"/>
      <c r="L292" s="119"/>
      <c r="M292" s="119"/>
      <c r="N292" s="119"/>
      <c r="O292" s="119"/>
      <c r="P292" s="119"/>
      <c r="Q292" s="119"/>
      <c r="R292" s="119"/>
      <c r="S292" s="120"/>
      <c r="T292" s="121"/>
      <c r="U292" s="122"/>
      <c r="V292" s="122"/>
      <c r="W292" s="122"/>
      <c r="X292" s="122"/>
      <c r="Y292" s="122"/>
      <c r="Z292" s="122"/>
      <c r="AA292" s="122"/>
      <c r="AB292" s="122"/>
      <c r="AC292" s="123"/>
      <c r="AD292" s="151"/>
      <c r="AE292" s="150"/>
      <c r="AF292" s="150"/>
      <c r="AG292" s="150"/>
      <c r="AH292" s="150"/>
      <c r="AI292" s="148" t="s">
        <v>16</v>
      </c>
      <c r="AJ292" s="152"/>
      <c r="AK292" s="150"/>
      <c r="AL292" s="150"/>
      <c r="AM292" s="148" t="s">
        <v>19</v>
      </c>
      <c r="AN292" s="149"/>
      <c r="AP292" s="66" t="str">
        <f t="shared" si="4"/>
        <v>未入力</v>
      </c>
      <c r="AQ292" s="67"/>
      <c r="AR292" s="68"/>
      <c r="AS292" s="132" t="str">
        <f>IF(
  AND(NOT(ISBLANK($C292)),
      COUNTIF(必須入力シート①!C323:C1322,$C292)=0),
  "「３. 申請に係る補助対象検査の内容」で選択されていない検査メニューが入力されています。" &amp; CHAR(10),
  ""
)
&amp;
_xlfn.LET(
  _xlpm.menu,$C292,
  _xlpm.sei,$T292,
  _xlpm.mei,$Y292,
  _xlpm.eigyo,$AD292,
  _xlpm.daisuu,$AK292,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2" s="133"/>
      <c r="AU292" s="133"/>
      <c r="AV292" s="133"/>
      <c r="AW292" s="133"/>
      <c r="AX292" s="133"/>
      <c r="AY292" s="133"/>
      <c r="AZ292" s="133"/>
      <c r="BA292" s="133"/>
      <c r="BB292" s="133"/>
      <c r="BC292" s="134"/>
    </row>
    <row r="293" spans="2:55" ht="36" customHeight="1" x14ac:dyDescent="0.45">
      <c r="B293" s="39">
        <v>283</v>
      </c>
      <c r="C293" s="124"/>
      <c r="D293" s="124"/>
      <c r="E293" s="124"/>
      <c r="F293" s="124"/>
      <c r="G293" s="124"/>
      <c r="H293" s="118" t="str">
        <f>IFERROR(VLOOKUP(C293,参照用!$A$5:$C$13,3),"")</f>
        <v/>
      </c>
      <c r="I293" s="119"/>
      <c r="J293" s="119"/>
      <c r="K293" s="119"/>
      <c r="L293" s="119"/>
      <c r="M293" s="119"/>
      <c r="N293" s="119"/>
      <c r="O293" s="119"/>
      <c r="P293" s="119"/>
      <c r="Q293" s="119"/>
      <c r="R293" s="119"/>
      <c r="S293" s="120"/>
      <c r="T293" s="121"/>
      <c r="U293" s="122"/>
      <c r="V293" s="122"/>
      <c r="W293" s="122"/>
      <c r="X293" s="122"/>
      <c r="Y293" s="122"/>
      <c r="Z293" s="122"/>
      <c r="AA293" s="122"/>
      <c r="AB293" s="122"/>
      <c r="AC293" s="123"/>
      <c r="AD293" s="151"/>
      <c r="AE293" s="150"/>
      <c r="AF293" s="150"/>
      <c r="AG293" s="150"/>
      <c r="AH293" s="150"/>
      <c r="AI293" s="148" t="s">
        <v>16</v>
      </c>
      <c r="AJ293" s="152"/>
      <c r="AK293" s="150"/>
      <c r="AL293" s="150"/>
      <c r="AM293" s="148" t="s">
        <v>19</v>
      </c>
      <c r="AN293" s="149"/>
      <c r="AP293" s="66" t="str">
        <f t="shared" si="4"/>
        <v>未入力</v>
      </c>
      <c r="AQ293" s="67"/>
      <c r="AR293" s="68"/>
      <c r="AS293" s="132" t="str">
        <f>IF(
  AND(NOT(ISBLANK($C293)),
      COUNTIF(必須入力シート①!C324:C1323,$C293)=0),
  "「３. 申請に係る補助対象検査の内容」で選択されていない検査メニューが入力されています。" &amp; CHAR(10),
  ""
)
&amp;
_xlfn.LET(
  _xlpm.menu,$C293,
  _xlpm.sei,$T293,
  _xlpm.mei,$Y293,
  _xlpm.eigyo,$AD293,
  _xlpm.daisuu,$AK293,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3" s="133"/>
      <c r="AU293" s="133"/>
      <c r="AV293" s="133"/>
      <c r="AW293" s="133"/>
      <c r="AX293" s="133"/>
      <c r="AY293" s="133"/>
      <c r="AZ293" s="133"/>
      <c r="BA293" s="133"/>
      <c r="BB293" s="133"/>
      <c r="BC293" s="134"/>
    </row>
    <row r="294" spans="2:55" ht="36" customHeight="1" x14ac:dyDescent="0.45">
      <c r="B294" s="39">
        <v>284</v>
      </c>
      <c r="C294" s="124"/>
      <c r="D294" s="124"/>
      <c r="E294" s="124"/>
      <c r="F294" s="124"/>
      <c r="G294" s="124"/>
      <c r="H294" s="118" t="str">
        <f>IFERROR(VLOOKUP(C294,参照用!$A$5:$C$13,3),"")</f>
        <v/>
      </c>
      <c r="I294" s="119"/>
      <c r="J294" s="119"/>
      <c r="K294" s="119"/>
      <c r="L294" s="119"/>
      <c r="M294" s="119"/>
      <c r="N294" s="119"/>
      <c r="O294" s="119"/>
      <c r="P294" s="119"/>
      <c r="Q294" s="119"/>
      <c r="R294" s="119"/>
      <c r="S294" s="120"/>
      <c r="T294" s="121"/>
      <c r="U294" s="122"/>
      <c r="V294" s="122"/>
      <c r="W294" s="122"/>
      <c r="X294" s="122"/>
      <c r="Y294" s="122"/>
      <c r="Z294" s="122"/>
      <c r="AA294" s="122"/>
      <c r="AB294" s="122"/>
      <c r="AC294" s="123"/>
      <c r="AD294" s="151"/>
      <c r="AE294" s="150"/>
      <c r="AF294" s="150"/>
      <c r="AG294" s="150"/>
      <c r="AH294" s="150"/>
      <c r="AI294" s="148" t="s">
        <v>16</v>
      </c>
      <c r="AJ294" s="152"/>
      <c r="AK294" s="150"/>
      <c r="AL294" s="150"/>
      <c r="AM294" s="148" t="s">
        <v>19</v>
      </c>
      <c r="AN294" s="149"/>
      <c r="AP294" s="66" t="str">
        <f t="shared" si="4"/>
        <v>未入力</v>
      </c>
      <c r="AQ294" s="67"/>
      <c r="AR294" s="68"/>
      <c r="AS294" s="132" t="str">
        <f>IF(
  AND(NOT(ISBLANK($C294)),
      COUNTIF(必須入力シート①!C325:C1324,$C294)=0),
  "「３. 申請に係る補助対象検査の内容」で選択されていない検査メニューが入力されています。" &amp; CHAR(10),
  ""
)
&amp;
_xlfn.LET(
  _xlpm.menu,$C294,
  _xlpm.sei,$T294,
  _xlpm.mei,$Y294,
  _xlpm.eigyo,$AD294,
  _xlpm.daisuu,$AK294,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4" s="133"/>
      <c r="AU294" s="133"/>
      <c r="AV294" s="133"/>
      <c r="AW294" s="133"/>
      <c r="AX294" s="133"/>
      <c r="AY294" s="133"/>
      <c r="AZ294" s="133"/>
      <c r="BA294" s="133"/>
      <c r="BB294" s="133"/>
      <c r="BC294" s="134"/>
    </row>
    <row r="295" spans="2:55" ht="36" customHeight="1" x14ac:dyDescent="0.45">
      <c r="B295" s="39">
        <v>285</v>
      </c>
      <c r="C295" s="124"/>
      <c r="D295" s="124"/>
      <c r="E295" s="124"/>
      <c r="F295" s="124"/>
      <c r="G295" s="124"/>
      <c r="H295" s="118" t="str">
        <f>IFERROR(VLOOKUP(C295,参照用!$A$5:$C$13,3),"")</f>
        <v/>
      </c>
      <c r="I295" s="119"/>
      <c r="J295" s="119"/>
      <c r="K295" s="119"/>
      <c r="L295" s="119"/>
      <c r="M295" s="119"/>
      <c r="N295" s="119"/>
      <c r="O295" s="119"/>
      <c r="P295" s="119"/>
      <c r="Q295" s="119"/>
      <c r="R295" s="119"/>
      <c r="S295" s="120"/>
      <c r="T295" s="121"/>
      <c r="U295" s="122"/>
      <c r="V295" s="122"/>
      <c r="W295" s="122"/>
      <c r="X295" s="122"/>
      <c r="Y295" s="122"/>
      <c r="Z295" s="122"/>
      <c r="AA295" s="122"/>
      <c r="AB295" s="122"/>
      <c r="AC295" s="123"/>
      <c r="AD295" s="151"/>
      <c r="AE295" s="150"/>
      <c r="AF295" s="150"/>
      <c r="AG295" s="150"/>
      <c r="AH295" s="150"/>
      <c r="AI295" s="148" t="s">
        <v>16</v>
      </c>
      <c r="AJ295" s="152"/>
      <c r="AK295" s="150"/>
      <c r="AL295" s="150"/>
      <c r="AM295" s="148" t="s">
        <v>19</v>
      </c>
      <c r="AN295" s="149"/>
      <c r="AP295" s="66" t="str">
        <f t="shared" si="4"/>
        <v>未入力</v>
      </c>
      <c r="AQ295" s="67"/>
      <c r="AR295" s="68"/>
      <c r="AS295" s="132" t="str">
        <f>IF(
  AND(NOT(ISBLANK($C295)),
      COUNTIF(必須入力シート①!C326:C1325,$C295)=0),
  "「３. 申請に係る補助対象検査の内容」で選択されていない検査メニューが入力されています。" &amp; CHAR(10),
  ""
)
&amp;
_xlfn.LET(
  _xlpm.menu,$C295,
  _xlpm.sei,$T295,
  _xlpm.mei,$Y295,
  _xlpm.eigyo,$AD295,
  _xlpm.daisuu,$AK295,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5" s="133"/>
      <c r="AU295" s="133"/>
      <c r="AV295" s="133"/>
      <c r="AW295" s="133"/>
      <c r="AX295" s="133"/>
      <c r="AY295" s="133"/>
      <c r="AZ295" s="133"/>
      <c r="BA295" s="133"/>
      <c r="BB295" s="133"/>
      <c r="BC295" s="134"/>
    </row>
    <row r="296" spans="2:55" ht="36" customHeight="1" x14ac:dyDescent="0.45">
      <c r="B296" s="39">
        <v>286</v>
      </c>
      <c r="C296" s="124"/>
      <c r="D296" s="124"/>
      <c r="E296" s="124"/>
      <c r="F296" s="124"/>
      <c r="G296" s="124"/>
      <c r="H296" s="118" t="str">
        <f>IFERROR(VLOOKUP(C296,参照用!$A$5:$C$13,3),"")</f>
        <v/>
      </c>
      <c r="I296" s="119"/>
      <c r="J296" s="119"/>
      <c r="K296" s="119"/>
      <c r="L296" s="119"/>
      <c r="M296" s="119"/>
      <c r="N296" s="119"/>
      <c r="O296" s="119"/>
      <c r="P296" s="119"/>
      <c r="Q296" s="119"/>
      <c r="R296" s="119"/>
      <c r="S296" s="120"/>
      <c r="T296" s="121"/>
      <c r="U296" s="122"/>
      <c r="V296" s="122"/>
      <c r="W296" s="122"/>
      <c r="X296" s="122"/>
      <c r="Y296" s="122"/>
      <c r="Z296" s="122"/>
      <c r="AA296" s="122"/>
      <c r="AB296" s="122"/>
      <c r="AC296" s="123"/>
      <c r="AD296" s="151"/>
      <c r="AE296" s="150"/>
      <c r="AF296" s="150"/>
      <c r="AG296" s="150"/>
      <c r="AH296" s="150"/>
      <c r="AI296" s="148" t="s">
        <v>16</v>
      </c>
      <c r="AJ296" s="152"/>
      <c r="AK296" s="150"/>
      <c r="AL296" s="150"/>
      <c r="AM296" s="148" t="s">
        <v>19</v>
      </c>
      <c r="AN296" s="149"/>
      <c r="AP296" s="66" t="str">
        <f t="shared" si="4"/>
        <v>未入力</v>
      </c>
      <c r="AQ296" s="67"/>
      <c r="AR296" s="68"/>
      <c r="AS296" s="132" t="str">
        <f>IF(
  AND(NOT(ISBLANK($C296)),
      COUNTIF(必須入力シート①!C327:C1326,$C296)=0),
  "「３. 申請に係る補助対象検査の内容」で選択されていない検査メニューが入力されています。" &amp; CHAR(10),
  ""
)
&amp;
_xlfn.LET(
  _xlpm.menu,$C296,
  _xlpm.sei,$T296,
  _xlpm.mei,$Y296,
  _xlpm.eigyo,$AD296,
  _xlpm.daisuu,$AK296,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6" s="133"/>
      <c r="AU296" s="133"/>
      <c r="AV296" s="133"/>
      <c r="AW296" s="133"/>
      <c r="AX296" s="133"/>
      <c r="AY296" s="133"/>
      <c r="AZ296" s="133"/>
      <c r="BA296" s="133"/>
      <c r="BB296" s="133"/>
      <c r="BC296" s="134"/>
    </row>
    <row r="297" spans="2:55" ht="36" customHeight="1" x14ac:dyDescent="0.45">
      <c r="B297" s="39">
        <v>287</v>
      </c>
      <c r="C297" s="124"/>
      <c r="D297" s="124"/>
      <c r="E297" s="124"/>
      <c r="F297" s="124"/>
      <c r="G297" s="124"/>
      <c r="H297" s="118" t="str">
        <f>IFERROR(VLOOKUP(C297,参照用!$A$5:$C$13,3),"")</f>
        <v/>
      </c>
      <c r="I297" s="119"/>
      <c r="J297" s="119"/>
      <c r="K297" s="119"/>
      <c r="L297" s="119"/>
      <c r="M297" s="119"/>
      <c r="N297" s="119"/>
      <c r="O297" s="119"/>
      <c r="P297" s="119"/>
      <c r="Q297" s="119"/>
      <c r="R297" s="119"/>
      <c r="S297" s="120"/>
      <c r="T297" s="121"/>
      <c r="U297" s="122"/>
      <c r="V297" s="122"/>
      <c r="W297" s="122"/>
      <c r="X297" s="122"/>
      <c r="Y297" s="122"/>
      <c r="Z297" s="122"/>
      <c r="AA297" s="122"/>
      <c r="AB297" s="122"/>
      <c r="AC297" s="123"/>
      <c r="AD297" s="151"/>
      <c r="AE297" s="150"/>
      <c r="AF297" s="150"/>
      <c r="AG297" s="150"/>
      <c r="AH297" s="150"/>
      <c r="AI297" s="148" t="s">
        <v>16</v>
      </c>
      <c r="AJ297" s="152"/>
      <c r="AK297" s="150"/>
      <c r="AL297" s="150"/>
      <c r="AM297" s="148" t="s">
        <v>19</v>
      </c>
      <c r="AN297" s="149"/>
      <c r="AP297" s="66" t="str">
        <f t="shared" si="4"/>
        <v>未入力</v>
      </c>
      <c r="AQ297" s="67"/>
      <c r="AR297" s="68"/>
      <c r="AS297" s="132" t="str">
        <f>IF(
  AND(NOT(ISBLANK($C297)),
      COUNTIF(必須入力シート①!C328:C1327,$C297)=0),
  "「３. 申請に係る補助対象検査の内容」で選択されていない検査メニューが入力されています。" &amp; CHAR(10),
  ""
)
&amp;
_xlfn.LET(
  _xlpm.menu,$C297,
  _xlpm.sei,$T297,
  _xlpm.mei,$Y297,
  _xlpm.eigyo,$AD297,
  _xlpm.daisuu,$AK297,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7" s="133"/>
      <c r="AU297" s="133"/>
      <c r="AV297" s="133"/>
      <c r="AW297" s="133"/>
      <c r="AX297" s="133"/>
      <c r="AY297" s="133"/>
      <c r="AZ297" s="133"/>
      <c r="BA297" s="133"/>
      <c r="BB297" s="133"/>
      <c r="BC297" s="134"/>
    </row>
    <row r="298" spans="2:55" ht="36" customHeight="1" x14ac:dyDescent="0.45">
      <c r="B298" s="39">
        <v>288</v>
      </c>
      <c r="C298" s="124"/>
      <c r="D298" s="124"/>
      <c r="E298" s="124"/>
      <c r="F298" s="124"/>
      <c r="G298" s="124"/>
      <c r="H298" s="118" t="str">
        <f>IFERROR(VLOOKUP(C298,参照用!$A$5:$C$13,3),"")</f>
        <v/>
      </c>
      <c r="I298" s="119"/>
      <c r="J298" s="119"/>
      <c r="K298" s="119"/>
      <c r="L298" s="119"/>
      <c r="M298" s="119"/>
      <c r="N298" s="119"/>
      <c r="O298" s="119"/>
      <c r="P298" s="119"/>
      <c r="Q298" s="119"/>
      <c r="R298" s="119"/>
      <c r="S298" s="120"/>
      <c r="T298" s="121"/>
      <c r="U298" s="122"/>
      <c r="V298" s="122"/>
      <c r="W298" s="122"/>
      <c r="X298" s="122"/>
      <c r="Y298" s="122"/>
      <c r="Z298" s="122"/>
      <c r="AA298" s="122"/>
      <c r="AB298" s="122"/>
      <c r="AC298" s="123"/>
      <c r="AD298" s="151"/>
      <c r="AE298" s="150"/>
      <c r="AF298" s="150"/>
      <c r="AG298" s="150"/>
      <c r="AH298" s="150"/>
      <c r="AI298" s="148" t="s">
        <v>16</v>
      </c>
      <c r="AJ298" s="152"/>
      <c r="AK298" s="150"/>
      <c r="AL298" s="150"/>
      <c r="AM298" s="148" t="s">
        <v>19</v>
      </c>
      <c r="AN298" s="149"/>
      <c r="AP298" s="66" t="str">
        <f t="shared" si="4"/>
        <v>未入力</v>
      </c>
      <c r="AQ298" s="67"/>
      <c r="AR298" s="68"/>
      <c r="AS298" s="132" t="str">
        <f>IF(
  AND(NOT(ISBLANK($C298)),
      COUNTIF(必須入力シート①!C329:C1328,$C298)=0),
  "「３. 申請に係る補助対象検査の内容」で選択されていない検査メニューが入力されています。" &amp; CHAR(10),
  ""
)
&amp;
_xlfn.LET(
  _xlpm.menu,$C298,
  _xlpm.sei,$T298,
  _xlpm.mei,$Y298,
  _xlpm.eigyo,$AD298,
  _xlpm.daisuu,$AK298,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8" s="133"/>
      <c r="AU298" s="133"/>
      <c r="AV298" s="133"/>
      <c r="AW298" s="133"/>
      <c r="AX298" s="133"/>
      <c r="AY298" s="133"/>
      <c r="AZ298" s="133"/>
      <c r="BA298" s="133"/>
      <c r="BB298" s="133"/>
      <c r="BC298" s="134"/>
    </row>
    <row r="299" spans="2:55" ht="36" customHeight="1" x14ac:dyDescent="0.45">
      <c r="B299" s="39">
        <v>289</v>
      </c>
      <c r="C299" s="124"/>
      <c r="D299" s="124"/>
      <c r="E299" s="124"/>
      <c r="F299" s="124"/>
      <c r="G299" s="124"/>
      <c r="H299" s="118" t="str">
        <f>IFERROR(VLOOKUP(C299,参照用!$A$5:$C$13,3),"")</f>
        <v/>
      </c>
      <c r="I299" s="119"/>
      <c r="J299" s="119"/>
      <c r="K299" s="119"/>
      <c r="L299" s="119"/>
      <c r="M299" s="119"/>
      <c r="N299" s="119"/>
      <c r="O299" s="119"/>
      <c r="P299" s="119"/>
      <c r="Q299" s="119"/>
      <c r="R299" s="119"/>
      <c r="S299" s="120"/>
      <c r="T299" s="121"/>
      <c r="U299" s="122"/>
      <c r="V299" s="122"/>
      <c r="W299" s="122"/>
      <c r="X299" s="122"/>
      <c r="Y299" s="122"/>
      <c r="Z299" s="122"/>
      <c r="AA299" s="122"/>
      <c r="AB299" s="122"/>
      <c r="AC299" s="123"/>
      <c r="AD299" s="151"/>
      <c r="AE299" s="150"/>
      <c r="AF299" s="150"/>
      <c r="AG299" s="150"/>
      <c r="AH299" s="150"/>
      <c r="AI299" s="148" t="s">
        <v>16</v>
      </c>
      <c r="AJ299" s="152"/>
      <c r="AK299" s="150"/>
      <c r="AL299" s="150"/>
      <c r="AM299" s="148" t="s">
        <v>19</v>
      </c>
      <c r="AN299" s="149"/>
      <c r="AP299" s="66" t="str">
        <f t="shared" si="4"/>
        <v>未入力</v>
      </c>
      <c r="AQ299" s="67"/>
      <c r="AR299" s="68"/>
      <c r="AS299" s="132" t="str">
        <f>IF(
  AND(NOT(ISBLANK($C299)),
      COUNTIF(必須入力シート①!C330:C1329,$C299)=0),
  "「３. 申請に係る補助対象検査の内容」で選択されていない検査メニューが入力されています。" &amp; CHAR(10),
  ""
)
&amp;
_xlfn.LET(
  _xlpm.menu,$C299,
  _xlpm.sei,$T299,
  _xlpm.mei,$Y299,
  _xlpm.eigyo,$AD299,
  _xlpm.daisuu,$AK299,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299" s="133"/>
      <c r="AU299" s="133"/>
      <c r="AV299" s="133"/>
      <c r="AW299" s="133"/>
      <c r="AX299" s="133"/>
      <c r="AY299" s="133"/>
      <c r="AZ299" s="133"/>
      <c r="BA299" s="133"/>
      <c r="BB299" s="133"/>
      <c r="BC299" s="134"/>
    </row>
    <row r="300" spans="2:55" ht="36" customHeight="1" x14ac:dyDescent="0.45">
      <c r="B300" s="39">
        <v>290</v>
      </c>
      <c r="C300" s="124"/>
      <c r="D300" s="124"/>
      <c r="E300" s="124"/>
      <c r="F300" s="124"/>
      <c r="G300" s="124"/>
      <c r="H300" s="118" t="str">
        <f>IFERROR(VLOOKUP(C300,参照用!$A$5:$C$13,3),"")</f>
        <v/>
      </c>
      <c r="I300" s="119"/>
      <c r="J300" s="119"/>
      <c r="K300" s="119"/>
      <c r="L300" s="119"/>
      <c r="M300" s="119"/>
      <c r="N300" s="119"/>
      <c r="O300" s="119"/>
      <c r="P300" s="119"/>
      <c r="Q300" s="119"/>
      <c r="R300" s="119"/>
      <c r="S300" s="120"/>
      <c r="T300" s="121"/>
      <c r="U300" s="122"/>
      <c r="V300" s="122"/>
      <c r="W300" s="122"/>
      <c r="X300" s="122"/>
      <c r="Y300" s="122"/>
      <c r="Z300" s="122"/>
      <c r="AA300" s="122"/>
      <c r="AB300" s="122"/>
      <c r="AC300" s="123"/>
      <c r="AD300" s="151"/>
      <c r="AE300" s="150"/>
      <c r="AF300" s="150"/>
      <c r="AG300" s="150"/>
      <c r="AH300" s="150"/>
      <c r="AI300" s="148" t="s">
        <v>16</v>
      </c>
      <c r="AJ300" s="152"/>
      <c r="AK300" s="150"/>
      <c r="AL300" s="150"/>
      <c r="AM300" s="148" t="s">
        <v>19</v>
      </c>
      <c r="AN300" s="149"/>
      <c r="AP300" s="66" t="str">
        <f t="shared" si="4"/>
        <v>未入力</v>
      </c>
      <c r="AQ300" s="67"/>
      <c r="AR300" s="68"/>
      <c r="AS300" s="132" t="str">
        <f>IF(
  AND(NOT(ISBLANK($C300)),
      COUNTIF(必須入力シート①!C331:C1330,$C300)=0),
  "「３. 申請に係る補助対象検査の内容」で選択されていない検査メニューが入力されています。" &amp; CHAR(10),
  ""
)
&amp;
_xlfn.LET(
  _xlpm.menu,$C300,
  _xlpm.sei,$T300,
  _xlpm.mei,$Y300,
  _xlpm.eigyo,$AD300,
  _xlpm.daisuu,$AK300,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0" s="133"/>
      <c r="AU300" s="133"/>
      <c r="AV300" s="133"/>
      <c r="AW300" s="133"/>
      <c r="AX300" s="133"/>
      <c r="AY300" s="133"/>
      <c r="AZ300" s="133"/>
      <c r="BA300" s="133"/>
      <c r="BB300" s="133"/>
      <c r="BC300" s="134"/>
    </row>
    <row r="301" spans="2:55" ht="36" customHeight="1" x14ac:dyDescent="0.45">
      <c r="B301" s="39">
        <v>291</v>
      </c>
      <c r="C301" s="124"/>
      <c r="D301" s="124"/>
      <c r="E301" s="124"/>
      <c r="F301" s="124"/>
      <c r="G301" s="124"/>
      <c r="H301" s="118" t="str">
        <f>IFERROR(VLOOKUP(C301,参照用!$A$5:$C$13,3),"")</f>
        <v/>
      </c>
      <c r="I301" s="119"/>
      <c r="J301" s="119"/>
      <c r="K301" s="119"/>
      <c r="L301" s="119"/>
      <c r="M301" s="119"/>
      <c r="N301" s="119"/>
      <c r="O301" s="119"/>
      <c r="P301" s="119"/>
      <c r="Q301" s="119"/>
      <c r="R301" s="119"/>
      <c r="S301" s="120"/>
      <c r="T301" s="121"/>
      <c r="U301" s="122"/>
      <c r="V301" s="122"/>
      <c r="W301" s="122"/>
      <c r="X301" s="122"/>
      <c r="Y301" s="122"/>
      <c r="Z301" s="122"/>
      <c r="AA301" s="122"/>
      <c r="AB301" s="122"/>
      <c r="AC301" s="123"/>
      <c r="AD301" s="151"/>
      <c r="AE301" s="150"/>
      <c r="AF301" s="150"/>
      <c r="AG301" s="150"/>
      <c r="AH301" s="150"/>
      <c r="AI301" s="148" t="s">
        <v>16</v>
      </c>
      <c r="AJ301" s="152"/>
      <c r="AK301" s="150"/>
      <c r="AL301" s="150"/>
      <c r="AM301" s="148" t="s">
        <v>19</v>
      </c>
      <c r="AN301" s="149"/>
      <c r="AP301" s="66" t="str">
        <f t="shared" si="4"/>
        <v>未入力</v>
      </c>
      <c r="AQ301" s="67"/>
      <c r="AR301" s="68"/>
      <c r="AS301" s="132" t="str">
        <f>IF(
  AND(NOT(ISBLANK($C301)),
      COUNTIF(必須入力シート①!C332:C1331,$C301)=0),
  "「３. 申請に係る補助対象検査の内容」で選択されていない検査メニューが入力されています。" &amp; CHAR(10),
  ""
)
&amp;
_xlfn.LET(
  _xlpm.menu,$C301,
  _xlpm.sei,$T301,
  _xlpm.mei,$Y301,
  _xlpm.eigyo,$AD301,
  _xlpm.daisuu,$AK301,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1" s="133"/>
      <c r="AU301" s="133"/>
      <c r="AV301" s="133"/>
      <c r="AW301" s="133"/>
      <c r="AX301" s="133"/>
      <c r="AY301" s="133"/>
      <c r="AZ301" s="133"/>
      <c r="BA301" s="133"/>
      <c r="BB301" s="133"/>
      <c r="BC301" s="134"/>
    </row>
    <row r="302" spans="2:55" ht="36" customHeight="1" x14ac:dyDescent="0.45">
      <c r="B302" s="39">
        <v>292</v>
      </c>
      <c r="C302" s="124"/>
      <c r="D302" s="124"/>
      <c r="E302" s="124"/>
      <c r="F302" s="124"/>
      <c r="G302" s="124"/>
      <c r="H302" s="118" t="str">
        <f>IFERROR(VLOOKUP(C302,参照用!$A$5:$C$13,3),"")</f>
        <v/>
      </c>
      <c r="I302" s="119"/>
      <c r="J302" s="119"/>
      <c r="K302" s="119"/>
      <c r="L302" s="119"/>
      <c r="M302" s="119"/>
      <c r="N302" s="119"/>
      <c r="O302" s="119"/>
      <c r="P302" s="119"/>
      <c r="Q302" s="119"/>
      <c r="R302" s="119"/>
      <c r="S302" s="120"/>
      <c r="T302" s="121"/>
      <c r="U302" s="122"/>
      <c r="V302" s="122"/>
      <c r="W302" s="122"/>
      <c r="X302" s="122"/>
      <c r="Y302" s="122"/>
      <c r="Z302" s="122"/>
      <c r="AA302" s="122"/>
      <c r="AB302" s="122"/>
      <c r="AC302" s="123"/>
      <c r="AD302" s="151"/>
      <c r="AE302" s="150"/>
      <c r="AF302" s="150"/>
      <c r="AG302" s="150"/>
      <c r="AH302" s="150"/>
      <c r="AI302" s="148" t="s">
        <v>16</v>
      </c>
      <c r="AJ302" s="152"/>
      <c r="AK302" s="150"/>
      <c r="AL302" s="150"/>
      <c r="AM302" s="148" t="s">
        <v>19</v>
      </c>
      <c r="AN302" s="149"/>
      <c r="AP302" s="66" t="str">
        <f t="shared" si="4"/>
        <v>未入力</v>
      </c>
      <c r="AQ302" s="67"/>
      <c r="AR302" s="68"/>
      <c r="AS302" s="132" t="str">
        <f>IF(
  AND(NOT(ISBLANK($C302)),
      COUNTIF(必須入力シート①!C333:C1332,$C302)=0),
  "「３. 申請に係る補助対象検査の内容」で選択されていない検査メニューが入力されています。" &amp; CHAR(10),
  ""
)
&amp;
_xlfn.LET(
  _xlpm.menu,$C302,
  _xlpm.sei,$T302,
  _xlpm.mei,$Y302,
  _xlpm.eigyo,$AD302,
  _xlpm.daisuu,$AK302,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2" s="133"/>
      <c r="AU302" s="133"/>
      <c r="AV302" s="133"/>
      <c r="AW302" s="133"/>
      <c r="AX302" s="133"/>
      <c r="AY302" s="133"/>
      <c r="AZ302" s="133"/>
      <c r="BA302" s="133"/>
      <c r="BB302" s="133"/>
      <c r="BC302" s="134"/>
    </row>
    <row r="303" spans="2:55" ht="36" customHeight="1" x14ac:dyDescent="0.45">
      <c r="B303" s="39">
        <v>293</v>
      </c>
      <c r="C303" s="124"/>
      <c r="D303" s="124"/>
      <c r="E303" s="124"/>
      <c r="F303" s="124"/>
      <c r="G303" s="124"/>
      <c r="H303" s="118" t="str">
        <f>IFERROR(VLOOKUP(C303,参照用!$A$5:$C$13,3),"")</f>
        <v/>
      </c>
      <c r="I303" s="119"/>
      <c r="J303" s="119"/>
      <c r="K303" s="119"/>
      <c r="L303" s="119"/>
      <c r="M303" s="119"/>
      <c r="N303" s="119"/>
      <c r="O303" s="119"/>
      <c r="P303" s="119"/>
      <c r="Q303" s="119"/>
      <c r="R303" s="119"/>
      <c r="S303" s="120"/>
      <c r="T303" s="121"/>
      <c r="U303" s="122"/>
      <c r="V303" s="122"/>
      <c r="W303" s="122"/>
      <c r="X303" s="122"/>
      <c r="Y303" s="122"/>
      <c r="Z303" s="122"/>
      <c r="AA303" s="122"/>
      <c r="AB303" s="122"/>
      <c r="AC303" s="123"/>
      <c r="AD303" s="151"/>
      <c r="AE303" s="150"/>
      <c r="AF303" s="150"/>
      <c r="AG303" s="150"/>
      <c r="AH303" s="150"/>
      <c r="AI303" s="148" t="s">
        <v>16</v>
      </c>
      <c r="AJ303" s="152"/>
      <c r="AK303" s="150"/>
      <c r="AL303" s="150"/>
      <c r="AM303" s="148" t="s">
        <v>19</v>
      </c>
      <c r="AN303" s="149"/>
      <c r="AP303" s="66" t="str">
        <f t="shared" si="4"/>
        <v>未入力</v>
      </c>
      <c r="AQ303" s="67"/>
      <c r="AR303" s="68"/>
      <c r="AS303" s="132" t="str">
        <f>IF(
  AND(NOT(ISBLANK($C303)),
      COUNTIF(必須入力シート①!C334:C1333,$C303)=0),
  "「３. 申請に係る補助対象検査の内容」で選択されていない検査メニューが入力されています。" &amp; CHAR(10),
  ""
)
&amp;
_xlfn.LET(
  _xlpm.menu,$C303,
  _xlpm.sei,$T303,
  _xlpm.mei,$Y303,
  _xlpm.eigyo,$AD303,
  _xlpm.daisuu,$AK303,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3" s="133"/>
      <c r="AU303" s="133"/>
      <c r="AV303" s="133"/>
      <c r="AW303" s="133"/>
      <c r="AX303" s="133"/>
      <c r="AY303" s="133"/>
      <c r="AZ303" s="133"/>
      <c r="BA303" s="133"/>
      <c r="BB303" s="133"/>
      <c r="BC303" s="134"/>
    </row>
    <row r="304" spans="2:55" ht="36" customHeight="1" x14ac:dyDescent="0.45">
      <c r="B304" s="39">
        <v>294</v>
      </c>
      <c r="C304" s="124"/>
      <c r="D304" s="124"/>
      <c r="E304" s="124"/>
      <c r="F304" s="124"/>
      <c r="G304" s="124"/>
      <c r="H304" s="118" t="str">
        <f>IFERROR(VLOOKUP(C304,参照用!$A$5:$C$13,3),"")</f>
        <v/>
      </c>
      <c r="I304" s="119"/>
      <c r="J304" s="119"/>
      <c r="K304" s="119"/>
      <c r="L304" s="119"/>
      <c r="M304" s="119"/>
      <c r="N304" s="119"/>
      <c r="O304" s="119"/>
      <c r="P304" s="119"/>
      <c r="Q304" s="119"/>
      <c r="R304" s="119"/>
      <c r="S304" s="120"/>
      <c r="T304" s="121"/>
      <c r="U304" s="122"/>
      <c r="V304" s="122"/>
      <c r="W304" s="122"/>
      <c r="X304" s="122"/>
      <c r="Y304" s="122"/>
      <c r="Z304" s="122"/>
      <c r="AA304" s="122"/>
      <c r="AB304" s="122"/>
      <c r="AC304" s="123"/>
      <c r="AD304" s="151"/>
      <c r="AE304" s="150"/>
      <c r="AF304" s="150"/>
      <c r="AG304" s="150"/>
      <c r="AH304" s="150"/>
      <c r="AI304" s="148" t="s">
        <v>16</v>
      </c>
      <c r="AJ304" s="152"/>
      <c r="AK304" s="150"/>
      <c r="AL304" s="150"/>
      <c r="AM304" s="148" t="s">
        <v>19</v>
      </c>
      <c r="AN304" s="149"/>
      <c r="AP304" s="66" t="str">
        <f t="shared" si="4"/>
        <v>未入力</v>
      </c>
      <c r="AQ304" s="67"/>
      <c r="AR304" s="68"/>
      <c r="AS304" s="132" t="str">
        <f>IF(
  AND(NOT(ISBLANK($C304)),
      COUNTIF(必須入力シート①!C335:C1334,$C304)=0),
  "「３. 申請に係る補助対象検査の内容」で選択されていない検査メニューが入力されています。" &amp; CHAR(10),
  ""
)
&amp;
_xlfn.LET(
  _xlpm.menu,$C304,
  _xlpm.sei,$T304,
  _xlpm.mei,$Y304,
  _xlpm.eigyo,$AD304,
  _xlpm.daisuu,$AK304,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4" s="133"/>
      <c r="AU304" s="133"/>
      <c r="AV304" s="133"/>
      <c r="AW304" s="133"/>
      <c r="AX304" s="133"/>
      <c r="AY304" s="133"/>
      <c r="AZ304" s="133"/>
      <c r="BA304" s="133"/>
      <c r="BB304" s="133"/>
      <c r="BC304" s="134"/>
    </row>
    <row r="305" spans="2:55" ht="36" customHeight="1" x14ac:dyDescent="0.45">
      <c r="B305" s="39">
        <v>295</v>
      </c>
      <c r="C305" s="124"/>
      <c r="D305" s="124"/>
      <c r="E305" s="124"/>
      <c r="F305" s="124"/>
      <c r="G305" s="124"/>
      <c r="H305" s="118" t="str">
        <f>IFERROR(VLOOKUP(C305,参照用!$A$5:$C$13,3),"")</f>
        <v/>
      </c>
      <c r="I305" s="119"/>
      <c r="J305" s="119"/>
      <c r="K305" s="119"/>
      <c r="L305" s="119"/>
      <c r="M305" s="119"/>
      <c r="N305" s="119"/>
      <c r="O305" s="119"/>
      <c r="P305" s="119"/>
      <c r="Q305" s="119"/>
      <c r="R305" s="119"/>
      <c r="S305" s="120"/>
      <c r="T305" s="121"/>
      <c r="U305" s="122"/>
      <c r="V305" s="122"/>
      <c r="W305" s="122"/>
      <c r="X305" s="122"/>
      <c r="Y305" s="122"/>
      <c r="Z305" s="122"/>
      <c r="AA305" s="122"/>
      <c r="AB305" s="122"/>
      <c r="AC305" s="123"/>
      <c r="AD305" s="151"/>
      <c r="AE305" s="150"/>
      <c r="AF305" s="150"/>
      <c r="AG305" s="150"/>
      <c r="AH305" s="150"/>
      <c r="AI305" s="148" t="s">
        <v>16</v>
      </c>
      <c r="AJ305" s="152"/>
      <c r="AK305" s="150"/>
      <c r="AL305" s="150"/>
      <c r="AM305" s="148" t="s">
        <v>19</v>
      </c>
      <c r="AN305" s="149"/>
      <c r="AP305" s="66" t="str">
        <f t="shared" si="4"/>
        <v>未入力</v>
      </c>
      <c r="AQ305" s="67"/>
      <c r="AR305" s="68"/>
      <c r="AS305" s="132" t="str">
        <f>IF(
  AND(NOT(ISBLANK($C305)),
      COUNTIF(必須入力シート①!C336:C1335,$C305)=0),
  "「３. 申請に係る補助対象検査の内容」で選択されていない検査メニューが入力されています。" &amp; CHAR(10),
  ""
)
&amp;
_xlfn.LET(
  _xlpm.menu,$C305,
  _xlpm.sei,$T305,
  _xlpm.mei,$Y305,
  _xlpm.eigyo,$AD305,
  _xlpm.daisuu,$AK305,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5" s="133"/>
      <c r="AU305" s="133"/>
      <c r="AV305" s="133"/>
      <c r="AW305" s="133"/>
      <c r="AX305" s="133"/>
      <c r="AY305" s="133"/>
      <c r="AZ305" s="133"/>
      <c r="BA305" s="133"/>
      <c r="BB305" s="133"/>
      <c r="BC305" s="134"/>
    </row>
    <row r="306" spans="2:55" ht="36" customHeight="1" x14ac:dyDescent="0.45">
      <c r="B306" s="39">
        <v>296</v>
      </c>
      <c r="C306" s="124"/>
      <c r="D306" s="124"/>
      <c r="E306" s="124"/>
      <c r="F306" s="124"/>
      <c r="G306" s="124"/>
      <c r="H306" s="118" t="str">
        <f>IFERROR(VLOOKUP(C306,参照用!$A$5:$C$13,3),"")</f>
        <v/>
      </c>
      <c r="I306" s="119"/>
      <c r="J306" s="119"/>
      <c r="K306" s="119"/>
      <c r="L306" s="119"/>
      <c r="M306" s="119"/>
      <c r="N306" s="119"/>
      <c r="O306" s="119"/>
      <c r="P306" s="119"/>
      <c r="Q306" s="119"/>
      <c r="R306" s="119"/>
      <c r="S306" s="120"/>
      <c r="T306" s="121"/>
      <c r="U306" s="122"/>
      <c r="V306" s="122"/>
      <c r="W306" s="122"/>
      <c r="X306" s="122"/>
      <c r="Y306" s="122"/>
      <c r="Z306" s="122"/>
      <c r="AA306" s="122"/>
      <c r="AB306" s="122"/>
      <c r="AC306" s="123"/>
      <c r="AD306" s="151"/>
      <c r="AE306" s="150"/>
      <c r="AF306" s="150"/>
      <c r="AG306" s="150"/>
      <c r="AH306" s="150"/>
      <c r="AI306" s="148" t="s">
        <v>16</v>
      </c>
      <c r="AJ306" s="152"/>
      <c r="AK306" s="150"/>
      <c r="AL306" s="150"/>
      <c r="AM306" s="148" t="s">
        <v>19</v>
      </c>
      <c r="AN306" s="149"/>
      <c r="AP306" s="66" t="str">
        <f t="shared" si="4"/>
        <v>未入力</v>
      </c>
      <c r="AQ306" s="67"/>
      <c r="AR306" s="68"/>
      <c r="AS306" s="132" t="str">
        <f>IF(
  AND(NOT(ISBLANK($C306)),
      COUNTIF(必須入力シート①!C337:C1336,$C306)=0),
  "「３. 申請に係る補助対象検査の内容」で選択されていない検査メニューが入力されています。" &amp; CHAR(10),
  ""
)
&amp;
_xlfn.LET(
  _xlpm.menu,$C306,
  _xlpm.sei,$T306,
  _xlpm.mei,$Y306,
  _xlpm.eigyo,$AD306,
  _xlpm.daisuu,$AK306,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6" s="133"/>
      <c r="AU306" s="133"/>
      <c r="AV306" s="133"/>
      <c r="AW306" s="133"/>
      <c r="AX306" s="133"/>
      <c r="AY306" s="133"/>
      <c r="AZ306" s="133"/>
      <c r="BA306" s="133"/>
      <c r="BB306" s="133"/>
      <c r="BC306" s="134"/>
    </row>
    <row r="307" spans="2:55" ht="36" customHeight="1" x14ac:dyDescent="0.45">
      <c r="B307" s="39">
        <v>297</v>
      </c>
      <c r="C307" s="124"/>
      <c r="D307" s="124"/>
      <c r="E307" s="124"/>
      <c r="F307" s="124"/>
      <c r="G307" s="124"/>
      <c r="H307" s="118" t="str">
        <f>IFERROR(VLOOKUP(C307,参照用!$A$5:$C$13,3),"")</f>
        <v/>
      </c>
      <c r="I307" s="119"/>
      <c r="J307" s="119"/>
      <c r="K307" s="119"/>
      <c r="L307" s="119"/>
      <c r="M307" s="119"/>
      <c r="N307" s="119"/>
      <c r="O307" s="119"/>
      <c r="P307" s="119"/>
      <c r="Q307" s="119"/>
      <c r="R307" s="119"/>
      <c r="S307" s="120"/>
      <c r="T307" s="121"/>
      <c r="U307" s="122"/>
      <c r="V307" s="122"/>
      <c r="W307" s="122"/>
      <c r="X307" s="122"/>
      <c r="Y307" s="122"/>
      <c r="Z307" s="122"/>
      <c r="AA307" s="122"/>
      <c r="AB307" s="122"/>
      <c r="AC307" s="123"/>
      <c r="AD307" s="151"/>
      <c r="AE307" s="150"/>
      <c r="AF307" s="150"/>
      <c r="AG307" s="150"/>
      <c r="AH307" s="150"/>
      <c r="AI307" s="148" t="s">
        <v>16</v>
      </c>
      <c r="AJ307" s="152"/>
      <c r="AK307" s="150"/>
      <c r="AL307" s="150"/>
      <c r="AM307" s="148" t="s">
        <v>19</v>
      </c>
      <c r="AN307" s="149"/>
      <c r="AP307" s="66" t="str">
        <f t="shared" si="4"/>
        <v>未入力</v>
      </c>
      <c r="AQ307" s="67"/>
      <c r="AR307" s="68"/>
      <c r="AS307" s="132" t="str">
        <f>IF(
  AND(NOT(ISBLANK($C307)),
      COUNTIF(必須入力シート①!C338:C1337,$C307)=0),
  "「３. 申請に係る補助対象検査の内容」で選択されていない検査メニューが入力されています。" &amp; CHAR(10),
  ""
)
&amp;
_xlfn.LET(
  _xlpm.menu,$C307,
  _xlpm.sei,$T307,
  _xlpm.mei,$Y307,
  _xlpm.eigyo,$AD307,
  _xlpm.daisuu,$AK307,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7" s="133"/>
      <c r="AU307" s="133"/>
      <c r="AV307" s="133"/>
      <c r="AW307" s="133"/>
      <c r="AX307" s="133"/>
      <c r="AY307" s="133"/>
      <c r="AZ307" s="133"/>
      <c r="BA307" s="133"/>
      <c r="BB307" s="133"/>
      <c r="BC307" s="134"/>
    </row>
    <row r="308" spans="2:55" ht="36" customHeight="1" x14ac:dyDescent="0.45">
      <c r="B308" s="39">
        <v>298</v>
      </c>
      <c r="C308" s="124"/>
      <c r="D308" s="124"/>
      <c r="E308" s="124"/>
      <c r="F308" s="124"/>
      <c r="G308" s="124"/>
      <c r="H308" s="118" t="str">
        <f>IFERROR(VLOOKUP(C308,参照用!$A$5:$C$13,3),"")</f>
        <v/>
      </c>
      <c r="I308" s="119"/>
      <c r="J308" s="119"/>
      <c r="K308" s="119"/>
      <c r="L308" s="119"/>
      <c r="M308" s="119"/>
      <c r="N308" s="119"/>
      <c r="O308" s="119"/>
      <c r="P308" s="119"/>
      <c r="Q308" s="119"/>
      <c r="R308" s="119"/>
      <c r="S308" s="120"/>
      <c r="T308" s="121"/>
      <c r="U308" s="122"/>
      <c r="V308" s="122"/>
      <c r="W308" s="122"/>
      <c r="X308" s="122"/>
      <c r="Y308" s="122"/>
      <c r="Z308" s="122"/>
      <c r="AA308" s="122"/>
      <c r="AB308" s="122"/>
      <c r="AC308" s="123"/>
      <c r="AD308" s="151"/>
      <c r="AE308" s="150"/>
      <c r="AF308" s="150"/>
      <c r="AG308" s="150"/>
      <c r="AH308" s="150"/>
      <c r="AI308" s="148" t="s">
        <v>16</v>
      </c>
      <c r="AJ308" s="152"/>
      <c r="AK308" s="150"/>
      <c r="AL308" s="150"/>
      <c r="AM308" s="148" t="s">
        <v>19</v>
      </c>
      <c r="AN308" s="149"/>
      <c r="AP308" s="66" t="str">
        <f t="shared" si="4"/>
        <v>未入力</v>
      </c>
      <c r="AQ308" s="67"/>
      <c r="AR308" s="68"/>
      <c r="AS308" s="132" t="str">
        <f>IF(
  AND(NOT(ISBLANK($C308)),
      COUNTIF(必須入力シート①!C339:C1338,$C308)=0),
  "「３. 申請に係る補助対象検査の内容」で選択されていない検査メニューが入力されています。" &amp; CHAR(10),
  ""
)
&amp;
_xlfn.LET(
  _xlpm.menu,$C308,
  _xlpm.sei,$T308,
  _xlpm.mei,$Y308,
  _xlpm.eigyo,$AD308,
  _xlpm.daisuu,$AK308,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8" s="133"/>
      <c r="AU308" s="133"/>
      <c r="AV308" s="133"/>
      <c r="AW308" s="133"/>
      <c r="AX308" s="133"/>
      <c r="AY308" s="133"/>
      <c r="AZ308" s="133"/>
      <c r="BA308" s="133"/>
      <c r="BB308" s="133"/>
      <c r="BC308" s="134"/>
    </row>
    <row r="309" spans="2:55" ht="36" customHeight="1" x14ac:dyDescent="0.45">
      <c r="B309" s="39">
        <v>299</v>
      </c>
      <c r="C309" s="124"/>
      <c r="D309" s="124"/>
      <c r="E309" s="124"/>
      <c r="F309" s="124"/>
      <c r="G309" s="124"/>
      <c r="H309" s="118" t="str">
        <f>IFERROR(VLOOKUP(C309,参照用!$A$5:$C$13,3),"")</f>
        <v/>
      </c>
      <c r="I309" s="119"/>
      <c r="J309" s="119"/>
      <c r="K309" s="119"/>
      <c r="L309" s="119"/>
      <c r="M309" s="119"/>
      <c r="N309" s="119"/>
      <c r="O309" s="119"/>
      <c r="P309" s="119"/>
      <c r="Q309" s="119"/>
      <c r="R309" s="119"/>
      <c r="S309" s="120"/>
      <c r="T309" s="121"/>
      <c r="U309" s="122"/>
      <c r="V309" s="122"/>
      <c r="W309" s="122"/>
      <c r="X309" s="122"/>
      <c r="Y309" s="122"/>
      <c r="Z309" s="122"/>
      <c r="AA309" s="122"/>
      <c r="AB309" s="122"/>
      <c r="AC309" s="123"/>
      <c r="AD309" s="151"/>
      <c r="AE309" s="150"/>
      <c r="AF309" s="150"/>
      <c r="AG309" s="150"/>
      <c r="AH309" s="150"/>
      <c r="AI309" s="148" t="s">
        <v>16</v>
      </c>
      <c r="AJ309" s="152"/>
      <c r="AK309" s="150"/>
      <c r="AL309" s="150"/>
      <c r="AM309" s="148" t="s">
        <v>19</v>
      </c>
      <c r="AN309" s="149"/>
      <c r="AP309" s="66" t="str">
        <f t="shared" si="4"/>
        <v>未入力</v>
      </c>
      <c r="AQ309" s="67"/>
      <c r="AR309" s="68"/>
      <c r="AS309" s="132" t="str">
        <f>IF(
  AND(NOT(ISBLANK($C309)),
      COUNTIF(必須入力シート①!C340:C1339,$C309)=0),
  "「３. 申請に係る補助対象検査の内容」で選択されていない検査メニューが入力されています。" &amp; CHAR(10),
  ""
)
&amp;
_xlfn.LET(
  _xlpm.menu,$C309,
  _xlpm.sei,$T309,
  _xlpm.mei,$Y309,
  _xlpm.eigyo,$AD309,
  _xlpm.daisuu,$AK309,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09" s="133"/>
      <c r="AU309" s="133"/>
      <c r="AV309" s="133"/>
      <c r="AW309" s="133"/>
      <c r="AX309" s="133"/>
      <c r="AY309" s="133"/>
      <c r="AZ309" s="133"/>
      <c r="BA309" s="133"/>
      <c r="BB309" s="133"/>
      <c r="BC309" s="134"/>
    </row>
    <row r="310" spans="2:55" ht="36" customHeight="1" x14ac:dyDescent="0.45">
      <c r="B310" s="39">
        <v>300</v>
      </c>
      <c r="C310" s="124"/>
      <c r="D310" s="124"/>
      <c r="E310" s="124"/>
      <c r="F310" s="124"/>
      <c r="G310" s="124"/>
      <c r="H310" s="118" t="str">
        <f>IFERROR(VLOOKUP(C310,参照用!$A$5:$C$13,3),"")</f>
        <v/>
      </c>
      <c r="I310" s="119"/>
      <c r="J310" s="119"/>
      <c r="K310" s="119"/>
      <c r="L310" s="119"/>
      <c r="M310" s="119"/>
      <c r="N310" s="119"/>
      <c r="O310" s="119"/>
      <c r="P310" s="119"/>
      <c r="Q310" s="119"/>
      <c r="R310" s="119"/>
      <c r="S310" s="120"/>
      <c r="T310" s="121"/>
      <c r="U310" s="122"/>
      <c r="V310" s="122"/>
      <c r="W310" s="122"/>
      <c r="X310" s="122"/>
      <c r="Y310" s="122"/>
      <c r="Z310" s="122"/>
      <c r="AA310" s="122"/>
      <c r="AB310" s="122"/>
      <c r="AC310" s="123"/>
      <c r="AD310" s="151"/>
      <c r="AE310" s="150"/>
      <c r="AF310" s="150"/>
      <c r="AG310" s="150"/>
      <c r="AH310" s="150"/>
      <c r="AI310" s="148" t="s">
        <v>16</v>
      </c>
      <c r="AJ310" s="152"/>
      <c r="AK310" s="150"/>
      <c r="AL310" s="150"/>
      <c r="AM310" s="148" t="s">
        <v>19</v>
      </c>
      <c r="AN310" s="149"/>
      <c r="AP310" s="66" t="str">
        <f t="shared" si="4"/>
        <v>未入力</v>
      </c>
      <c r="AQ310" s="67"/>
      <c r="AR310" s="68"/>
      <c r="AS310" s="132" t="str">
        <f>IF(
  AND(NOT(ISBLANK($C310)),
      COUNTIF(必須入力シート①!C341:C1340,$C310)=0),
  "「３. 申請に係る補助対象検査の内容」で選択されていない検査メニューが入力されています。" &amp; CHAR(10),
  ""
)
&amp;
_xlfn.LET(
  _xlpm.menu,$C310,
  _xlpm.sei,$T310,
  _xlpm.mei,$Y310,
  _xlpm.eigyo,$AD310,
  _xlpm.daisuu,$AK310,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0" s="133"/>
      <c r="AU310" s="133"/>
      <c r="AV310" s="133"/>
      <c r="AW310" s="133"/>
      <c r="AX310" s="133"/>
      <c r="AY310" s="133"/>
      <c r="AZ310" s="133"/>
      <c r="BA310" s="133"/>
      <c r="BB310" s="133"/>
      <c r="BC310" s="134"/>
    </row>
    <row r="311" spans="2:55" ht="36" customHeight="1" x14ac:dyDescent="0.45">
      <c r="B311" s="39">
        <v>301</v>
      </c>
      <c r="C311" s="124"/>
      <c r="D311" s="124"/>
      <c r="E311" s="124"/>
      <c r="F311" s="124"/>
      <c r="G311" s="124"/>
      <c r="H311" s="118" t="str">
        <f>IFERROR(VLOOKUP(C311,参照用!$A$5:$C$13,3),"")</f>
        <v/>
      </c>
      <c r="I311" s="119"/>
      <c r="J311" s="119"/>
      <c r="K311" s="119"/>
      <c r="L311" s="119"/>
      <c r="M311" s="119"/>
      <c r="N311" s="119"/>
      <c r="O311" s="119"/>
      <c r="P311" s="119"/>
      <c r="Q311" s="119"/>
      <c r="R311" s="119"/>
      <c r="S311" s="120"/>
      <c r="T311" s="121"/>
      <c r="U311" s="122"/>
      <c r="V311" s="122"/>
      <c r="W311" s="122"/>
      <c r="X311" s="122"/>
      <c r="Y311" s="122"/>
      <c r="Z311" s="122"/>
      <c r="AA311" s="122"/>
      <c r="AB311" s="122"/>
      <c r="AC311" s="123"/>
      <c r="AD311" s="151"/>
      <c r="AE311" s="150"/>
      <c r="AF311" s="150"/>
      <c r="AG311" s="150"/>
      <c r="AH311" s="150"/>
      <c r="AI311" s="148" t="s">
        <v>16</v>
      </c>
      <c r="AJ311" s="152"/>
      <c r="AK311" s="150"/>
      <c r="AL311" s="150"/>
      <c r="AM311" s="148" t="s">
        <v>19</v>
      </c>
      <c r="AN311" s="149"/>
      <c r="AP311" s="66" t="str">
        <f t="shared" si="4"/>
        <v>未入力</v>
      </c>
      <c r="AQ311" s="67"/>
      <c r="AR311" s="68"/>
      <c r="AS311" s="132" t="str">
        <f>IF(
  AND(NOT(ISBLANK($C311)),
      COUNTIF(必須入力シート①!C342:C1341,$C311)=0),
  "「３. 申請に係る補助対象検査の内容」で選択されていない検査メニューが入力されています。" &amp; CHAR(10),
  ""
)
&amp;
_xlfn.LET(
  _xlpm.menu,$C311,
  _xlpm.sei,$T311,
  _xlpm.mei,$Y311,
  _xlpm.eigyo,$AD311,
  _xlpm.daisuu,$AK311,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1" s="133"/>
      <c r="AU311" s="133"/>
      <c r="AV311" s="133"/>
      <c r="AW311" s="133"/>
      <c r="AX311" s="133"/>
      <c r="AY311" s="133"/>
      <c r="AZ311" s="133"/>
      <c r="BA311" s="133"/>
      <c r="BB311" s="133"/>
      <c r="BC311" s="134"/>
    </row>
    <row r="312" spans="2:55" ht="36" customHeight="1" x14ac:dyDescent="0.45">
      <c r="B312" s="39">
        <v>302</v>
      </c>
      <c r="C312" s="124"/>
      <c r="D312" s="124"/>
      <c r="E312" s="124"/>
      <c r="F312" s="124"/>
      <c r="G312" s="124"/>
      <c r="H312" s="118" t="str">
        <f>IFERROR(VLOOKUP(C312,参照用!$A$5:$C$13,3),"")</f>
        <v/>
      </c>
      <c r="I312" s="119"/>
      <c r="J312" s="119"/>
      <c r="K312" s="119"/>
      <c r="L312" s="119"/>
      <c r="M312" s="119"/>
      <c r="N312" s="119"/>
      <c r="O312" s="119"/>
      <c r="P312" s="119"/>
      <c r="Q312" s="119"/>
      <c r="R312" s="119"/>
      <c r="S312" s="120"/>
      <c r="T312" s="121"/>
      <c r="U312" s="122"/>
      <c r="V312" s="122"/>
      <c r="W312" s="122"/>
      <c r="X312" s="122"/>
      <c r="Y312" s="122"/>
      <c r="Z312" s="122"/>
      <c r="AA312" s="122"/>
      <c r="AB312" s="122"/>
      <c r="AC312" s="123"/>
      <c r="AD312" s="151"/>
      <c r="AE312" s="150"/>
      <c r="AF312" s="150"/>
      <c r="AG312" s="150"/>
      <c r="AH312" s="150"/>
      <c r="AI312" s="148" t="s">
        <v>16</v>
      </c>
      <c r="AJ312" s="152"/>
      <c r="AK312" s="150"/>
      <c r="AL312" s="150"/>
      <c r="AM312" s="148" t="s">
        <v>19</v>
      </c>
      <c r="AN312" s="149"/>
      <c r="AP312" s="66" t="str">
        <f t="shared" si="4"/>
        <v>未入力</v>
      </c>
      <c r="AQ312" s="67"/>
      <c r="AR312" s="68"/>
      <c r="AS312" s="132" t="str">
        <f>IF(
  AND(NOT(ISBLANK($C312)),
      COUNTIF(必須入力シート①!C343:C1342,$C312)=0),
  "「３. 申請に係る補助対象検査の内容」で選択されていない検査メニューが入力されています。" &amp; CHAR(10),
  ""
)
&amp;
_xlfn.LET(
  _xlpm.menu,$C312,
  _xlpm.sei,$T312,
  _xlpm.mei,$Y312,
  _xlpm.eigyo,$AD312,
  _xlpm.daisuu,$AK312,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2" s="133"/>
      <c r="AU312" s="133"/>
      <c r="AV312" s="133"/>
      <c r="AW312" s="133"/>
      <c r="AX312" s="133"/>
      <c r="AY312" s="133"/>
      <c r="AZ312" s="133"/>
      <c r="BA312" s="133"/>
      <c r="BB312" s="133"/>
      <c r="BC312" s="134"/>
    </row>
    <row r="313" spans="2:55" ht="36" customHeight="1" x14ac:dyDescent="0.45">
      <c r="B313" s="39">
        <v>303</v>
      </c>
      <c r="C313" s="124"/>
      <c r="D313" s="124"/>
      <c r="E313" s="124"/>
      <c r="F313" s="124"/>
      <c r="G313" s="124"/>
      <c r="H313" s="118" t="str">
        <f>IFERROR(VLOOKUP(C313,参照用!$A$5:$C$13,3),"")</f>
        <v/>
      </c>
      <c r="I313" s="119"/>
      <c r="J313" s="119"/>
      <c r="K313" s="119"/>
      <c r="L313" s="119"/>
      <c r="M313" s="119"/>
      <c r="N313" s="119"/>
      <c r="O313" s="119"/>
      <c r="P313" s="119"/>
      <c r="Q313" s="119"/>
      <c r="R313" s="119"/>
      <c r="S313" s="120"/>
      <c r="T313" s="121"/>
      <c r="U313" s="122"/>
      <c r="V313" s="122"/>
      <c r="W313" s="122"/>
      <c r="X313" s="122"/>
      <c r="Y313" s="122"/>
      <c r="Z313" s="122"/>
      <c r="AA313" s="122"/>
      <c r="AB313" s="122"/>
      <c r="AC313" s="123"/>
      <c r="AD313" s="151"/>
      <c r="AE313" s="150"/>
      <c r="AF313" s="150"/>
      <c r="AG313" s="150"/>
      <c r="AH313" s="150"/>
      <c r="AI313" s="148" t="s">
        <v>16</v>
      </c>
      <c r="AJ313" s="152"/>
      <c r="AK313" s="150"/>
      <c r="AL313" s="150"/>
      <c r="AM313" s="148" t="s">
        <v>19</v>
      </c>
      <c r="AN313" s="149"/>
      <c r="AP313" s="66" t="str">
        <f t="shared" si="4"/>
        <v>未入力</v>
      </c>
      <c r="AQ313" s="67"/>
      <c r="AR313" s="68"/>
      <c r="AS313" s="132" t="str">
        <f>IF(
  AND(NOT(ISBLANK($C313)),
      COUNTIF(必須入力シート①!C344:C1343,$C313)=0),
  "「３. 申請に係る補助対象検査の内容」で選択されていない検査メニューが入力されています。" &amp; CHAR(10),
  ""
)
&amp;
_xlfn.LET(
  _xlpm.menu,$C313,
  _xlpm.sei,$T313,
  _xlpm.mei,$Y313,
  _xlpm.eigyo,$AD313,
  _xlpm.daisuu,$AK313,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3" s="133"/>
      <c r="AU313" s="133"/>
      <c r="AV313" s="133"/>
      <c r="AW313" s="133"/>
      <c r="AX313" s="133"/>
      <c r="AY313" s="133"/>
      <c r="AZ313" s="133"/>
      <c r="BA313" s="133"/>
      <c r="BB313" s="133"/>
      <c r="BC313" s="134"/>
    </row>
    <row r="314" spans="2:55" ht="36" customHeight="1" x14ac:dyDescent="0.45">
      <c r="B314" s="39">
        <v>304</v>
      </c>
      <c r="C314" s="124"/>
      <c r="D314" s="124"/>
      <c r="E314" s="124"/>
      <c r="F314" s="124"/>
      <c r="G314" s="124"/>
      <c r="H314" s="118" t="str">
        <f>IFERROR(VLOOKUP(C314,参照用!$A$5:$C$13,3),"")</f>
        <v/>
      </c>
      <c r="I314" s="119"/>
      <c r="J314" s="119"/>
      <c r="K314" s="119"/>
      <c r="L314" s="119"/>
      <c r="M314" s="119"/>
      <c r="N314" s="119"/>
      <c r="O314" s="119"/>
      <c r="P314" s="119"/>
      <c r="Q314" s="119"/>
      <c r="R314" s="119"/>
      <c r="S314" s="120"/>
      <c r="T314" s="121"/>
      <c r="U314" s="122"/>
      <c r="V314" s="122"/>
      <c r="W314" s="122"/>
      <c r="X314" s="122"/>
      <c r="Y314" s="122"/>
      <c r="Z314" s="122"/>
      <c r="AA314" s="122"/>
      <c r="AB314" s="122"/>
      <c r="AC314" s="123"/>
      <c r="AD314" s="151"/>
      <c r="AE314" s="150"/>
      <c r="AF314" s="150"/>
      <c r="AG314" s="150"/>
      <c r="AH314" s="150"/>
      <c r="AI314" s="148" t="s">
        <v>16</v>
      </c>
      <c r="AJ314" s="152"/>
      <c r="AK314" s="150"/>
      <c r="AL314" s="150"/>
      <c r="AM314" s="148" t="s">
        <v>19</v>
      </c>
      <c r="AN314" s="149"/>
      <c r="AP314" s="66" t="str">
        <f t="shared" si="4"/>
        <v>未入力</v>
      </c>
      <c r="AQ314" s="67"/>
      <c r="AR314" s="68"/>
      <c r="AS314" s="132" t="str">
        <f>IF(
  AND(NOT(ISBLANK($C314)),
      COUNTIF(必須入力シート①!C345:C1344,$C314)=0),
  "「３. 申請に係る補助対象検査の内容」で選択されていない検査メニューが入力されています。" &amp; CHAR(10),
  ""
)
&amp;
_xlfn.LET(
  _xlpm.menu,$C314,
  _xlpm.sei,$T314,
  _xlpm.mei,$Y314,
  _xlpm.eigyo,$AD314,
  _xlpm.daisuu,$AK314,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4" s="133"/>
      <c r="AU314" s="133"/>
      <c r="AV314" s="133"/>
      <c r="AW314" s="133"/>
      <c r="AX314" s="133"/>
      <c r="AY314" s="133"/>
      <c r="AZ314" s="133"/>
      <c r="BA314" s="133"/>
      <c r="BB314" s="133"/>
      <c r="BC314" s="134"/>
    </row>
    <row r="315" spans="2:55" ht="36" customHeight="1" x14ac:dyDescent="0.45">
      <c r="B315" s="39">
        <v>305</v>
      </c>
      <c r="C315" s="124"/>
      <c r="D315" s="124"/>
      <c r="E315" s="124"/>
      <c r="F315" s="124"/>
      <c r="G315" s="124"/>
      <c r="H315" s="118" t="str">
        <f>IFERROR(VLOOKUP(C315,参照用!$A$5:$C$13,3),"")</f>
        <v/>
      </c>
      <c r="I315" s="119"/>
      <c r="J315" s="119"/>
      <c r="K315" s="119"/>
      <c r="L315" s="119"/>
      <c r="M315" s="119"/>
      <c r="N315" s="119"/>
      <c r="O315" s="119"/>
      <c r="P315" s="119"/>
      <c r="Q315" s="119"/>
      <c r="R315" s="119"/>
      <c r="S315" s="120"/>
      <c r="T315" s="121"/>
      <c r="U315" s="122"/>
      <c r="V315" s="122"/>
      <c r="W315" s="122"/>
      <c r="X315" s="122"/>
      <c r="Y315" s="122"/>
      <c r="Z315" s="122"/>
      <c r="AA315" s="122"/>
      <c r="AB315" s="122"/>
      <c r="AC315" s="123"/>
      <c r="AD315" s="151"/>
      <c r="AE315" s="150"/>
      <c r="AF315" s="150"/>
      <c r="AG315" s="150"/>
      <c r="AH315" s="150"/>
      <c r="AI315" s="148" t="s">
        <v>16</v>
      </c>
      <c r="AJ315" s="152"/>
      <c r="AK315" s="150"/>
      <c r="AL315" s="150"/>
      <c r="AM315" s="148" t="s">
        <v>19</v>
      </c>
      <c r="AN315" s="149"/>
      <c r="AP315" s="66" t="str">
        <f t="shared" si="4"/>
        <v>未入力</v>
      </c>
      <c r="AQ315" s="67"/>
      <c r="AR315" s="68"/>
      <c r="AS315" s="132" t="str">
        <f>IF(
  AND(NOT(ISBLANK($C315)),
      COUNTIF(必須入力シート①!C346:C1345,$C315)=0),
  "「３. 申請に係る補助対象検査の内容」で選択されていない検査メニューが入力されています。" &amp; CHAR(10),
  ""
)
&amp;
_xlfn.LET(
  _xlpm.menu,$C315,
  _xlpm.sei,$T315,
  _xlpm.mei,$Y315,
  _xlpm.eigyo,$AD315,
  _xlpm.daisuu,$AK315,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5" s="133"/>
      <c r="AU315" s="133"/>
      <c r="AV315" s="133"/>
      <c r="AW315" s="133"/>
      <c r="AX315" s="133"/>
      <c r="AY315" s="133"/>
      <c r="AZ315" s="133"/>
      <c r="BA315" s="133"/>
      <c r="BB315" s="133"/>
      <c r="BC315" s="134"/>
    </row>
    <row r="316" spans="2:55" ht="36" customHeight="1" x14ac:dyDescent="0.45">
      <c r="B316" s="39">
        <v>306</v>
      </c>
      <c r="C316" s="124"/>
      <c r="D316" s="124"/>
      <c r="E316" s="124"/>
      <c r="F316" s="124"/>
      <c r="G316" s="124"/>
      <c r="H316" s="118" t="str">
        <f>IFERROR(VLOOKUP(C316,参照用!$A$5:$C$13,3),"")</f>
        <v/>
      </c>
      <c r="I316" s="119"/>
      <c r="J316" s="119"/>
      <c r="K316" s="119"/>
      <c r="L316" s="119"/>
      <c r="M316" s="119"/>
      <c r="N316" s="119"/>
      <c r="O316" s="119"/>
      <c r="P316" s="119"/>
      <c r="Q316" s="119"/>
      <c r="R316" s="119"/>
      <c r="S316" s="120"/>
      <c r="T316" s="121"/>
      <c r="U316" s="122"/>
      <c r="V316" s="122"/>
      <c r="W316" s="122"/>
      <c r="X316" s="122"/>
      <c r="Y316" s="122"/>
      <c r="Z316" s="122"/>
      <c r="AA316" s="122"/>
      <c r="AB316" s="122"/>
      <c r="AC316" s="123"/>
      <c r="AD316" s="151"/>
      <c r="AE316" s="150"/>
      <c r="AF316" s="150"/>
      <c r="AG316" s="150"/>
      <c r="AH316" s="150"/>
      <c r="AI316" s="148" t="s">
        <v>16</v>
      </c>
      <c r="AJ316" s="152"/>
      <c r="AK316" s="150"/>
      <c r="AL316" s="150"/>
      <c r="AM316" s="148" t="s">
        <v>19</v>
      </c>
      <c r="AN316" s="149"/>
      <c r="AP316" s="66" t="str">
        <f t="shared" si="4"/>
        <v>未入力</v>
      </c>
      <c r="AQ316" s="67"/>
      <c r="AR316" s="68"/>
      <c r="AS316" s="132" t="str">
        <f>IF(
  AND(NOT(ISBLANK($C316)),
      COUNTIF(必須入力シート①!C347:C1346,$C316)=0),
  "「３. 申請に係る補助対象検査の内容」で選択されていない検査メニューが入力されています。" &amp; CHAR(10),
  ""
)
&amp;
_xlfn.LET(
  _xlpm.menu,$C316,
  _xlpm.sei,$T316,
  _xlpm.mei,$Y316,
  _xlpm.eigyo,$AD316,
  _xlpm.daisuu,$AK316,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6" s="133"/>
      <c r="AU316" s="133"/>
      <c r="AV316" s="133"/>
      <c r="AW316" s="133"/>
      <c r="AX316" s="133"/>
      <c r="AY316" s="133"/>
      <c r="AZ316" s="133"/>
      <c r="BA316" s="133"/>
      <c r="BB316" s="133"/>
      <c r="BC316" s="134"/>
    </row>
    <row r="317" spans="2:55" ht="36" customHeight="1" x14ac:dyDescent="0.45">
      <c r="B317" s="39">
        <v>307</v>
      </c>
      <c r="C317" s="124"/>
      <c r="D317" s="124"/>
      <c r="E317" s="124"/>
      <c r="F317" s="124"/>
      <c r="G317" s="124"/>
      <c r="H317" s="118" t="str">
        <f>IFERROR(VLOOKUP(C317,参照用!$A$5:$C$13,3),"")</f>
        <v/>
      </c>
      <c r="I317" s="119"/>
      <c r="J317" s="119"/>
      <c r="K317" s="119"/>
      <c r="L317" s="119"/>
      <c r="M317" s="119"/>
      <c r="N317" s="119"/>
      <c r="O317" s="119"/>
      <c r="P317" s="119"/>
      <c r="Q317" s="119"/>
      <c r="R317" s="119"/>
      <c r="S317" s="120"/>
      <c r="T317" s="121"/>
      <c r="U317" s="122"/>
      <c r="V317" s="122"/>
      <c r="W317" s="122"/>
      <c r="X317" s="122"/>
      <c r="Y317" s="122"/>
      <c r="Z317" s="122"/>
      <c r="AA317" s="122"/>
      <c r="AB317" s="122"/>
      <c r="AC317" s="123"/>
      <c r="AD317" s="151"/>
      <c r="AE317" s="150"/>
      <c r="AF317" s="150"/>
      <c r="AG317" s="150"/>
      <c r="AH317" s="150"/>
      <c r="AI317" s="148" t="s">
        <v>16</v>
      </c>
      <c r="AJ317" s="152"/>
      <c r="AK317" s="150"/>
      <c r="AL317" s="150"/>
      <c r="AM317" s="148" t="s">
        <v>19</v>
      </c>
      <c r="AN317" s="149"/>
      <c r="AP317" s="66" t="str">
        <f t="shared" si="4"/>
        <v>未入力</v>
      </c>
      <c r="AQ317" s="67"/>
      <c r="AR317" s="68"/>
      <c r="AS317" s="132" t="str">
        <f>IF(
  AND(NOT(ISBLANK($C317)),
      COUNTIF(必須入力シート①!C348:C1347,$C317)=0),
  "「３. 申請に係る補助対象検査の内容」で選択されていない検査メニューが入力されています。" &amp; CHAR(10),
  ""
)
&amp;
_xlfn.LET(
  _xlpm.menu,$C317,
  _xlpm.sei,$T317,
  _xlpm.mei,$Y317,
  _xlpm.eigyo,$AD317,
  _xlpm.daisuu,$AK317,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7" s="133"/>
      <c r="AU317" s="133"/>
      <c r="AV317" s="133"/>
      <c r="AW317" s="133"/>
      <c r="AX317" s="133"/>
      <c r="AY317" s="133"/>
      <c r="AZ317" s="133"/>
      <c r="BA317" s="133"/>
      <c r="BB317" s="133"/>
      <c r="BC317" s="134"/>
    </row>
    <row r="318" spans="2:55" ht="36" customHeight="1" x14ac:dyDescent="0.45">
      <c r="B318" s="39">
        <v>308</v>
      </c>
      <c r="C318" s="124"/>
      <c r="D318" s="124"/>
      <c r="E318" s="124"/>
      <c r="F318" s="124"/>
      <c r="G318" s="124"/>
      <c r="H318" s="118" t="str">
        <f>IFERROR(VLOOKUP(C318,参照用!$A$5:$C$13,3),"")</f>
        <v/>
      </c>
      <c r="I318" s="119"/>
      <c r="J318" s="119"/>
      <c r="K318" s="119"/>
      <c r="L318" s="119"/>
      <c r="M318" s="119"/>
      <c r="N318" s="119"/>
      <c r="O318" s="119"/>
      <c r="P318" s="119"/>
      <c r="Q318" s="119"/>
      <c r="R318" s="119"/>
      <c r="S318" s="120"/>
      <c r="T318" s="121"/>
      <c r="U318" s="122"/>
      <c r="V318" s="122"/>
      <c r="W318" s="122"/>
      <c r="X318" s="122"/>
      <c r="Y318" s="122"/>
      <c r="Z318" s="122"/>
      <c r="AA318" s="122"/>
      <c r="AB318" s="122"/>
      <c r="AC318" s="123"/>
      <c r="AD318" s="151"/>
      <c r="AE318" s="150"/>
      <c r="AF318" s="150"/>
      <c r="AG318" s="150"/>
      <c r="AH318" s="150"/>
      <c r="AI318" s="148" t="s">
        <v>16</v>
      </c>
      <c r="AJ318" s="152"/>
      <c r="AK318" s="150"/>
      <c r="AL318" s="150"/>
      <c r="AM318" s="148" t="s">
        <v>19</v>
      </c>
      <c r="AN318" s="149"/>
      <c r="AP318" s="66" t="str">
        <f t="shared" si="4"/>
        <v>未入力</v>
      </c>
      <c r="AQ318" s="67"/>
      <c r="AR318" s="68"/>
      <c r="AS318" s="132" t="str">
        <f>IF(
  AND(NOT(ISBLANK($C318)),
      COUNTIF(必須入力シート①!C349:C1348,$C318)=0),
  "「３. 申請に係る補助対象検査の内容」で選択されていない検査メニューが入力されています。" &amp; CHAR(10),
  ""
)
&amp;
_xlfn.LET(
  _xlpm.menu,$C318,
  _xlpm.sei,$T318,
  _xlpm.mei,$Y318,
  _xlpm.eigyo,$AD318,
  _xlpm.daisuu,$AK318,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8" s="133"/>
      <c r="AU318" s="133"/>
      <c r="AV318" s="133"/>
      <c r="AW318" s="133"/>
      <c r="AX318" s="133"/>
      <c r="AY318" s="133"/>
      <c r="AZ318" s="133"/>
      <c r="BA318" s="133"/>
      <c r="BB318" s="133"/>
      <c r="BC318" s="134"/>
    </row>
    <row r="319" spans="2:55" ht="36" customHeight="1" x14ac:dyDescent="0.45">
      <c r="B319" s="39">
        <v>309</v>
      </c>
      <c r="C319" s="124"/>
      <c r="D319" s="124"/>
      <c r="E319" s="124"/>
      <c r="F319" s="124"/>
      <c r="G319" s="124"/>
      <c r="H319" s="118" t="str">
        <f>IFERROR(VLOOKUP(C319,参照用!$A$5:$C$13,3),"")</f>
        <v/>
      </c>
      <c r="I319" s="119"/>
      <c r="J319" s="119"/>
      <c r="K319" s="119"/>
      <c r="L319" s="119"/>
      <c r="M319" s="119"/>
      <c r="N319" s="119"/>
      <c r="O319" s="119"/>
      <c r="P319" s="119"/>
      <c r="Q319" s="119"/>
      <c r="R319" s="119"/>
      <c r="S319" s="120"/>
      <c r="T319" s="121"/>
      <c r="U319" s="122"/>
      <c r="V319" s="122"/>
      <c r="W319" s="122"/>
      <c r="X319" s="122"/>
      <c r="Y319" s="122"/>
      <c r="Z319" s="122"/>
      <c r="AA319" s="122"/>
      <c r="AB319" s="122"/>
      <c r="AC319" s="123"/>
      <c r="AD319" s="151"/>
      <c r="AE319" s="150"/>
      <c r="AF319" s="150"/>
      <c r="AG319" s="150"/>
      <c r="AH319" s="150"/>
      <c r="AI319" s="148" t="s">
        <v>16</v>
      </c>
      <c r="AJ319" s="152"/>
      <c r="AK319" s="150"/>
      <c r="AL319" s="150"/>
      <c r="AM319" s="148" t="s">
        <v>19</v>
      </c>
      <c r="AN319" s="149"/>
      <c r="AP319" s="66" t="str">
        <f t="shared" si="4"/>
        <v>未入力</v>
      </c>
      <c r="AQ319" s="67"/>
      <c r="AR319" s="68"/>
      <c r="AS319" s="132" t="str">
        <f>IF(
  AND(NOT(ISBLANK($C319)),
      COUNTIF(必須入力シート①!C350:C1349,$C319)=0),
  "「３. 申請に係る補助対象検査の内容」で選択されていない検査メニューが入力されています。" &amp; CHAR(10),
  ""
)
&amp;
_xlfn.LET(
  _xlpm.menu,$C319,
  _xlpm.sei,$T319,
  _xlpm.mei,$Y319,
  _xlpm.eigyo,$AD319,
  _xlpm.daisuu,$AK319,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19" s="133"/>
      <c r="AU319" s="133"/>
      <c r="AV319" s="133"/>
      <c r="AW319" s="133"/>
      <c r="AX319" s="133"/>
      <c r="AY319" s="133"/>
      <c r="AZ319" s="133"/>
      <c r="BA319" s="133"/>
      <c r="BB319" s="133"/>
      <c r="BC319" s="134"/>
    </row>
    <row r="320" spans="2:55" ht="36" customHeight="1" x14ac:dyDescent="0.45">
      <c r="B320" s="39">
        <v>310</v>
      </c>
      <c r="C320" s="124"/>
      <c r="D320" s="124"/>
      <c r="E320" s="124"/>
      <c r="F320" s="124"/>
      <c r="G320" s="124"/>
      <c r="H320" s="118" t="str">
        <f>IFERROR(VLOOKUP(C320,参照用!$A$5:$C$13,3),"")</f>
        <v/>
      </c>
      <c r="I320" s="119"/>
      <c r="J320" s="119"/>
      <c r="K320" s="119"/>
      <c r="L320" s="119"/>
      <c r="M320" s="119"/>
      <c r="N320" s="119"/>
      <c r="O320" s="119"/>
      <c r="P320" s="119"/>
      <c r="Q320" s="119"/>
      <c r="R320" s="119"/>
      <c r="S320" s="120"/>
      <c r="T320" s="121"/>
      <c r="U320" s="122"/>
      <c r="V320" s="122"/>
      <c r="W320" s="122"/>
      <c r="X320" s="122"/>
      <c r="Y320" s="122"/>
      <c r="Z320" s="122"/>
      <c r="AA320" s="122"/>
      <c r="AB320" s="122"/>
      <c r="AC320" s="123"/>
      <c r="AD320" s="151"/>
      <c r="AE320" s="150"/>
      <c r="AF320" s="150"/>
      <c r="AG320" s="150"/>
      <c r="AH320" s="150"/>
      <c r="AI320" s="148" t="s">
        <v>16</v>
      </c>
      <c r="AJ320" s="152"/>
      <c r="AK320" s="150"/>
      <c r="AL320" s="150"/>
      <c r="AM320" s="148" t="s">
        <v>19</v>
      </c>
      <c r="AN320" s="149"/>
      <c r="AP320" s="66" t="str">
        <f t="shared" si="4"/>
        <v>未入力</v>
      </c>
      <c r="AQ320" s="67"/>
      <c r="AR320" s="68"/>
      <c r="AS320" s="132" t="str">
        <f>IF(
  AND(NOT(ISBLANK($C320)),
      COUNTIF(必須入力シート①!C351:C1350,$C320)=0),
  "「３. 申請に係る補助対象検査の内容」で選択されていない検査メニューが入力されています。" &amp; CHAR(10),
  ""
)
&amp;
_xlfn.LET(
  _xlpm.menu,$C320,
  _xlpm.sei,$T320,
  _xlpm.mei,$Y320,
  _xlpm.eigyo,$AD320,
  _xlpm.daisuu,$AK320,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0" s="133"/>
      <c r="AU320" s="133"/>
      <c r="AV320" s="133"/>
      <c r="AW320" s="133"/>
      <c r="AX320" s="133"/>
      <c r="AY320" s="133"/>
      <c r="AZ320" s="133"/>
      <c r="BA320" s="133"/>
      <c r="BB320" s="133"/>
      <c r="BC320" s="134"/>
    </row>
    <row r="321" spans="2:55" ht="36" customHeight="1" x14ac:dyDescent="0.45">
      <c r="B321" s="39">
        <v>311</v>
      </c>
      <c r="C321" s="124"/>
      <c r="D321" s="124"/>
      <c r="E321" s="124"/>
      <c r="F321" s="124"/>
      <c r="G321" s="124"/>
      <c r="H321" s="118" t="str">
        <f>IFERROR(VLOOKUP(C321,参照用!$A$5:$C$13,3),"")</f>
        <v/>
      </c>
      <c r="I321" s="119"/>
      <c r="J321" s="119"/>
      <c r="K321" s="119"/>
      <c r="L321" s="119"/>
      <c r="M321" s="119"/>
      <c r="N321" s="119"/>
      <c r="O321" s="119"/>
      <c r="P321" s="119"/>
      <c r="Q321" s="119"/>
      <c r="R321" s="119"/>
      <c r="S321" s="120"/>
      <c r="T321" s="121"/>
      <c r="U321" s="122"/>
      <c r="V321" s="122"/>
      <c r="W321" s="122"/>
      <c r="X321" s="122"/>
      <c r="Y321" s="122"/>
      <c r="Z321" s="122"/>
      <c r="AA321" s="122"/>
      <c r="AB321" s="122"/>
      <c r="AC321" s="123"/>
      <c r="AD321" s="151"/>
      <c r="AE321" s="150"/>
      <c r="AF321" s="150"/>
      <c r="AG321" s="150"/>
      <c r="AH321" s="150"/>
      <c r="AI321" s="148" t="s">
        <v>16</v>
      </c>
      <c r="AJ321" s="152"/>
      <c r="AK321" s="150"/>
      <c r="AL321" s="150"/>
      <c r="AM321" s="148" t="s">
        <v>19</v>
      </c>
      <c r="AN321" s="149"/>
      <c r="AP321" s="66" t="str">
        <f t="shared" si="4"/>
        <v>未入力</v>
      </c>
      <c r="AQ321" s="67"/>
      <c r="AR321" s="68"/>
      <c r="AS321" s="132" t="str">
        <f>IF(
  AND(NOT(ISBLANK($C321)),
      COUNTIF(必須入力シート①!C352:C1351,$C321)=0),
  "「３. 申請に係る補助対象検査の内容」で選択されていない検査メニューが入力されています。" &amp; CHAR(10),
  ""
)
&amp;
_xlfn.LET(
  _xlpm.menu,$C321,
  _xlpm.sei,$T321,
  _xlpm.mei,$Y321,
  _xlpm.eigyo,$AD321,
  _xlpm.daisuu,$AK321,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1" s="133"/>
      <c r="AU321" s="133"/>
      <c r="AV321" s="133"/>
      <c r="AW321" s="133"/>
      <c r="AX321" s="133"/>
      <c r="AY321" s="133"/>
      <c r="AZ321" s="133"/>
      <c r="BA321" s="133"/>
      <c r="BB321" s="133"/>
      <c r="BC321" s="134"/>
    </row>
    <row r="322" spans="2:55" ht="36" customHeight="1" x14ac:dyDescent="0.45">
      <c r="B322" s="39">
        <v>312</v>
      </c>
      <c r="C322" s="124"/>
      <c r="D322" s="124"/>
      <c r="E322" s="124"/>
      <c r="F322" s="124"/>
      <c r="G322" s="124"/>
      <c r="H322" s="118" t="str">
        <f>IFERROR(VLOOKUP(C322,参照用!$A$5:$C$13,3),"")</f>
        <v/>
      </c>
      <c r="I322" s="119"/>
      <c r="J322" s="119"/>
      <c r="K322" s="119"/>
      <c r="L322" s="119"/>
      <c r="M322" s="119"/>
      <c r="N322" s="119"/>
      <c r="O322" s="119"/>
      <c r="P322" s="119"/>
      <c r="Q322" s="119"/>
      <c r="R322" s="119"/>
      <c r="S322" s="120"/>
      <c r="T322" s="121"/>
      <c r="U322" s="122"/>
      <c r="V322" s="122"/>
      <c r="W322" s="122"/>
      <c r="X322" s="122"/>
      <c r="Y322" s="122"/>
      <c r="Z322" s="122"/>
      <c r="AA322" s="122"/>
      <c r="AB322" s="122"/>
      <c r="AC322" s="123"/>
      <c r="AD322" s="151"/>
      <c r="AE322" s="150"/>
      <c r="AF322" s="150"/>
      <c r="AG322" s="150"/>
      <c r="AH322" s="150"/>
      <c r="AI322" s="148" t="s">
        <v>16</v>
      </c>
      <c r="AJ322" s="152"/>
      <c r="AK322" s="150"/>
      <c r="AL322" s="150"/>
      <c r="AM322" s="148" t="s">
        <v>19</v>
      </c>
      <c r="AN322" s="149"/>
      <c r="AP322" s="66" t="str">
        <f t="shared" si="4"/>
        <v>未入力</v>
      </c>
      <c r="AQ322" s="67"/>
      <c r="AR322" s="68"/>
      <c r="AS322" s="132" t="str">
        <f>IF(
  AND(NOT(ISBLANK($C322)),
      COUNTIF(必須入力シート①!C353:C1352,$C322)=0),
  "「３. 申請に係る補助対象検査の内容」で選択されていない検査メニューが入力されています。" &amp; CHAR(10),
  ""
)
&amp;
_xlfn.LET(
  _xlpm.menu,$C322,
  _xlpm.sei,$T322,
  _xlpm.mei,$Y322,
  _xlpm.eigyo,$AD322,
  _xlpm.daisuu,$AK322,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2" s="133"/>
      <c r="AU322" s="133"/>
      <c r="AV322" s="133"/>
      <c r="AW322" s="133"/>
      <c r="AX322" s="133"/>
      <c r="AY322" s="133"/>
      <c r="AZ322" s="133"/>
      <c r="BA322" s="133"/>
      <c r="BB322" s="133"/>
      <c r="BC322" s="134"/>
    </row>
    <row r="323" spans="2:55" ht="36" customHeight="1" x14ac:dyDescent="0.45">
      <c r="B323" s="39">
        <v>313</v>
      </c>
      <c r="C323" s="124"/>
      <c r="D323" s="124"/>
      <c r="E323" s="124"/>
      <c r="F323" s="124"/>
      <c r="G323" s="124"/>
      <c r="H323" s="118" t="str">
        <f>IFERROR(VLOOKUP(C323,参照用!$A$5:$C$13,3),"")</f>
        <v/>
      </c>
      <c r="I323" s="119"/>
      <c r="J323" s="119"/>
      <c r="K323" s="119"/>
      <c r="L323" s="119"/>
      <c r="M323" s="119"/>
      <c r="N323" s="119"/>
      <c r="O323" s="119"/>
      <c r="P323" s="119"/>
      <c r="Q323" s="119"/>
      <c r="R323" s="119"/>
      <c r="S323" s="120"/>
      <c r="T323" s="121"/>
      <c r="U323" s="122"/>
      <c r="V323" s="122"/>
      <c r="W323" s="122"/>
      <c r="X323" s="122"/>
      <c r="Y323" s="122"/>
      <c r="Z323" s="122"/>
      <c r="AA323" s="122"/>
      <c r="AB323" s="122"/>
      <c r="AC323" s="123"/>
      <c r="AD323" s="151"/>
      <c r="AE323" s="150"/>
      <c r="AF323" s="150"/>
      <c r="AG323" s="150"/>
      <c r="AH323" s="150"/>
      <c r="AI323" s="148" t="s">
        <v>16</v>
      </c>
      <c r="AJ323" s="152"/>
      <c r="AK323" s="150"/>
      <c r="AL323" s="150"/>
      <c r="AM323" s="148" t="s">
        <v>19</v>
      </c>
      <c r="AN323" s="149"/>
      <c r="AP323" s="66" t="str">
        <f t="shared" si="4"/>
        <v>未入力</v>
      </c>
      <c r="AQ323" s="67"/>
      <c r="AR323" s="68"/>
      <c r="AS323" s="132" t="str">
        <f>IF(
  AND(NOT(ISBLANK($C323)),
      COUNTIF(必須入力シート①!C354:C1353,$C323)=0),
  "「３. 申請に係る補助対象検査の内容」で選択されていない検査メニューが入力されています。" &amp; CHAR(10),
  ""
)
&amp;
_xlfn.LET(
  _xlpm.menu,$C323,
  _xlpm.sei,$T323,
  _xlpm.mei,$Y323,
  _xlpm.eigyo,$AD323,
  _xlpm.daisuu,$AK323,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3" s="133"/>
      <c r="AU323" s="133"/>
      <c r="AV323" s="133"/>
      <c r="AW323" s="133"/>
      <c r="AX323" s="133"/>
      <c r="AY323" s="133"/>
      <c r="AZ323" s="133"/>
      <c r="BA323" s="133"/>
      <c r="BB323" s="133"/>
      <c r="BC323" s="134"/>
    </row>
    <row r="324" spans="2:55" ht="36" customHeight="1" x14ac:dyDescent="0.45">
      <c r="B324" s="39">
        <v>314</v>
      </c>
      <c r="C324" s="124"/>
      <c r="D324" s="124"/>
      <c r="E324" s="124"/>
      <c r="F324" s="124"/>
      <c r="G324" s="124"/>
      <c r="H324" s="118" t="str">
        <f>IFERROR(VLOOKUP(C324,参照用!$A$5:$C$13,3),"")</f>
        <v/>
      </c>
      <c r="I324" s="119"/>
      <c r="J324" s="119"/>
      <c r="K324" s="119"/>
      <c r="L324" s="119"/>
      <c r="M324" s="119"/>
      <c r="N324" s="119"/>
      <c r="O324" s="119"/>
      <c r="P324" s="119"/>
      <c r="Q324" s="119"/>
      <c r="R324" s="119"/>
      <c r="S324" s="120"/>
      <c r="T324" s="121"/>
      <c r="U324" s="122"/>
      <c r="V324" s="122"/>
      <c r="W324" s="122"/>
      <c r="X324" s="122"/>
      <c r="Y324" s="122"/>
      <c r="Z324" s="122"/>
      <c r="AA324" s="122"/>
      <c r="AB324" s="122"/>
      <c r="AC324" s="123"/>
      <c r="AD324" s="151"/>
      <c r="AE324" s="150"/>
      <c r="AF324" s="150"/>
      <c r="AG324" s="150"/>
      <c r="AH324" s="150"/>
      <c r="AI324" s="148" t="s">
        <v>16</v>
      </c>
      <c r="AJ324" s="152"/>
      <c r="AK324" s="150"/>
      <c r="AL324" s="150"/>
      <c r="AM324" s="148" t="s">
        <v>19</v>
      </c>
      <c r="AN324" s="149"/>
      <c r="AP324" s="66" t="str">
        <f t="shared" si="4"/>
        <v>未入力</v>
      </c>
      <c r="AQ324" s="67"/>
      <c r="AR324" s="68"/>
      <c r="AS324" s="132" t="str">
        <f>IF(
  AND(NOT(ISBLANK($C324)),
      COUNTIF(必須入力シート①!C355:C1354,$C324)=0),
  "「３. 申請に係る補助対象検査の内容」で選択されていない検査メニューが入力されています。" &amp; CHAR(10),
  ""
)
&amp;
_xlfn.LET(
  _xlpm.menu,$C324,
  _xlpm.sei,$T324,
  _xlpm.mei,$Y324,
  _xlpm.eigyo,$AD324,
  _xlpm.daisuu,$AK324,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4" s="133"/>
      <c r="AU324" s="133"/>
      <c r="AV324" s="133"/>
      <c r="AW324" s="133"/>
      <c r="AX324" s="133"/>
      <c r="AY324" s="133"/>
      <c r="AZ324" s="133"/>
      <c r="BA324" s="133"/>
      <c r="BB324" s="133"/>
      <c r="BC324" s="134"/>
    </row>
    <row r="325" spans="2:55" ht="36" customHeight="1" x14ac:dyDescent="0.45">
      <c r="B325" s="39">
        <v>315</v>
      </c>
      <c r="C325" s="124"/>
      <c r="D325" s="124"/>
      <c r="E325" s="124"/>
      <c r="F325" s="124"/>
      <c r="G325" s="124"/>
      <c r="H325" s="118" t="str">
        <f>IFERROR(VLOOKUP(C325,参照用!$A$5:$C$13,3),"")</f>
        <v/>
      </c>
      <c r="I325" s="119"/>
      <c r="J325" s="119"/>
      <c r="K325" s="119"/>
      <c r="L325" s="119"/>
      <c r="M325" s="119"/>
      <c r="N325" s="119"/>
      <c r="O325" s="119"/>
      <c r="P325" s="119"/>
      <c r="Q325" s="119"/>
      <c r="R325" s="119"/>
      <c r="S325" s="120"/>
      <c r="T325" s="121"/>
      <c r="U325" s="122"/>
      <c r="V325" s="122"/>
      <c r="W325" s="122"/>
      <c r="X325" s="122"/>
      <c r="Y325" s="122"/>
      <c r="Z325" s="122"/>
      <c r="AA325" s="122"/>
      <c r="AB325" s="122"/>
      <c r="AC325" s="123"/>
      <c r="AD325" s="151"/>
      <c r="AE325" s="150"/>
      <c r="AF325" s="150"/>
      <c r="AG325" s="150"/>
      <c r="AH325" s="150"/>
      <c r="AI325" s="148" t="s">
        <v>16</v>
      </c>
      <c r="AJ325" s="152"/>
      <c r="AK325" s="150"/>
      <c r="AL325" s="150"/>
      <c r="AM325" s="148" t="s">
        <v>19</v>
      </c>
      <c r="AN325" s="149"/>
      <c r="AP325" s="66" t="str">
        <f t="shared" si="4"/>
        <v>未入力</v>
      </c>
      <c r="AQ325" s="67"/>
      <c r="AR325" s="68"/>
      <c r="AS325" s="132" t="str">
        <f>IF(
  AND(NOT(ISBLANK($C325)),
      COUNTIF(必須入力シート①!C356:C1355,$C325)=0),
  "「３. 申請に係る補助対象検査の内容」で選択されていない検査メニューが入力されています。" &amp; CHAR(10),
  ""
)
&amp;
_xlfn.LET(
  _xlpm.menu,$C325,
  _xlpm.sei,$T325,
  _xlpm.mei,$Y325,
  _xlpm.eigyo,$AD325,
  _xlpm.daisuu,$AK325,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5" s="133"/>
      <c r="AU325" s="133"/>
      <c r="AV325" s="133"/>
      <c r="AW325" s="133"/>
      <c r="AX325" s="133"/>
      <c r="AY325" s="133"/>
      <c r="AZ325" s="133"/>
      <c r="BA325" s="133"/>
      <c r="BB325" s="133"/>
      <c r="BC325" s="134"/>
    </row>
    <row r="326" spans="2:55" ht="36" customHeight="1" x14ac:dyDescent="0.45">
      <c r="B326" s="39">
        <v>316</v>
      </c>
      <c r="C326" s="124"/>
      <c r="D326" s="124"/>
      <c r="E326" s="124"/>
      <c r="F326" s="124"/>
      <c r="G326" s="124"/>
      <c r="H326" s="118" t="str">
        <f>IFERROR(VLOOKUP(C326,参照用!$A$5:$C$13,3),"")</f>
        <v/>
      </c>
      <c r="I326" s="119"/>
      <c r="J326" s="119"/>
      <c r="K326" s="119"/>
      <c r="L326" s="119"/>
      <c r="M326" s="119"/>
      <c r="N326" s="119"/>
      <c r="O326" s="119"/>
      <c r="P326" s="119"/>
      <c r="Q326" s="119"/>
      <c r="R326" s="119"/>
      <c r="S326" s="120"/>
      <c r="T326" s="121"/>
      <c r="U326" s="122"/>
      <c r="V326" s="122"/>
      <c r="W326" s="122"/>
      <c r="X326" s="122"/>
      <c r="Y326" s="122"/>
      <c r="Z326" s="122"/>
      <c r="AA326" s="122"/>
      <c r="AB326" s="122"/>
      <c r="AC326" s="123"/>
      <c r="AD326" s="151"/>
      <c r="AE326" s="150"/>
      <c r="AF326" s="150"/>
      <c r="AG326" s="150"/>
      <c r="AH326" s="150"/>
      <c r="AI326" s="148" t="s">
        <v>16</v>
      </c>
      <c r="AJ326" s="152"/>
      <c r="AK326" s="150"/>
      <c r="AL326" s="150"/>
      <c r="AM326" s="148" t="s">
        <v>19</v>
      </c>
      <c r="AN326" s="149"/>
      <c r="AP326" s="66" t="str">
        <f t="shared" si="4"/>
        <v>未入力</v>
      </c>
      <c r="AQ326" s="67"/>
      <c r="AR326" s="68"/>
      <c r="AS326" s="132" t="str">
        <f>IF(
  AND(NOT(ISBLANK($C326)),
      COUNTIF(必須入力シート①!C357:C1356,$C326)=0),
  "「３. 申請に係る補助対象検査の内容」で選択されていない検査メニューが入力されています。" &amp; CHAR(10),
  ""
)
&amp;
_xlfn.LET(
  _xlpm.menu,$C326,
  _xlpm.sei,$T326,
  _xlpm.mei,$Y326,
  _xlpm.eigyo,$AD326,
  _xlpm.daisuu,$AK326,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6" s="133"/>
      <c r="AU326" s="133"/>
      <c r="AV326" s="133"/>
      <c r="AW326" s="133"/>
      <c r="AX326" s="133"/>
      <c r="AY326" s="133"/>
      <c r="AZ326" s="133"/>
      <c r="BA326" s="133"/>
      <c r="BB326" s="133"/>
      <c r="BC326" s="134"/>
    </row>
    <row r="327" spans="2:55" ht="36" customHeight="1" x14ac:dyDescent="0.45">
      <c r="B327" s="39">
        <v>317</v>
      </c>
      <c r="C327" s="124"/>
      <c r="D327" s="124"/>
      <c r="E327" s="124"/>
      <c r="F327" s="124"/>
      <c r="G327" s="124"/>
      <c r="H327" s="118" t="str">
        <f>IFERROR(VLOOKUP(C327,参照用!$A$5:$C$13,3),"")</f>
        <v/>
      </c>
      <c r="I327" s="119"/>
      <c r="J327" s="119"/>
      <c r="K327" s="119"/>
      <c r="L327" s="119"/>
      <c r="M327" s="119"/>
      <c r="N327" s="119"/>
      <c r="O327" s="119"/>
      <c r="P327" s="119"/>
      <c r="Q327" s="119"/>
      <c r="R327" s="119"/>
      <c r="S327" s="120"/>
      <c r="T327" s="121"/>
      <c r="U327" s="122"/>
      <c r="V327" s="122"/>
      <c r="W327" s="122"/>
      <c r="X327" s="122"/>
      <c r="Y327" s="122"/>
      <c r="Z327" s="122"/>
      <c r="AA327" s="122"/>
      <c r="AB327" s="122"/>
      <c r="AC327" s="123"/>
      <c r="AD327" s="151"/>
      <c r="AE327" s="150"/>
      <c r="AF327" s="150"/>
      <c r="AG327" s="150"/>
      <c r="AH327" s="150"/>
      <c r="AI327" s="148" t="s">
        <v>16</v>
      </c>
      <c r="AJ327" s="152"/>
      <c r="AK327" s="150"/>
      <c r="AL327" s="150"/>
      <c r="AM327" s="148" t="s">
        <v>19</v>
      </c>
      <c r="AN327" s="149"/>
      <c r="AP327" s="66" t="str">
        <f t="shared" si="4"/>
        <v>未入力</v>
      </c>
      <c r="AQ327" s="67"/>
      <c r="AR327" s="68"/>
      <c r="AS327" s="132" t="str">
        <f>IF(
  AND(NOT(ISBLANK($C327)),
      COUNTIF(必須入力シート①!C358:C1357,$C327)=0),
  "「３. 申請に係る補助対象検査の内容」で選択されていない検査メニューが入力されています。" &amp; CHAR(10),
  ""
)
&amp;
_xlfn.LET(
  _xlpm.menu,$C327,
  _xlpm.sei,$T327,
  _xlpm.mei,$Y327,
  _xlpm.eigyo,$AD327,
  _xlpm.daisuu,$AK327,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7" s="133"/>
      <c r="AU327" s="133"/>
      <c r="AV327" s="133"/>
      <c r="AW327" s="133"/>
      <c r="AX327" s="133"/>
      <c r="AY327" s="133"/>
      <c r="AZ327" s="133"/>
      <c r="BA327" s="133"/>
      <c r="BB327" s="133"/>
      <c r="BC327" s="134"/>
    </row>
    <row r="328" spans="2:55" ht="36" customHeight="1" x14ac:dyDescent="0.45">
      <c r="B328" s="39">
        <v>318</v>
      </c>
      <c r="C328" s="124"/>
      <c r="D328" s="124"/>
      <c r="E328" s="124"/>
      <c r="F328" s="124"/>
      <c r="G328" s="124"/>
      <c r="H328" s="118" t="str">
        <f>IFERROR(VLOOKUP(C328,参照用!$A$5:$C$13,3),"")</f>
        <v/>
      </c>
      <c r="I328" s="119"/>
      <c r="J328" s="119"/>
      <c r="K328" s="119"/>
      <c r="L328" s="119"/>
      <c r="M328" s="119"/>
      <c r="N328" s="119"/>
      <c r="O328" s="119"/>
      <c r="P328" s="119"/>
      <c r="Q328" s="119"/>
      <c r="R328" s="119"/>
      <c r="S328" s="120"/>
      <c r="T328" s="121"/>
      <c r="U328" s="122"/>
      <c r="V328" s="122"/>
      <c r="W328" s="122"/>
      <c r="X328" s="122"/>
      <c r="Y328" s="122"/>
      <c r="Z328" s="122"/>
      <c r="AA328" s="122"/>
      <c r="AB328" s="122"/>
      <c r="AC328" s="123"/>
      <c r="AD328" s="151"/>
      <c r="AE328" s="150"/>
      <c r="AF328" s="150"/>
      <c r="AG328" s="150"/>
      <c r="AH328" s="150"/>
      <c r="AI328" s="148" t="s">
        <v>16</v>
      </c>
      <c r="AJ328" s="152"/>
      <c r="AK328" s="150"/>
      <c r="AL328" s="150"/>
      <c r="AM328" s="148" t="s">
        <v>19</v>
      </c>
      <c r="AN328" s="149"/>
      <c r="AP328" s="66" t="str">
        <f t="shared" si="4"/>
        <v>未入力</v>
      </c>
      <c r="AQ328" s="67"/>
      <c r="AR328" s="68"/>
      <c r="AS328" s="132" t="str">
        <f>IF(
  AND(NOT(ISBLANK($C328)),
      COUNTIF(必須入力シート①!C359:C1358,$C328)=0),
  "「３. 申請に係る補助対象検査の内容」で選択されていない検査メニューが入力されています。" &amp; CHAR(10),
  ""
)
&amp;
_xlfn.LET(
  _xlpm.menu,$C328,
  _xlpm.sei,$T328,
  _xlpm.mei,$Y328,
  _xlpm.eigyo,$AD328,
  _xlpm.daisuu,$AK328,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8" s="133"/>
      <c r="AU328" s="133"/>
      <c r="AV328" s="133"/>
      <c r="AW328" s="133"/>
      <c r="AX328" s="133"/>
      <c r="AY328" s="133"/>
      <c r="AZ328" s="133"/>
      <c r="BA328" s="133"/>
      <c r="BB328" s="133"/>
      <c r="BC328" s="134"/>
    </row>
    <row r="329" spans="2:55" ht="36" customHeight="1" x14ac:dyDescent="0.45">
      <c r="B329" s="39">
        <v>319</v>
      </c>
      <c r="C329" s="124"/>
      <c r="D329" s="124"/>
      <c r="E329" s="124"/>
      <c r="F329" s="124"/>
      <c r="G329" s="124"/>
      <c r="H329" s="118" t="str">
        <f>IFERROR(VLOOKUP(C329,参照用!$A$5:$C$13,3),"")</f>
        <v/>
      </c>
      <c r="I329" s="119"/>
      <c r="J329" s="119"/>
      <c r="K329" s="119"/>
      <c r="L329" s="119"/>
      <c r="M329" s="119"/>
      <c r="N329" s="119"/>
      <c r="O329" s="119"/>
      <c r="P329" s="119"/>
      <c r="Q329" s="119"/>
      <c r="R329" s="119"/>
      <c r="S329" s="120"/>
      <c r="T329" s="121"/>
      <c r="U329" s="122"/>
      <c r="V329" s="122"/>
      <c r="W329" s="122"/>
      <c r="X329" s="122"/>
      <c r="Y329" s="122"/>
      <c r="Z329" s="122"/>
      <c r="AA329" s="122"/>
      <c r="AB329" s="122"/>
      <c r="AC329" s="123"/>
      <c r="AD329" s="151"/>
      <c r="AE329" s="150"/>
      <c r="AF329" s="150"/>
      <c r="AG329" s="150"/>
      <c r="AH329" s="150"/>
      <c r="AI329" s="148" t="s">
        <v>16</v>
      </c>
      <c r="AJ329" s="152"/>
      <c r="AK329" s="150"/>
      <c r="AL329" s="150"/>
      <c r="AM329" s="148" t="s">
        <v>19</v>
      </c>
      <c r="AN329" s="149"/>
      <c r="AP329" s="66" t="str">
        <f t="shared" si="4"/>
        <v>未入力</v>
      </c>
      <c r="AQ329" s="67"/>
      <c r="AR329" s="68"/>
      <c r="AS329" s="132" t="str">
        <f>IF(
  AND(NOT(ISBLANK($C329)),
      COUNTIF(必須入力シート①!C360:C1359,$C329)=0),
  "「３. 申請に係る補助対象検査の内容」で選択されていない検査メニューが入力されています。" &amp; CHAR(10),
  ""
)
&amp;
_xlfn.LET(
  _xlpm.menu,$C329,
  _xlpm.sei,$T329,
  _xlpm.mei,$Y329,
  _xlpm.eigyo,$AD329,
  _xlpm.daisuu,$AK329,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29" s="133"/>
      <c r="AU329" s="133"/>
      <c r="AV329" s="133"/>
      <c r="AW329" s="133"/>
      <c r="AX329" s="133"/>
      <c r="AY329" s="133"/>
      <c r="AZ329" s="133"/>
      <c r="BA329" s="133"/>
      <c r="BB329" s="133"/>
      <c r="BC329" s="134"/>
    </row>
    <row r="330" spans="2:55" ht="36" customHeight="1" x14ac:dyDescent="0.45">
      <c r="B330" s="39">
        <v>320</v>
      </c>
      <c r="C330" s="124"/>
      <c r="D330" s="124"/>
      <c r="E330" s="124"/>
      <c r="F330" s="124"/>
      <c r="G330" s="124"/>
      <c r="H330" s="118" t="str">
        <f>IFERROR(VLOOKUP(C330,参照用!$A$5:$C$13,3),"")</f>
        <v/>
      </c>
      <c r="I330" s="119"/>
      <c r="J330" s="119"/>
      <c r="K330" s="119"/>
      <c r="L330" s="119"/>
      <c r="M330" s="119"/>
      <c r="N330" s="119"/>
      <c r="O330" s="119"/>
      <c r="P330" s="119"/>
      <c r="Q330" s="119"/>
      <c r="R330" s="119"/>
      <c r="S330" s="120"/>
      <c r="T330" s="121"/>
      <c r="U330" s="122"/>
      <c r="V330" s="122"/>
      <c r="W330" s="122"/>
      <c r="X330" s="122"/>
      <c r="Y330" s="122"/>
      <c r="Z330" s="122"/>
      <c r="AA330" s="122"/>
      <c r="AB330" s="122"/>
      <c r="AC330" s="123"/>
      <c r="AD330" s="151"/>
      <c r="AE330" s="150"/>
      <c r="AF330" s="150"/>
      <c r="AG330" s="150"/>
      <c r="AH330" s="150"/>
      <c r="AI330" s="148" t="s">
        <v>16</v>
      </c>
      <c r="AJ330" s="152"/>
      <c r="AK330" s="150"/>
      <c r="AL330" s="150"/>
      <c r="AM330" s="148" t="s">
        <v>19</v>
      </c>
      <c r="AN330" s="149"/>
      <c r="AP330" s="66" t="str">
        <f t="shared" si="4"/>
        <v>未入力</v>
      </c>
      <c r="AQ330" s="67"/>
      <c r="AR330" s="68"/>
      <c r="AS330" s="132" t="str">
        <f>IF(
  AND(NOT(ISBLANK($C330)),
      COUNTIF(必須入力シート①!C361:C1360,$C330)=0),
  "「３. 申請に係る補助対象検査の内容」で選択されていない検査メニューが入力されています。" &amp; CHAR(10),
  ""
)
&amp;
_xlfn.LET(
  _xlpm.menu,$C330,
  _xlpm.sei,$T330,
  _xlpm.mei,$Y330,
  _xlpm.eigyo,$AD330,
  _xlpm.daisuu,$AK330,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0" s="133"/>
      <c r="AU330" s="133"/>
      <c r="AV330" s="133"/>
      <c r="AW330" s="133"/>
      <c r="AX330" s="133"/>
      <c r="AY330" s="133"/>
      <c r="AZ330" s="133"/>
      <c r="BA330" s="133"/>
      <c r="BB330" s="133"/>
      <c r="BC330" s="134"/>
    </row>
    <row r="331" spans="2:55" ht="36" customHeight="1" x14ac:dyDescent="0.45">
      <c r="B331" s="39">
        <v>321</v>
      </c>
      <c r="C331" s="124"/>
      <c r="D331" s="124"/>
      <c r="E331" s="124"/>
      <c r="F331" s="124"/>
      <c r="G331" s="124"/>
      <c r="H331" s="118" t="str">
        <f>IFERROR(VLOOKUP(C331,参照用!$A$5:$C$13,3),"")</f>
        <v/>
      </c>
      <c r="I331" s="119"/>
      <c r="J331" s="119"/>
      <c r="K331" s="119"/>
      <c r="L331" s="119"/>
      <c r="M331" s="119"/>
      <c r="N331" s="119"/>
      <c r="O331" s="119"/>
      <c r="P331" s="119"/>
      <c r="Q331" s="119"/>
      <c r="R331" s="119"/>
      <c r="S331" s="120"/>
      <c r="T331" s="121"/>
      <c r="U331" s="122"/>
      <c r="V331" s="122"/>
      <c r="W331" s="122"/>
      <c r="X331" s="122"/>
      <c r="Y331" s="122"/>
      <c r="Z331" s="122"/>
      <c r="AA331" s="122"/>
      <c r="AB331" s="122"/>
      <c r="AC331" s="123"/>
      <c r="AD331" s="151"/>
      <c r="AE331" s="150"/>
      <c r="AF331" s="150"/>
      <c r="AG331" s="150"/>
      <c r="AH331" s="150"/>
      <c r="AI331" s="148" t="s">
        <v>16</v>
      </c>
      <c r="AJ331" s="152"/>
      <c r="AK331" s="150"/>
      <c r="AL331" s="150"/>
      <c r="AM331" s="148" t="s">
        <v>19</v>
      </c>
      <c r="AN331" s="149"/>
      <c r="AP331" s="66" t="str">
        <f t="shared" si="4"/>
        <v>未入力</v>
      </c>
      <c r="AQ331" s="67"/>
      <c r="AR331" s="68"/>
      <c r="AS331" s="132" t="str">
        <f>IF(
  AND(NOT(ISBLANK($C331)),
      COUNTIF(必須入力シート①!C362:C1361,$C331)=0),
  "「３. 申請に係る補助対象検査の内容」で選択されていない検査メニューが入力されています。" &amp; CHAR(10),
  ""
)
&amp;
_xlfn.LET(
  _xlpm.menu,$C331,
  _xlpm.sei,$T331,
  _xlpm.mei,$Y331,
  _xlpm.eigyo,$AD331,
  _xlpm.daisuu,$AK331,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1" s="133"/>
      <c r="AU331" s="133"/>
      <c r="AV331" s="133"/>
      <c r="AW331" s="133"/>
      <c r="AX331" s="133"/>
      <c r="AY331" s="133"/>
      <c r="AZ331" s="133"/>
      <c r="BA331" s="133"/>
      <c r="BB331" s="133"/>
      <c r="BC331" s="134"/>
    </row>
    <row r="332" spans="2:55" ht="36" customHeight="1" x14ac:dyDescent="0.45">
      <c r="B332" s="39">
        <v>322</v>
      </c>
      <c r="C332" s="124"/>
      <c r="D332" s="124"/>
      <c r="E332" s="124"/>
      <c r="F332" s="124"/>
      <c r="G332" s="124"/>
      <c r="H332" s="118" t="str">
        <f>IFERROR(VLOOKUP(C332,参照用!$A$5:$C$13,3),"")</f>
        <v/>
      </c>
      <c r="I332" s="119"/>
      <c r="J332" s="119"/>
      <c r="K332" s="119"/>
      <c r="L332" s="119"/>
      <c r="M332" s="119"/>
      <c r="N332" s="119"/>
      <c r="O332" s="119"/>
      <c r="P332" s="119"/>
      <c r="Q332" s="119"/>
      <c r="R332" s="119"/>
      <c r="S332" s="120"/>
      <c r="T332" s="121"/>
      <c r="U332" s="122"/>
      <c r="V332" s="122"/>
      <c r="W332" s="122"/>
      <c r="X332" s="122"/>
      <c r="Y332" s="122"/>
      <c r="Z332" s="122"/>
      <c r="AA332" s="122"/>
      <c r="AB332" s="122"/>
      <c r="AC332" s="123"/>
      <c r="AD332" s="151"/>
      <c r="AE332" s="150"/>
      <c r="AF332" s="150"/>
      <c r="AG332" s="150"/>
      <c r="AH332" s="150"/>
      <c r="AI332" s="148" t="s">
        <v>16</v>
      </c>
      <c r="AJ332" s="152"/>
      <c r="AK332" s="150"/>
      <c r="AL332" s="150"/>
      <c r="AM332" s="148" t="s">
        <v>19</v>
      </c>
      <c r="AN332" s="149"/>
      <c r="AP332" s="66" t="str">
        <f t="shared" ref="AP332:AP395" si="5">IF(
    AND(ISBLANK($C332), ISBLANK($T332), ISBLANK($Y332), ISBLANK($AD332), ISBLANK($AK332)),
    "未入力",
    IF(
        OR(
            ISBLANK($C332),
            ISBLANK($T332),
            ISBLANK($Y332),
            ISBLANK($AD332),
            ISBLANK($AK332),
            $AS332="車両台数５両以上の営業所が対象です。",
            $AS332="「３. 申請に係る補助対象検査の内容」で選択されていない検査メニューが入力されています。"
        ),
        "NG",
        "OK"
    )
)</f>
        <v>未入力</v>
      </c>
      <c r="AQ332" s="67"/>
      <c r="AR332" s="68"/>
      <c r="AS332" s="132" t="str">
        <f>IF(
  AND(NOT(ISBLANK($C332)),
      COUNTIF(必須入力シート①!C363:C1362,$C332)=0),
  "「３. 申請に係る補助対象検査の内容」で選択されていない検査メニューが入力されています。" &amp; CHAR(10),
  ""
)
&amp;
_xlfn.LET(
  _xlpm.menu,$C332,
  _xlpm.sei,$T332,
  _xlpm.mei,$Y332,
  _xlpm.eigyo,$AD332,
  _xlpm.daisuu,$AK332,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2" s="133"/>
      <c r="AU332" s="133"/>
      <c r="AV332" s="133"/>
      <c r="AW332" s="133"/>
      <c r="AX332" s="133"/>
      <c r="AY332" s="133"/>
      <c r="AZ332" s="133"/>
      <c r="BA332" s="133"/>
      <c r="BB332" s="133"/>
      <c r="BC332" s="134"/>
    </row>
    <row r="333" spans="2:55" ht="36" customHeight="1" x14ac:dyDescent="0.45">
      <c r="B333" s="39">
        <v>323</v>
      </c>
      <c r="C333" s="124"/>
      <c r="D333" s="124"/>
      <c r="E333" s="124"/>
      <c r="F333" s="124"/>
      <c r="G333" s="124"/>
      <c r="H333" s="118" t="str">
        <f>IFERROR(VLOOKUP(C333,参照用!$A$5:$C$13,3),"")</f>
        <v/>
      </c>
      <c r="I333" s="119"/>
      <c r="J333" s="119"/>
      <c r="K333" s="119"/>
      <c r="L333" s="119"/>
      <c r="M333" s="119"/>
      <c r="N333" s="119"/>
      <c r="O333" s="119"/>
      <c r="P333" s="119"/>
      <c r="Q333" s="119"/>
      <c r="R333" s="119"/>
      <c r="S333" s="120"/>
      <c r="T333" s="121"/>
      <c r="U333" s="122"/>
      <c r="V333" s="122"/>
      <c r="W333" s="122"/>
      <c r="X333" s="122"/>
      <c r="Y333" s="122"/>
      <c r="Z333" s="122"/>
      <c r="AA333" s="122"/>
      <c r="AB333" s="122"/>
      <c r="AC333" s="123"/>
      <c r="AD333" s="151"/>
      <c r="AE333" s="150"/>
      <c r="AF333" s="150"/>
      <c r="AG333" s="150"/>
      <c r="AH333" s="150"/>
      <c r="AI333" s="148" t="s">
        <v>16</v>
      </c>
      <c r="AJ333" s="152"/>
      <c r="AK333" s="150"/>
      <c r="AL333" s="150"/>
      <c r="AM333" s="148" t="s">
        <v>19</v>
      </c>
      <c r="AN333" s="149"/>
      <c r="AP333" s="66" t="str">
        <f t="shared" si="5"/>
        <v>未入力</v>
      </c>
      <c r="AQ333" s="67"/>
      <c r="AR333" s="68"/>
      <c r="AS333" s="132" t="str">
        <f>IF(
  AND(NOT(ISBLANK($C333)),
      COUNTIF(必須入力シート①!C364:C1363,$C333)=0),
  "「３. 申請に係る補助対象検査の内容」で選択されていない検査メニューが入力されています。" &amp; CHAR(10),
  ""
)
&amp;
_xlfn.LET(
  _xlpm.menu,$C333,
  _xlpm.sei,$T333,
  _xlpm.mei,$Y333,
  _xlpm.eigyo,$AD333,
  _xlpm.daisuu,$AK333,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3" s="133"/>
      <c r="AU333" s="133"/>
      <c r="AV333" s="133"/>
      <c r="AW333" s="133"/>
      <c r="AX333" s="133"/>
      <c r="AY333" s="133"/>
      <c r="AZ333" s="133"/>
      <c r="BA333" s="133"/>
      <c r="BB333" s="133"/>
      <c r="BC333" s="134"/>
    </row>
    <row r="334" spans="2:55" ht="36" customHeight="1" x14ac:dyDescent="0.45">
      <c r="B334" s="39">
        <v>324</v>
      </c>
      <c r="C334" s="124"/>
      <c r="D334" s="124"/>
      <c r="E334" s="124"/>
      <c r="F334" s="124"/>
      <c r="G334" s="124"/>
      <c r="H334" s="118" t="str">
        <f>IFERROR(VLOOKUP(C334,参照用!$A$5:$C$13,3),"")</f>
        <v/>
      </c>
      <c r="I334" s="119"/>
      <c r="J334" s="119"/>
      <c r="K334" s="119"/>
      <c r="L334" s="119"/>
      <c r="M334" s="119"/>
      <c r="N334" s="119"/>
      <c r="O334" s="119"/>
      <c r="P334" s="119"/>
      <c r="Q334" s="119"/>
      <c r="R334" s="119"/>
      <c r="S334" s="120"/>
      <c r="T334" s="121"/>
      <c r="U334" s="122"/>
      <c r="V334" s="122"/>
      <c r="W334" s="122"/>
      <c r="X334" s="122"/>
      <c r="Y334" s="122"/>
      <c r="Z334" s="122"/>
      <c r="AA334" s="122"/>
      <c r="AB334" s="122"/>
      <c r="AC334" s="123"/>
      <c r="AD334" s="151"/>
      <c r="AE334" s="150"/>
      <c r="AF334" s="150"/>
      <c r="AG334" s="150"/>
      <c r="AH334" s="150"/>
      <c r="AI334" s="148" t="s">
        <v>16</v>
      </c>
      <c r="AJ334" s="152"/>
      <c r="AK334" s="150"/>
      <c r="AL334" s="150"/>
      <c r="AM334" s="148" t="s">
        <v>19</v>
      </c>
      <c r="AN334" s="149"/>
      <c r="AP334" s="66" t="str">
        <f t="shared" si="5"/>
        <v>未入力</v>
      </c>
      <c r="AQ334" s="67"/>
      <c r="AR334" s="68"/>
      <c r="AS334" s="132" t="str">
        <f>IF(
  AND(NOT(ISBLANK($C334)),
      COUNTIF(必須入力シート①!C365:C1364,$C334)=0),
  "「３. 申請に係る補助対象検査の内容」で選択されていない検査メニューが入力されています。" &amp; CHAR(10),
  ""
)
&amp;
_xlfn.LET(
  _xlpm.menu,$C334,
  _xlpm.sei,$T334,
  _xlpm.mei,$Y334,
  _xlpm.eigyo,$AD334,
  _xlpm.daisuu,$AK334,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4" s="133"/>
      <c r="AU334" s="133"/>
      <c r="AV334" s="133"/>
      <c r="AW334" s="133"/>
      <c r="AX334" s="133"/>
      <c r="AY334" s="133"/>
      <c r="AZ334" s="133"/>
      <c r="BA334" s="133"/>
      <c r="BB334" s="133"/>
      <c r="BC334" s="134"/>
    </row>
    <row r="335" spans="2:55" ht="36" customHeight="1" x14ac:dyDescent="0.45">
      <c r="B335" s="39">
        <v>325</v>
      </c>
      <c r="C335" s="124"/>
      <c r="D335" s="124"/>
      <c r="E335" s="124"/>
      <c r="F335" s="124"/>
      <c r="G335" s="124"/>
      <c r="H335" s="118" t="str">
        <f>IFERROR(VLOOKUP(C335,参照用!$A$5:$C$13,3),"")</f>
        <v/>
      </c>
      <c r="I335" s="119"/>
      <c r="J335" s="119"/>
      <c r="K335" s="119"/>
      <c r="L335" s="119"/>
      <c r="M335" s="119"/>
      <c r="N335" s="119"/>
      <c r="O335" s="119"/>
      <c r="P335" s="119"/>
      <c r="Q335" s="119"/>
      <c r="R335" s="119"/>
      <c r="S335" s="120"/>
      <c r="T335" s="121"/>
      <c r="U335" s="122"/>
      <c r="V335" s="122"/>
      <c r="W335" s="122"/>
      <c r="X335" s="122"/>
      <c r="Y335" s="122"/>
      <c r="Z335" s="122"/>
      <c r="AA335" s="122"/>
      <c r="AB335" s="122"/>
      <c r="AC335" s="123"/>
      <c r="AD335" s="151"/>
      <c r="AE335" s="150"/>
      <c r="AF335" s="150"/>
      <c r="AG335" s="150"/>
      <c r="AH335" s="150"/>
      <c r="AI335" s="148" t="s">
        <v>16</v>
      </c>
      <c r="AJ335" s="152"/>
      <c r="AK335" s="150"/>
      <c r="AL335" s="150"/>
      <c r="AM335" s="148" t="s">
        <v>19</v>
      </c>
      <c r="AN335" s="149"/>
      <c r="AP335" s="66" t="str">
        <f t="shared" si="5"/>
        <v>未入力</v>
      </c>
      <c r="AQ335" s="67"/>
      <c r="AR335" s="68"/>
      <c r="AS335" s="132" t="str">
        <f>IF(
  AND(NOT(ISBLANK($C335)),
      COUNTIF(必須入力シート①!C366:C1365,$C335)=0),
  "「３. 申請に係る補助対象検査の内容」で選択されていない検査メニューが入力されています。" &amp; CHAR(10),
  ""
)
&amp;
_xlfn.LET(
  _xlpm.menu,$C335,
  _xlpm.sei,$T335,
  _xlpm.mei,$Y335,
  _xlpm.eigyo,$AD335,
  _xlpm.daisuu,$AK335,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5" s="133"/>
      <c r="AU335" s="133"/>
      <c r="AV335" s="133"/>
      <c r="AW335" s="133"/>
      <c r="AX335" s="133"/>
      <c r="AY335" s="133"/>
      <c r="AZ335" s="133"/>
      <c r="BA335" s="133"/>
      <c r="BB335" s="133"/>
      <c r="BC335" s="134"/>
    </row>
    <row r="336" spans="2:55" ht="36" customHeight="1" x14ac:dyDescent="0.45">
      <c r="B336" s="39">
        <v>326</v>
      </c>
      <c r="C336" s="124"/>
      <c r="D336" s="124"/>
      <c r="E336" s="124"/>
      <c r="F336" s="124"/>
      <c r="G336" s="124"/>
      <c r="H336" s="118" t="str">
        <f>IFERROR(VLOOKUP(C336,参照用!$A$5:$C$13,3),"")</f>
        <v/>
      </c>
      <c r="I336" s="119"/>
      <c r="J336" s="119"/>
      <c r="K336" s="119"/>
      <c r="L336" s="119"/>
      <c r="M336" s="119"/>
      <c r="N336" s="119"/>
      <c r="O336" s="119"/>
      <c r="P336" s="119"/>
      <c r="Q336" s="119"/>
      <c r="R336" s="119"/>
      <c r="S336" s="120"/>
      <c r="T336" s="121"/>
      <c r="U336" s="122"/>
      <c r="V336" s="122"/>
      <c r="W336" s="122"/>
      <c r="X336" s="122"/>
      <c r="Y336" s="122"/>
      <c r="Z336" s="122"/>
      <c r="AA336" s="122"/>
      <c r="AB336" s="122"/>
      <c r="AC336" s="123"/>
      <c r="AD336" s="151"/>
      <c r="AE336" s="150"/>
      <c r="AF336" s="150"/>
      <c r="AG336" s="150"/>
      <c r="AH336" s="150"/>
      <c r="AI336" s="148" t="s">
        <v>16</v>
      </c>
      <c r="AJ336" s="152"/>
      <c r="AK336" s="150"/>
      <c r="AL336" s="150"/>
      <c r="AM336" s="148" t="s">
        <v>19</v>
      </c>
      <c r="AN336" s="149"/>
      <c r="AP336" s="66" t="str">
        <f t="shared" si="5"/>
        <v>未入力</v>
      </c>
      <c r="AQ336" s="67"/>
      <c r="AR336" s="68"/>
      <c r="AS336" s="132" t="str">
        <f>IF(
  AND(NOT(ISBLANK($C336)),
      COUNTIF(必須入力シート①!C367:C1366,$C336)=0),
  "「３. 申請に係る補助対象検査の内容」で選択されていない検査メニューが入力されています。" &amp; CHAR(10),
  ""
)
&amp;
_xlfn.LET(
  _xlpm.menu,$C336,
  _xlpm.sei,$T336,
  _xlpm.mei,$Y336,
  _xlpm.eigyo,$AD336,
  _xlpm.daisuu,$AK336,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6" s="133"/>
      <c r="AU336" s="133"/>
      <c r="AV336" s="133"/>
      <c r="AW336" s="133"/>
      <c r="AX336" s="133"/>
      <c r="AY336" s="133"/>
      <c r="AZ336" s="133"/>
      <c r="BA336" s="133"/>
      <c r="BB336" s="133"/>
      <c r="BC336" s="134"/>
    </row>
    <row r="337" spans="2:55" ht="36" customHeight="1" x14ac:dyDescent="0.45">
      <c r="B337" s="39">
        <v>327</v>
      </c>
      <c r="C337" s="124"/>
      <c r="D337" s="124"/>
      <c r="E337" s="124"/>
      <c r="F337" s="124"/>
      <c r="G337" s="124"/>
      <c r="H337" s="118" t="str">
        <f>IFERROR(VLOOKUP(C337,参照用!$A$5:$C$13,3),"")</f>
        <v/>
      </c>
      <c r="I337" s="119"/>
      <c r="J337" s="119"/>
      <c r="K337" s="119"/>
      <c r="L337" s="119"/>
      <c r="M337" s="119"/>
      <c r="N337" s="119"/>
      <c r="O337" s="119"/>
      <c r="P337" s="119"/>
      <c r="Q337" s="119"/>
      <c r="R337" s="119"/>
      <c r="S337" s="120"/>
      <c r="T337" s="121"/>
      <c r="U337" s="122"/>
      <c r="V337" s="122"/>
      <c r="W337" s="122"/>
      <c r="X337" s="122"/>
      <c r="Y337" s="122"/>
      <c r="Z337" s="122"/>
      <c r="AA337" s="122"/>
      <c r="AB337" s="122"/>
      <c r="AC337" s="123"/>
      <c r="AD337" s="151"/>
      <c r="AE337" s="150"/>
      <c r="AF337" s="150"/>
      <c r="AG337" s="150"/>
      <c r="AH337" s="150"/>
      <c r="AI337" s="148" t="s">
        <v>16</v>
      </c>
      <c r="AJ337" s="152"/>
      <c r="AK337" s="150"/>
      <c r="AL337" s="150"/>
      <c r="AM337" s="148" t="s">
        <v>19</v>
      </c>
      <c r="AN337" s="149"/>
      <c r="AP337" s="66" t="str">
        <f t="shared" si="5"/>
        <v>未入力</v>
      </c>
      <c r="AQ337" s="67"/>
      <c r="AR337" s="68"/>
      <c r="AS337" s="132" t="str">
        <f>IF(
  AND(NOT(ISBLANK($C337)),
      COUNTIF(必須入力シート①!C368:C1367,$C337)=0),
  "「３. 申請に係る補助対象検査の内容」で選択されていない検査メニューが入力されています。" &amp; CHAR(10),
  ""
)
&amp;
_xlfn.LET(
  _xlpm.menu,$C337,
  _xlpm.sei,$T337,
  _xlpm.mei,$Y337,
  _xlpm.eigyo,$AD337,
  _xlpm.daisuu,$AK337,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7" s="133"/>
      <c r="AU337" s="133"/>
      <c r="AV337" s="133"/>
      <c r="AW337" s="133"/>
      <c r="AX337" s="133"/>
      <c r="AY337" s="133"/>
      <c r="AZ337" s="133"/>
      <c r="BA337" s="133"/>
      <c r="BB337" s="133"/>
      <c r="BC337" s="134"/>
    </row>
    <row r="338" spans="2:55" ht="36" customHeight="1" x14ac:dyDescent="0.45">
      <c r="B338" s="39">
        <v>328</v>
      </c>
      <c r="C338" s="124"/>
      <c r="D338" s="124"/>
      <c r="E338" s="124"/>
      <c r="F338" s="124"/>
      <c r="G338" s="124"/>
      <c r="H338" s="118" t="str">
        <f>IFERROR(VLOOKUP(C338,参照用!$A$5:$C$13,3),"")</f>
        <v/>
      </c>
      <c r="I338" s="119"/>
      <c r="J338" s="119"/>
      <c r="K338" s="119"/>
      <c r="L338" s="119"/>
      <c r="M338" s="119"/>
      <c r="N338" s="119"/>
      <c r="O338" s="119"/>
      <c r="P338" s="119"/>
      <c r="Q338" s="119"/>
      <c r="R338" s="119"/>
      <c r="S338" s="120"/>
      <c r="T338" s="121"/>
      <c r="U338" s="122"/>
      <c r="V338" s="122"/>
      <c r="W338" s="122"/>
      <c r="X338" s="122"/>
      <c r="Y338" s="122"/>
      <c r="Z338" s="122"/>
      <c r="AA338" s="122"/>
      <c r="AB338" s="122"/>
      <c r="AC338" s="123"/>
      <c r="AD338" s="151"/>
      <c r="AE338" s="150"/>
      <c r="AF338" s="150"/>
      <c r="AG338" s="150"/>
      <c r="AH338" s="150"/>
      <c r="AI338" s="148" t="s">
        <v>16</v>
      </c>
      <c r="AJ338" s="152"/>
      <c r="AK338" s="150"/>
      <c r="AL338" s="150"/>
      <c r="AM338" s="148" t="s">
        <v>19</v>
      </c>
      <c r="AN338" s="149"/>
      <c r="AP338" s="66" t="str">
        <f t="shared" si="5"/>
        <v>未入力</v>
      </c>
      <c r="AQ338" s="67"/>
      <c r="AR338" s="68"/>
      <c r="AS338" s="132" t="str">
        <f>IF(
  AND(NOT(ISBLANK($C338)),
      COUNTIF(必須入力シート①!C369:C1368,$C338)=0),
  "「３. 申請に係る補助対象検査の内容」で選択されていない検査メニューが入力されています。" &amp; CHAR(10),
  ""
)
&amp;
_xlfn.LET(
  _xlpm.menu,$C338,
  _xlpm.sei,$T338,
  _xlpm.mei,$Y338,
  _xlpm.eigyo,$AD338,
  _xlpm.daisuu,$AK338,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8" s="133"/>
      <c r="AU338" s="133"/>
      <c r="AV338" s="133"/>
      <c r="AW338" s="133"/>
      <c r="AX338" s="133"/>
      <c r="AY338" s="133"/>
      <c r="AZ338" s="133"/>
      <c r="BA338" s="133"/>
      <c r="BB338" s="133"/>
      <c r="BC338" s="134"/>
    </row>
    <row r="339" spans="2:55" ht="36" customHeight="1" x14ac:dyDescent="0.45">
      <c r="B339" s="39">
        <v>329</v>
      </c>
      <c r="C339" s="124"/>
      <c r="D339" s="124"/>
      <c r="E339" s="124"/>
      <c r="F339" s="124"/>
      <c r="G339" s="124"/>
      <c r="H339" s="118" t="str">
        <f>IFERROR(VLOOKUP(C339,参照用!$A$5:$C$13,3),"")</f>
        <v/>
      </c>
      <c r="I339" s="119"/>
      <c r="J339" s="119"/>
      <c r="K339" s="119"/>
      <c r="L339" s="119"/>
      <c r="M339" s="119"/>
      <c r="N339" s="119"/>
      <c r="O339" s="119"/>
      <c r="P339" s="119"/>
      <c r="Q339" s="119"/>
      <c r="R339" s="119"/>
      <c r="S339" s="120"/>
      <c r="T339" s="121"/>
      <c r="U339" s="122"/>
      <c r="V339" s="122"/>
      <c r="W339" s="122"/>
      <c r="X339" s="122"/>
      <c r="Y339" s="122"/>
      <c r="Z339" s="122"/>
      <c r="AA339" s="122"/>
      <c r="AB339" s="122"/>
      <c r="AC339" s="123"/>
      <c r="AD339" s="151"/>
      <c r="AE339" s="150"/>
      <c r="AF339" s="150"/>
      <c r="AG339" s="150"/>
      <c r="AH339" s="150"/>
      <c r="AI339" s="148" t="s">
        <v>16</v>
      </c>
      <c r="AJ339" s="152"/>
      <c r="AK339" s="150"/>
      <c r="AL339" s="150"/>
      <c r="AM339" s="148" t="s">
        <v>19</v>
      </c>
      <c r="AN339" s="149"/>
      <c r="AP339" s="66" t="str">
        <f t="shared" si="5"/>
        <v>未入力</v>
      </c>
      <c r="AQ339" s="67"/>
      <c r="AR339" s="68"/>
      <c r="AS339" s="132" t="str">
        <f>IF(
  AND(NOT(ISBLANK($C339)),
      COUNTIF(必須入力シート①!C370:C1369,$C339)=0),
  "「３. 申請に係る補助対象検査の内容」で選択されていない検査メニューが入力されています。" &amp; CHAR(10),
  ""
)
&amp;
_xlfn.LET(
  _xlpm.menu,$C339,
  _xlpm.sei,$T339,
  _xlpm.mei,$Y339,
  _xlpm.eigyo,$AD339,
  _xlpm.daisuu,$AK339,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39" s="133"/>
      <c r="AU339" s="133"/>
      <c r="AV339" s="133"/>
      <c r="AW339" s="133"/>
      <c r="AX339" s="133"/>
      <c r="AY339" s="133"/>
      <c r="AZ339" s="133"/>
      <c r="BA339" s="133"/>
      <c r="BB339" s="133"/>
      <c r="BC339" s="134"/>
    </row>
    <row r="340" spans="2:55" ht="36" customHeight="1" x14ac:dyDescent="0.45">
      <c r="B340" s="39">
        <v>330</v>
      </c>
      <c r="C340" s="124"/>
      <c r="D340" s="124"/>
      <c r="E340" s="124"/>
      <c r="F340" s="124"/>
      <c r="G340" s="124"/>
      <c r="H340" s="118" t="str">
        <f>IFERROR(VLOOKUP(C340,参照用!$A$5:$C$13,3),"")</f>
        <v/>
      </c>
      <c r="I340" s="119"/>
      <c r="J340" s="119"/>
      <c r="K340" s="119"/>
      <c r="L340" s="119"/>
      <c r="M340" s="119"/>
      <c r="N340" s="119"/>
      <c r="O340" s="119"/>
      <c r="P340" s="119"/>
      <c r="Q340" s="119"/>
      <c r="R340" s="119"/>
      <c r="S340" s="120"/>
      <c r="T340" s="121"/>
      <c r="U340" s="122"/>
      <c r="V340" s="122"/>
      <c r="W340" s="122"/>
      <c r="X340" s="122"/>
      <c r="Y340" s="122"/>
      <c r="Z340" s="122"/>
      <c r="AA340" s="122"/>
      <c r="AB340" s="122"/>
      <c r="AC340" s="123"/>
      <c r="AD340" s="151"/>
      <c r="AE340" s="150"/>
      <c r="AF340" s="150"/>
      <c r="AG340" s="150"/>
      <c r="AH340" s="150"/>
      <c r="AI340" s="148" t="s">
        <v>16</v>
      </c>
      <c r="AJ340" s="152"/>
      <c r="AK340" s="150"/>
      <c r="AL340" s="150"/>
      <c r="AM340" s="148" t="s">
        <v>19</v>
      </c>
      <c r="AN340" s="149"/>
      <c r="AP340" s="66" t="str">
        <f t="shared" si="5"/>
        <v>未入力</v>
      </c>
      <c r="AQ340" s="67"/>
      <c r="AR340" s="68"/>
      <c r="AS340" s="132" t="str">
        <f>IF(
  AND(NOT(ISBLANK($C340)),
      COUNTIF(必須入力シート①!C371:C1370,$C340)=0),
  "「３. 申請に係る補助対象検査の内容」で選択されていない検査メニューが入力されています。" &amp; CHAR(10),
  ""
)
&amp;
_xlfn.LET(
  _xlpm.menu,$C340,
  _xlpm.sei,$T340,
  _xlpm.mei,$Y340,
  _xlpm.eigyo,$AD340,
  _xlpm.daisuu,$AK340,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0" s="133"/>
      <c r="AU340" s="133"/>
      <c r="AV340" s="133"/>
      <c r="AW340" s="133"/>
      <c r="AX340" s="133"/>
      <c r="AY340" s="133"/>
      <c r="AZ340" s="133"/>
      <c r="BA340" s="133"/>
      <c r="BB340" s="133"/>
      <c r="BC340" s="134"/>
    </row>
    <row r="341" spans="2:55" ht="36" customHeight="1" x14ac:dyDescent="0.45">
      <c r="B341" s="39">
        <v>331</v>
      </c>
      <c r="C341" s="124"/>
      <c r="D341" s="124"/>
      <c r="E341" s="124"/>
      <c r="F341" s="124"/>
      <c r="G341" s="124"/>
      <c r="H341" s="118" t="str">
        <f>IFERROR(VLOOKUP(C341,参照用!$A$5:$C$13,3),"")</f>
        <v/>
      </c>
      <c r="I341" s="119"/>
      <c r="J341" s="119"/>
      <c r="K341" s="119"/>
      <c r="L341" s="119"/>
      <c r="M341" s="119"/>
      <c r="N341" s="119"/>
      <c r="O341" s="119"/>
      <c r="P341" s="119"/>
      <c r="Q341" s="119"/>
      <c r="R341" s="119"/>
      <c r="S341" s="120"/>
      <c r="T341" s="121"/>
      <c r="U341" s="122"/>
      <c r="V341" s="122"/>
      <c r="W341" s="122"/>
      <c r="X341" s="122"/>
      <c r="Y341" s="122"/>
      <c r="Z341" s="122"/>
      <c r="AA341" s="122"/>
      <c r="AB341" s="122"/>
      <c r="AC341" s="123"/>
      <c r="AD341" s="151"/>
      <c r="AE341" s="150"/>
      <c r="AF341" s="150"/>
      <c r="AG341" s="150"/>
      <c r="AH341" s="150"/>
      <c r="AI341" s="148" t="s">
        <v>16</v>
      </c>
      <c r="AJ341" s="152"/>
      <c r="AK341" s="150"/>
      <c r="AL341" s="150"/>
      <c r="AM341" s="148" t="s">
        <v>19</v>
      </c>
      <c r="AN341" s="149"/>
      <c r="AP341" s="66" t="str">
        <f t="shared" si="5"/>
        <v>未入力</v>
      </c>
      <c r="AQ341" s="67"/>
      <c r="AR341" s="68"/>
      <c r="AS341" s="132" t="str">
        <f>IF(
  AND(NOT(ISBLANK($C341)),
      COUNTIF(必須入力シート①!C372:C1371,$C341)=0),
  "「３. 申請に係る補助対象検査の内容」で選択されていない検査メニューが入力されています。" &amp; CHAR(10),
  ""
)
&amp;
_xlfn.LET(
  _xlpm.menu,$C341,
  _xlpm.sei,$T341,
  _xlpm.mei,$Y341,
  _xlpm.eigyo,$AD341,
  _xlpm.daisuu,$AK341,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1" s="133"/>
      <c r="AU341" s="133"/>
      <c r="AV341" s="133"/>
      <c r="AW341" s="133"/>
      <c r="AX341" s="133"/>
      <c r="AY341" s="133"/>
      <c r="AZ341" s="133"/>
      <c r="BA341" s="133"/>
      <c r="BB341" s="133"/>
      <c r="BC341" s="134"/>
    </row>
    <row r="342" spans="2:55" ht="36" customHeight="1" x14ac:dyDescent="0.45">
      <c r="B342" s="39">
        <v>332</v>
      </c>
      <c r="C342" s="124"/>
      <c r="D342" s="124"/>
      <c r="E342" s="124"/>
      <c r="F342" s="124"/>
      <c r="G342" s="124"/>
      <c r="H342" s="118" t="str">
        <f>IFERROR(VLOOKUP(C342,参照用!$A$5:$C$13,3),"")</f>
        <v/>
      </c>
      <c r="I342" s="119"/>
      <c r="J342" s="119"/>
      <c r="K342" s="119"/>
      <c r="L342" s="119"/>
      <c r="M342" s="119"/>
      <c r="N342" s="119"/>
      <c r="O342" s="119"/>
      <c r="P342" s="119"/>
      <c r="Q342" s="119"/>
      <c r="R342" s="119"/>
      <c r="S342" s="120"/>
      <c r="T342" s="121"/>
      <c r="U342" s="122"/>
      <c r="V342" s="122"/>
      <c r="W342" s="122"/>
      <c r="X342" s="122"/>
      <c r="Y342" s="122"/>
      <c r="Z342" s="122"/>
      <c r="AA342" s="122"/>
      <c r="AB342" s="122"/>
      <c r="AC342" s="123"/>
      <c r="AD342" s="151"/>
      <c r="AE342" s="150"/>
      <c r="AF342" s="150"/>
      <c r="AG342" s="150"/>
      <c r="AH342" s="150"/>
      <c r="AI342" s="148" t="s">
        <v>16</v>
      </c>
      <c r="AJ342" s="152"/>
      <c r="AK342" s="150"/>
      <c r="AL342" s="150"/>
      <c r="AM342" s="148" t="s">
        <v>19</v>
      </c>
      <c r="AN342" s="149"/>
      <c r="AP342" s="66" t="str">
        <f t="shared" si="5"/>
        <v>未入力</v>
      </c>
      <c r="AQ342" s="67"/>
      <c r="AR342" s="68"/>
      <c r="AS342" s="132" t="str">
        <f>IF(
  AND(NOT(ISBLANK($C342)),
      COUNTIF(必須入力シート①!C373:C1372,$C342)=0),
  "「３. 申請に係る補助対象検査の内容」で選択されていない検査メニューが入力されています。" &amp; CHAR(10),
  ""
)
&amp;
_xlfn.LET(
  _xlpm.menu,$C342,
  _xlpm.sei,$T342,
  _xlpm.mei,$Y342,
  _xlpm.eigyo,$AD342,
  _xlpm.daisuu,$AK342,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2" s="133"/>
      <c r="AU342" s="133"/>
      <c r="AV342" s="133"/>
      <c r="AW342" s="133"/>
      <c r="AX342" s="133"/>
      <c r="AY342" s="133"/>
      <c r="AZ342" s="133"/>
      <c r="BA342" s="133"/>
      <c r="BB342" s="133"/>
      <c r="BC342" s="134"/>
    </row>
    <row r="343" spans="2:55" ht="36" customHeight="1" x14ac:dyDescent="0.45">
      <c r="B343" s="39">
        <v>333</v>
      </c>
      <c r="C343" s="124"/>
      <c r="D343" s="124"/>
      <c r="E343" s="124"/>
      <c r="F343" s="124"/>
      <c r="G343" s="124"/>
      <c r="H343" s="118" t="str">
        <f>IFERROR(VLOOKUP(C343,参照用!$A$5:$C$13,3),"")</f>
        <v/>
      </c>
      <c r="I343" s="119"/>
      <c r="J343" s="119"/>
      <c r="K343" s="119"/>
      <c r="L343" s="119"/>
      <c r="M343" s="119"/>
      <c r="N343" s="119"/>
      <c r="O343" s="119"/>
      <c r="P343" s="119"/>
      <c r="Q343" s="119"/>
      <c r="R343" s="119"/>
      <c r="S343" s="120"/>
      <c r="T343" s="121"/>
      <c r="U343" s="122"/>
      <c r="V343" s="122"/>
      <c r="W343" s="122"/>
      <c r="X343" s="122"/>
      <c r="Y343" s="122"/>
      <c r="Z343" s="122"/>
      <c r="AA343" s="122"/>
      <c r="AB343" s="122"/>
      <c r="AC343" s="123"/>
      <c r="AD343" s="151"/>
      <c r="AE343" s="150"/>
      <c r="AF343" s="150"/>
      <c r="AG343" s="150"/>
      <c r="AH343" s="150"/>
      <c r="AI343" s="148" t="s">
        <v>16</v>
      </c>
      <c r="AJ343" s="152"/>
      <c r="AK343" s="150"/>
      <c r="AL343" s="150"/>
      <c r="AM343" s="148" t="s">
        <v>19</v>
      </c>
      <c r="AN343" s="149"/>
      <c r="AP343" s="66" t="str">
        <f t="shared" si="5"/>
        <v>未入力</v>
      </c>
      <c r="AQ343" s="67"/>
      <c r="AR343" s="68"/>
      <c r="AS343" s="132" t="str">
        <f>IF(
  AND(NOT(ISBLANK($C343)),
      COUNTIF(必須入力シート①!C374:C1373,$C343)=0),
  "「３. 申請に係る補助対象検査の内容」で選択されていない検査メニューが入力されています。" &amp; CHAR(10),
  ""
)
&amp;
_xlfn.LET(
  _xlpm.menu,$C343,
  _xlpm.sei,$T343,
  _xlpm.mei,$Y343,
  _xlpm.eigyo,$AD343,
  _xlpm.daisuu,$AK343,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3" s="133"/>
      <c r="AU343" s="133"/>
      <c r="AV343" s="133"/>
      <c r="AW343" s="133"/>
      <c r="AX343" s="133"/>
      <c r="AY343" s="133"/>
      <c r="AZ343" s="133"/>
      <c r="BA343" s="133"/>
      <c r="BB343" s="133"/>
      <c r="BC343" s="134"/>
    </row>
    <row r="344" spans="2:55" ht="36" customHeight="1" x14ac:dyDescent="0.45">
      <c r="B344" s="39">
        <v>334</v>
      </c>
      <c r="C344" s="124"/>
      <c r="D344" s="124"/>
      <c r="E344" s="124"/>
      <c r="F344" s="124"/>
      <c r="G344" s="124"/>
      <c r="H344" s="118" t="str">
        <f>IFERROR(VLOOKUP(C344,参照用!$A$5:$C$13,3),"")</f>
        <v/>
      </c>
      <c r="I344" s="119"/>
      <c r="J344" s="119"/>
      <c r="K344" s="119"/>
      <c r="L344" s="119"/>
      <c r="M344" s="119"/>
      <c r="N344" s="119"/>
      <c r="O344" s="119"/>
      <c r="P344" s="119"/>
      <c r="Q344" s="119"/>
      <c r="R344" s="119"/>
      <c r="S344" s="120"/>
      <c r="T344" s="121"/>
      <c r="U344" s="122"/>
      <c r="V344" s="122"/>
      <c r="W344" s="122"/>
      <c r="X344" s="122"/>
      <c r="Y344" s="122"/>
      <c r="Z344" s="122"/>
      <c r="AA344" s="122"/>
      <c r="AB344" s="122"/>
      <c r="AC344" s="123"/>
      <c r="AD344" s="151"/>
      <c r="AE344" s="150"/>
      <c r="AF344" s="150"/>
      <c r="AG344" s="150"/>
      <c r="AH344" s="150"/>
      <c r="AI344" s="148" t="s">
        <v>16</v>
      </c>
      <c r="AJ344" s="152"/>
      <c r="AK344" s="150"/>
      <c r="AL344" s="150"/>
      <c r="AM344" s="148" t="s">
        <v>19</v>
      </c>
      <c r="AN344" s="149"/>
      <c r="AP344" s="66" t="str">
        <f t="shared" si="5"/>
        <v>未入力</v>
      </c>
      <c r="AQ344" s="67"/>
      <c r="AR344" s="68"/>
      <c r="AS344" s="132" t="str">
        <f>IF(
  AND(NOT(ISBLANK($C344)),
      COUNTIF(必須入力シート①!C375:C1374,$C344)=0),
  "「３. 申請に係る補助対象検査の内容」で選択されていない検査メニューが入力されています。" &amp; CHAR(10),
  ""
)
&amp;
_xlfn.LET(
  _xlpm.menu,$C344,
  _xlpm.sei,$T344,
  _xlpm.mei,$Y344,
  _xlpm.eigyo,$AD344,
  _xlpm.daisuu,$AK344,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4" s="133"/>
      <c r="AU344" s="133"/>
      <c r="AV344" s="133"/>
      <c r="AW344" s="133"/>
      <c r="AX344" s="133"/>
      <c r="AY344" s="133"/>
      <c r="AZ344" s="133"/>
      <c r="BA344" s="133"/>
      <c r="BB344" s="133"/>
      <c r="BC344" s="134"/>
    </row>
    <row r="345" spans="2:55" ht="36" customHeight="1" x14ac:dyDescent="0.45">
      <c r="B345" s="39">
        <v>335</v>
      </c>
      <c r="C345" s="124"/>
      <c r="D345" s="124"/>
      <c r="E345" s="124"/>
      <c r="F345" s="124"/>
      <c r="G345" s="124"/>
      <c r="H345" s="118" t="str">
        <f>IFERROR(VLOOKUP(C345,参照用!$A$5:$C$13,3),"")</f>
        <v/>
      </c>
      <c r="I345" s="119"/>
      <c r="J345" s="119"/>
      <c r="K345" s="119"/>
      <c r="L345" s="119"/>
      <c r="M345" s="119"/>
      <c r="N345" s="119"/>
      <c r="O345" s="119"/>
      <c r="P345" s="119"/>
      <c r="Q345" s="119"/>
      <c r="R345" s="119"/>
      <c r="S345" s="120"/>
      <c r="T345" s="121"/>
      <c r="U345" s="122"/>
      <c r="V345" s="122"/>
      <c r="W345" s="122"/>
      <c r="X345" s="122"/>
      <c r="Y345" s="122"/>
      <c r="Z345" s="122"/>
      <c r="AA345" s="122"/>
      <c r="AB345" s="122"/>
      <c r="AC345" s="123"/>
      <c r="AD345" s="151"/>
      <c r="AE345" s="150"/>
      <c r="AF345" s="150"/>
      <c r="AG345" s="150"/>
      <c r="AH345" s="150"/>
      <c r="AI345" s="148" t="s">
        <v>16</v>
      </c>
      <c r="AJ345" s="152"/>
      <c r="AK345" s="150"/>
      <c r="AL345" s="150"/>
      <c r="AM345" s="148" t="s">
        <v>19</v>
      </c>
      <c r="AN345" s="149"/>
      <c r="AP345" s="66" t="str">
        <f t="shared" si="5"/>
        <v>未入力</v>
      </c>
      <c r="AQ345" s="67"/>
      <c r="AR345" s="68"/>
      <c r="AS345" s="132" t="str">
        <f>IF(
  AND(NOT(ISBLANK($C345)),
      COUNTIF(必須入力シート①!C376:C1375,$C345)=0),
  "「３. 申請に係る補助対象検査の内容」で選択されていない検査メニューが入力されています。" &amp; CHAR(10),
  ""
)
&amp;
_xlfn.LET(
  _xlpm.menu,$C345,
  _xlpm.sei,$T345,
  _xlpm.mei,$Y345,
  _xlpm.eigyo,$AD345,
  _xlpm.daisuu,$AK345,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5" s="133"/>
      <c r="AU345" s="133"/>
      <c r="AV345" s="133"/>
      <c r="AW345" s="133"/>
      <c r="AX345" s="133"/>
      <c r="AY345" s="133"/>
      <c r="AZ345" s="133"/>
      <c r="BA345" s="133"/>
      <c r="BB345" s="133"/>
      <c r="BC345" s="134"/>
    </row>
    <row r="346" spans="2:55" ht="36" customHeight="1" x14ac:dyDescent="0.45">
      <c r="B346" s="39">
        <v>336</v>
      </c>
      <c r="C346" s="124"/>
      <c r="D346" s="124"/>
      <c r="E346" s="124"/>
      <c r="F346" s="124"/>
      <c r="G346" s="124"/>
      <c r="H346" s="118" t="str">
        <f>IFERROR(VLOOKUP(C346,参照用!$A$5:$C$13,3),"")</f>
        <v/>
      </c>
      <c r="I346" s="119"/>
      <c r="J346" s="119"/>
      <c r="K346" s="119"/>
      <c r="L346" s="119"/>
      <c r="M346" s="119"/>
      <c r="N346" s="119"/>
      <c r="O346" s="119"/>
      <c r="P346" s="119"/>
      <c r="Q346" s="119"/>
      <c r="R346" s="119"/>
      <c r="S346" s="120"/>
      <c r="T346" s="121"/>
      <c r="U346" s="122"/>
      <c r="V346" s="122"/>
      <c r="W346" s="122"/>
      <c r="X346" s="122"/>
      <c r="Y346" s="122"/>
      <c r="Z346" s="122"/>
      <c r="AA346" s="122"/>
      <c r="AB346" s="122"/>
      <c r="AC346" s="123"/>
      <c r="AD346" s="151"/>
      <c r="AE346" s="150"/>
      <c r="AF346" s="150"/>
      <c r="AG346" s="150"/>
      <c r="AH346" s="150"/>
      <c r="AI346" s="148" t="s">
        <v>16</v>
      </c>
      <c r="AJ346" s="152"/>
      <c r="AK346" s="150"/>
      <c r="AL346" s="150"/>
      <c r="AM346" s="148" t="s">
        <v>19</v>
      </c>
      <c r="AN346" s="149"/>
      <c r="AP346" s="66" t="str">
        <f t="shared" si="5"/>
        <v>未入力</v>
      </c>
      <c r="AQ346" s="67"/>
      <c r="AR346" s="68"/>
      <c r="AS346" s="132" t="str">
        <f>IF(
  AND(NOT(ISBLANK($C346)),
      COUNTIF(必須入力シート①!C377:C1376,$C346)=0),
  "「３. 申請に係る補助対象検査の内容」で選択されていない検査メニューが入力されています。" &amp; CHAR(10),
  ""
)
&amp;
_xlfn.LET(
  _xlpm.menu,$C346,
  _xlpm.sei,$T346,
  _xlpm.mei,$Y346,
  _xlpm.eigyo,$AD346,
  _xlpm.daisuu,$AK346,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6" s="133"/>
      <c r="AU346" s="133"/>
      <c r="AV346" s="133"/>
      <c r="AW346" s="133"/>
      <c r="AX346" s="133"/>
      <c r="AY346" s="133"/>
      <c r="AZ346" s="133"/>
      <c r="BA346" s="133"/>
      <c r="BB346" s="133"/>
      <c r="BC346" s="134"/>
    </row>
    <row r="347" spans="2:55" ht="36" customHeight="1" x14ac:dyDescent="0.45">
      <c r="B347" s="39">
        <v>337</v>
      </c>
      <c r="C347" s="124"/>
      <c r="D347" s="124"/>
      <c r="E347" s="124"/>
      <c r="F347" s="124"/>
      <c r="G347" s="124"/>
      <c r="H347" s="118" t="str">
        <f>IFERROR(VLOOKUP(C347,参照用!$A$5:$C$13,3),"")</f>
        <v/>
      </c>
      <c r="I347" s="119"/>
      <c r="J347" s="119"/>
      <c r="K347" s="119"/>
      <c r="L347" s="119"/>
      <c r="M347" s="119"/>
      <c r="N347" s="119"/>
      <c r="O347" s="119"/>
      <c r="P347" s="119"/>
      <c r="Q347" s="119"/>
      <c r="R347" s="119"/>
      <c r="S347" s="120"/>
      <c r="T347" s="121"/>
      <c r="U347" s="122"/>
      <c r="V347" s="122"/>
      <c r="W347" s="122"/>
      <c r="X347" s="122"/>
      <c r="Y347" s="122"/>
      <c r="Z347" s="122"/>
      <c r="AA347" s="122"/>
      <c r="AB347" s="122"/>
      <c r="AC347" s="123"/>
      <c r="AD347" s="151"/>
      <c r="AE347" s="150"/>
      <c r="AF347" s="150"/>
      <c r="AG347" s="150"/>
      <c r="AH347" s="150"/>
      <c r="AI347" s="148" t="s">
        <v>16</v>
      </c>
      <c r="AJ347" s="152"/>
      <c r="AK347" s="150"/>
      <c r="AL347" s="150"/>
      <c r="AM347" s="148" t="s">
        <v>19</v>
      </c>
      <c r="AN347" s="149"/>
      <c r="AP347" s="66" t="str">
        <f t="shared" si="5"/>
        <v>未入力</v>
      </c>
      <c r="AQ347" s="67"/>
      <c r="AR347" s="68"/>
      <c r="AS347" s="132" t="str">
        <f>IF(
  AND(NOT(ISBLANK($C347)),
      COUNTIF(必須入力シート①!C378:C1377,$C347)=0),
  "「３. 申請に係る補助対象検査の内容」で選択されていない検査メニューが入力されています。" &amp; CHAR(10),
  ""
)
&amp;
_xlfn.LET(
  _xlpm.menu,$C347,
  _xlpm.sei,$T347,
  _xlpm.mei,$Y347,
  _xlpm.eigyo,$AD347,
  _xlpm.daisuu,$AK347,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7" s="133"/>
      <c r="AU347" s="133"/>
      <c r="AV347" s="133"/>
      <c r="AW347" s="133"/>
      <c r="AX347" s="133"/>
      <c r="AY347" s="133"/>
      <c r="AZ347" s="133"/>
      <c r="BA347" s="133"/>
      <c r="BB347" s="133"/>
      <c r="BC347" s="134"/>
    </row>
    <row r="348" spans="2:55" ht="36" customHeight="1" x14ac:dyDescent="0.45">
      <c r="B348" s="39">
        <v>338</v>
      </c>
      <c r="C348" s="124"/>
      <c r="D348" s="124"/>
      <c r="E348" s="124"/>
      <c r="F348" s="124"/>
      <c r="G348" s="124"/>
      <c r="H348" s="118" t="str">
        <f>IFERROR(VLOOKUP(C348,参照用!$A$5:$C$13,3),"")</f>
        <v/>
      </c>
      <c r="I348" s="119"/>
      <c r="J348" s="119"/>
      <c r="K348" s="119"/>
      <c r="L348" s="119"/>
      <c r="M348" s="119"/>
      <c r="N348" s="119"/>
      <c r="O348" s="119"/>
      <c r="P348" s="119"/>
      <c r="Q348" s="119"/>
      <c r="R348" s="119"/>
      <c r="S348" s="120"/>
      <c r="T348" s="121"/>
      <c r="U348" s="122"/>
      <c r="V348" s="122"/>
      <c r="W348" s="122"/>
      <c r="X348" s="122"/>
      <c r="Y348" s="122"/>
      <c r="Z348" s="122"/>
      <c r="AA348" s="122"/>
      <c r="AB348" s="122"/>
      <c r="AC348" s="123"/>
      <c r="AD348" s="151"/>
      <c r="AE348" s="150"/>
      <c r="AF348" s="150"/>
      <c r="AG348" s="150"/>
      <c r="AH348" s="150"/>
      <c r="AI348" s="148" t="s">
        <v>16</v>
      </c>
      <c r="AJ348" s="152"/>
      <c r="AK348" s="150"/>
      <c r="AL348" s="150"/>
      <c r="AM348" s="148" t="s">
        <v>19</v>
      </c>
      <c r="AN348" s="149"/>
      <c r="AP348" s="66" t="str">
        <f t="shared" si="5"/>
        <v>未入力</v>
      </c>
      <c r="AQ348" s="67"/>
      <c r="AR348" s="68"/>
      <c r="AS348" s="132" t="str">
        <f>IF(
  AND(NOT(ISBLANK($C348)),
      COUNTIF(必須入力シート①!C379:C1378,$C348)=0),
  "「３. 申請に係る補助対象検査の内容」で選択されていない検査メニューが入力されています。" &amp; CHAR(10),
  ""
)
&amp;
_xlfn.LET(
  _xlpm.menu,$C348,
  _xlpm.sei,$T348,
  _xlpm.mei,$Y348,
  _xlpm.eigyo,$AD348,
  _xlpm.daisuu,$AK348,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8" s="133"/>
      <c r="AU348" s="133"/>
      <c r="AV348" s="133"/>
      <c r="AW348" s="133"/>
      <c r="AX348" s="133"/>
      <c r="AY348" s="133"/>
      <c r="AZ348" s="133"/>
      <c r="BA348" s="133"/>
      <c r="BB348" s="133"/>
      <c r="BC348" s="134"/>
    </row>
    <row r="349" spans="2:55" ht="36" customHeight="1" x14ac:dyDescent="0.45">
      <c r="B349" s="39">
        <v>339</v>
      </c>
      <c r="C349" s="124"/>
      <c r="D349" s="124"/>
      <c r="E349" s="124"/>
      <c r="F349" s="124"/>
      <c r="G349" s="124"/>
      <c r="H349" s="118" t="str">
        <f>IFERROR(VLOOKUP(C349,参照用!$A$5:$C$13,3),"")</f>
        <v/>
      </c>
      <c r="I349" s="119"/>
      <c r="J349" s="119"/>
      <c r="K349" s="119"/>
      <c r="L349" s="119"/>
      <c r="M349" s="119"/>
      <c r="N349" s="119"/>
      <c r="O349" s="119"/>
      <c r="P349" s="119"/>
      <c r="Q349" s="119"/>
      <c r="R349" s="119"/>
      <c r="S349" s="120"/>
      <c r="T349" s="121"/>
      <c r="U349" s="122"/>
      <c r="V349" s="122"/>
      <c r="W349" s="122"/>
      <c r="X349" s="122"/>
      <c r="Y349" s="122"/>
      <c r="Z349" s="122"/>
      <c r="AA349" s="122"/>
      <c r="AB349" s="122"/>
      <c r="AC349" s="123"/>
      <c r="AD349" s="151"/>
      <c r="AE349" s="150"/>
      <c r="AF349" s="150"/>
      <c r="AG349" s="150"/>
      <c r="AH349" s="150"/>
      <c r="AI349" s="148" t="s">
        <v>16</v>
      </c>
      <c r="AJ349" s="152"/>
      <c r="AK349" s="150"/>
      <c r="AL349" s="150"/>
      <c r="AM349" s="148" t="s">
        <v>19</v>
      </c>
      <c r="AN349" s="149"/>
      <c r="AP349" s="66" t="str">
        <f t="shared" si="5"/>
        <v>未入力</v>
      </c>
      <c r="AQ349" s="67"/>
      <c r="AR349" s="68"/>
      <c r="AS349" s="132" t="str">
        <f>IF(
  AND(NOT(ISBLANK($C349)),
      COUNTIF(必須入力シート①!C380:C1379,$C349)=0),
  "「３. 申請に係る補助対象検査の内容」で選択されていない検査メニューが入力されています。" &amp; CHAR(10),
  ""
)
&amp;
_xlfn.LET(
  _xlpm.menu,$C349,
  _xlpm.sei,$T349,
  _xlpm.mei,$Y349,
  _xlpm.eigyo,$AD349,
  _xlpm.daisuu,$AK349,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49" s="133"/>
      <c r="AU349" s="133"/>
      <c r="AV349" s="133"/>
      <c r="AW349" s="133"/>
      <c r="AX349" s="133"/>
      <c r="AY349" s="133"/>
      <c r="AZ349" s="133"/>
      <c r="BA349" s="133"/>
      <c r="BB349" s="133"/>
      <c r="BC349" s="134"/>
    </row>
    <row r="350" spans="2:55" ht="36" customHeight="1" x14ac:dyDescent="0.45">
      <c r="B350" s="39">
        <v>340</v>
      </c>
      <c r="C350" s="124"/>
      <c r="D350" s="124"/>
      <c r="E350" s="124"/>
      <c r="F350" s="124"/>
      <c r="G350" s="124"/>
      <c r="H350" s="118" t="str">
        <f>IFERROR(VLOOKUP(C350,参照用!$A$5:$C$13,3),"")</f>
        <v/>
      </c>
      <c r="I350" s="119"/>
      <c r="J350" s="119"/>
      <c r="K350" s="119"/>
      <c r="L350" s="119"/>
      <c r="M350" s="119"/>
      <c r="N350" s="119"/>
      <c r="O350" s="119"/>
      <c r="P350" s="119"/>
      <c r="Q350" s="119"/>
      <c r="R350" s="119"/>
      <c r="S350" s="120"/>
      <c r="T350" s="121"/>
      <c r="U350" s="122"/>
      <c r="V350" s="122"/>
      <c r="W350" s="122"/>
      <c r="X350" s="122"/>
      <c r="Y350" s="122"/>
      <c r="Z350" s="122"/>
      <c r="AA350" s="122"/>
      <c r="AB350" s="122"/>
      <c r="AC350" s="123"/>
      <c r="AD350" s="151"/>
      <c r="AE350" s="150"/>
      <c r="AF350" s="150"/>
      <c r="AG350" s="150"/>
      <c r="AH350" s="150"/>
      <c r="AI350" s="148" t="s">
        <v>16</v>
      </c>
      <c r="AJ350" s="152"/>
      <c r="AK350" s="150"/>
      <c r="AL350" s="150"/>
      <c r="AM350" s="148" t="s">
        <v>19</v>
      </c>
      <c r="AN350" s="149"/>
      <c r="AP350" s="66" t="str">
        <f t="shared" si="5"/>
        <v>未入力</v>
      </c>
      <c r="AQ350" s="67"/>
      <c r="AR350" s="68"/>
      <c r="AS350" s="132" t="str">
        <f>IF(
  AND(NOT(ISBLANK($C350)),
      COUNTIF(必須入力シート①!C381:C1380,$C350)=0),
  "「３. 申請に係る補助対象検査の内容」で選択されていない検査メニューが入力されています。" &amp; CHAR(10),
  ""
)
&amp;
_xlfn.LET(
  _xlpm.menu,$C350,
  _xlpm.sei,$T350,
  _xlpm.mei,$Y350,
  _xlpm.eigyo,$AD350,
  _xlpm.daisuu,$AK350,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0" s="133"/>
      <c r="AU350" s="133"/>
      <c r="AV350" s="133"/>
      <c r="AW350" s="133"/>
      <c r="AX350" s="133"/>
      <c r="AY350" s="133"/>
      <c r="AZ350" s="133"/>
      <c r="BA350" s="133"/>
      <c r="BB350" s="133"/>
      <c r="BC350" s="134"/>
    </row>
    <row r="351" spans="2:55" ht="36" customHeight="1" x14ac:dyDescent="0.45">
      <c r="B351" s="39">
        <v>341</v>
      </c>
      <c r="C351" s="124"/>
      <c r="D351" s="124"/>
      <c r="E351" s="124"/>
      <c r="F351" s="124"/>
      <c r="G351" s="124"/>
      <c r="H351" s="118" t="str">
        <f>IFERROR(VLOOKUP(C351,参照用!$A$5:$C$13,3),"")</f>
        <v/>
      </c>
      <c r="I351" s="119"/>
      <c r="J351" s="119"/>
      <c r="K351" s="119"/>
      <c r="L351" s="119"/>
      <c r="M351" s="119"/>
      <c r="N351" s="119"/>
      <c r="O351" s="119"/>
      <c r="P351" s="119"/>
      <c r="Q351" s="119"/>
      <c r="R351" s="119"/>
      <c r="S351" s="120"/>
      <c r="T351" s="121"/>
      <c r="U351" s="122"/>
      <c r="V351" s="122"/>
      <c r="W351" s="122"/>
      <c r="X351" s="122"/>
      <c r="Y351" s="122"/>
      <c r="Z351" s="122"/>
      <c r="AA351" s="122"/>
      <c r="AB351" s="122"/>
      <c r="AC351" s="123"/>
      <c r="AD351" s="151"/>
      <c r="AE351" s="150"/>
      <c r="AF351" s="150"/>
      <c r="AG351" s="150"/>
      <c r="AH351" s="150"/>
      <c r="AI351" s="148" t="s">
        <v>16</v>
      </c>
      <c r="AJ351" s="152"/>
      <c r="AK351" s="150"/>
      <c r="AL351" s="150"/>
      <c r="AM351" s="148" t="s">
        <v>19</v>
      </c>
      <c r="AN351" s="149"/>
      <c r="AP351" s="66" t="str">
        <f t="shared" si="5"/>
        <v>未入力</v>
      </c>
      <c r="AQ351" s="67"/>
      <c r="AR351" s="68"/>
      <c r="AS351" s="132" t="str">
        <f>IF(
  AND(NOT(ISBLANK($C351)),
      COUNTIF(必須入力シート①!C382:C1381,$C351)=0),
  "「３. 申請に係る補助対象検査の内容」で選択されていない検査メニューが入力されています。" &amp; CHAR(10),
  ""
)
&amp;
_xlfn.LET(
  _xlpm.menu,$C351,
  _xlpm.sei,$T351,
  _xlpm.mei,$Y351,
  _xlpm.eigyo,$AD351,
  _xlpm.daisuu,$AK351,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1" s="133"/>
      <c r="AU351" s="133"/>
      <c r="AV351" s="133"/>
      <c r="AW351" s="133"/>
      <c r="AX351" s="133"/>
      <c r="AY351" s="133"/>
      <c r="AZ351" s="133"/>
      <c r="BA351" s="133"/>
      <c r="BB351" s="133"/>
      <c r="BC351" s="134"/>
    </row>
    <row r="352" spans="2:55" ht="36" customHeight="1" x14ac:dyDescent="0.45">
      <c r="B352" s="39">
        <v>342</v>
      </c>
      <c r="C352" s="124"/>
      <c r="D352" s="124"/>
      <c r="E352" s="124"/>
      <c r="F352" s="124"/>
      <c r="G352" s="124"/>
      <c r="H352" s="118" t="str">
        <f>IFERROR(VLOOKUP(C352,参照用!$A$5:$C$13,3),"")</f>
        <v/>
      </c>
      <c r="I352" s="119"/>
      <c r="J352" s="119"/>
      <c r="K352" s="119"/>
      <c r="L352" s="119"/>
      <c r="M352" s="119"/>
      <c r="N352" s="119"/>
      <c r="O352" s="119"/>
      <c r="P352" s="119"/>
      <c r="Q352" s="119"/>
      <c r="R352" s="119"/>
      <c r="S352" s="120"/>
      <c r="T352" s="121"/>
      <c r="U352" s="122"/>
      <c r="V352" s="122"/>
      <c r="W352" s="122"/>
      <c r="X352" s="122"/>
      <c r="Y352" s="122"/>
      <c r="Z352" s="122"/>
      <c r="AA352" s="122"/>
      <c r="AB352" s="122"/>
      <c r="AC352" s="123"/>
      <c r="AD352" s="151"/>
      <c r="AE352" s="150"/>
      <c r="AF352" s="150"/>
      <c r="AG352" s="150"/>
      <c r="AH352" s="150"/>
      <c r="AI352" s="148" t="s">
        <v>16</v>
      </c>
      <c r="AJ352" s="152"/>
      <c r="AK352" s="150"/>
      <c r="AL352" s="150"/>
      <c r="AM352" s="148" t="s">
        <v>19</v>
      </c>
      <c r="AN352" s="149"/>
      <c r="AP352" s="66" t="str">
        <f t="shared" si="5"/>
        <v>未入力</v>
      </c>
      <c r="AQ352" s="67"/>
      <c r="AR352" s="68"/>
      <c r="AS352" s="132" t="str">
        <f>IF(
  AND(NOT(ISBLANK($C352)),
      COUNTIF(必須入力シート①!C383:C1382,$C352)=0),
  "「３. 申請に係る補助対象検査の内容」で選択されていない検査メニューが入力されています。" &amp; CHAR(10),
  ""
)
&amp;
_xlfn.LET(
  _xlpm.menu,$C352,
  _xlpm.sei,$T352,
  _xlpm.mei,$Y352,
  _xlpm.eigyo,$AD352,
  _xlpm.daisuu,$AK352,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2" s="133"/>
      <c r="AU352" s="133"/>
      <c r="AV352" s="133"/>
      <c r="AW352" s="133"/>
      <c r="AX352" s="133"/>
      <c r="AY352" s="133"/>
      <c r="AZ352" s="133"/>
      <c r="BA352" s="133"/>
      <c r="BB352" s="133"/>
      <c r="BC352" s="134"/>
    </row>
    <row r="353" spans="2:55" ht="36" customHeight="1" x14ac:dyDescent="0.45">
      <c r="B353" s="39">
        <v>343</v>
      </c>
      <c r="C353" s="124"/>
      <c r="D353" s="124"/>
      <c r="E353" s="124"/>
      <c r="F353" s="124"/>
      <c r="G353" s="124"/>
      <c r="H353" s="118" t="str">
        <f>IFERROR(VLOOKUP(C353,参照用!$A$5:$C$13,3),"")</f>
        <v/>
      </c>
      <c r="I353" s="119"/>
      <c r="J353" s="119"/>
      <c r="K353" s="119"/>
      <c r="L353" s="119"/>
      <c r="M353" s="119"/>
      <c r="N353" s="119"/>
      <c r="O353" s="119"/>
      <c r="P353" s="119"/>
      <c r="Q353" s="119"/>
      <c r="R353" s="119"/>
      <c r="S353" s="120"/>
      <c r="T353" s="121"/>
      <c r="U353" s="122"/>
      <c r="V353" s="122"/>
      <c r="W353" s="122"/>
      <c r="X353" s="122"/>
      <c r="Y353" s="122"/>
      <c r="Z353" s="122"/>
      <c r="AA353" s="122"/>
      <c r="AB353" s="122"/>
      <c r="AC353" s="123"/>
      <c r="AD353" s="151"/>
      <c r="AE353" s="150"/>
      <c r="AF353" s="150"/>
      <c r="AG353" s="150"/>
      <c r="AH353" s="150"/>
      <c r="AI353" s="148" t="s">
        <v>16</v>
      </c>
      <c r="AJ353" s="152"/>
      <c r="AK353" s="150"/>
      <c r="AL353" s="150"/>
      <c r="AM353" s="148" t="s">
        <v>19</v>
      </c>
      <c r="AN353" s="149"/>
      <c r="AP353" s="66" t="str">
        <f t="shared" si="5"/>
        <v>未入力</v>
      </c>
      <c r="AQ353" s="67"/>
      <c r="AR353" s="68"/>
      <c r="AS353" s="132" t="str">
        <f>IF(
  AND(NOT(ISBLANK($C353)),
      COUNTIF(必須入力シート①!C384:C1383,$C353)=0),
  "「３. 申請に係る補助対象検査の内容」で選択されていない検査メニューが入力されています。" &amp; CHAR(10),
  ""
)
&amp;
_xlfn.LET(
  _xlpm.menu,$C353,
  _xlpm.sei,$T353,
  _xlpm.mei,$Y353,
  _xlpm.eigyo,$AD353,
  _xlpm.daisuu,$AK353,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3" s="133"/>
      <c r="AU353" s="133"/>
      <c r="AV353" s="133"/>
      <c r="AW353" s="133"/>
      <c r="AX353" s="133"/>
      <c r="AY353" s="133"/>
      <c r="AZ353" s="133"/>
      <c r="BA353" s="133"/>
      <c r="BB353" s="133"/>
      <c r="BC353" s="134"/>
    </row>
    <row r="354" spans="2:55" ht="36" customHeight="1" x14ac:dyDescent="0.45">
      <c r="B354" s="39">
        <v>344</v>
      </c>
      <c r="C354" s="124"/>
      <c r="D354" s="124"/>
      <c r="E354" s="124"/>
      <c r="F354" s="124"/>
      <c r="G354" s="124"/>
      <c r="H354" s="118" t="str">
        <f>IFERROR(VLOOKUP(C354,参照用!$A$5:$C$13,3),"")</f>
        <v/>
      </c>
      <c r="I354" s="119"/>
      <c r="J354" s="119"/>
      <c r="K354" s="119"/>
      <c r="L354" s="119"/>
      <c r="M354" s="119"/>
      <c r="N354" s="119"/>
      <c r="O354" s="119"/>
      <c r="P354" s="119"/>
      <c r="Q354" s="119"/>
      <c r="R354" s="119"/>
      <c r="S354" s="120"/>
      <c r="T354" s="121"/>
      <c r="U354" s="122"/>
      <c r="V354" s="122"/>
      <c r="W354" s="122"/>
      <c r="X354" s="122"/>
      <c r="Y354" s="122"/>
      <c r="Z354" s="122"/>
      <c r="AA354" s="122"/>
      <c r="AB354" s="122"/>
      <c r="AC354" s="123"/>
      <c r="AD354" s="151"/>
      <c r="AE354" s="150"/>
      <c r="AF354" s="150"/>
      <c r="AG354" s="150"/>
      <c r="AH354" s="150"/>
      <c r="AI354" s="148" t="s">
        <v>16</v>
      </c>
      <c r="AJ354" s="152"/>
      <c r="AK354" s="150"/>
      <c r="AL354" s="150"/>
      <c r="AM354" s="148" t="s">
        <v>19</v>
      </c>
      <c r="AN354" s="149"/>
      <c r="AP354" s="66" t="str">
        <f t="shared" si="5"/>
        <v>未入力</v>
      </c>
      <c r="AQ354" s="67"/>
      <c r="AR354" s="68"/>
      <c r="AS354" s="132" t="str">
        <f>IF(
  AND(NOT(ISBLANK($C354)),
      COUNTIF(必須入力シート①!C385:C1384,$C354)=0),
  "「３. 申請に係る補助対象検査の内容」で選択されていない検査メニューが入力されています。" &amp; CHAR(10),
  ""
)
&amp;
_xlfn.LET(
  _xlpm.menu,$C354,
  _xlpm.sei,$T354,
  _xlpm.mei,$Y354,
  _xlpm.eigyo,$AD354,
  _xlpm.daisuu,$AK354,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4" s="133"/>
      <c r="AU354" s="133"/>
      <c r="AV354" s="133"/>
      <c r="AW354" s="133"/>
      <c r="AX354" s="133"/>
      <c r="AY354" s="133"/>
      <c r="AZ354" s="133"/>
      <c r="BA354" s="133"/>
      <c r="BB354" s="133"/>
      <c r="BC354" s="134"/>
    </row>
    <row r="355" spans="2:55" ht="36" customHeight="1" x14ac:dyDescent="0.45">
      <c r="B355" s="39">
        <v>345</v>
      </c>
      <c r="C355" s="124"/>
      <c r="D355" s="124"/>
      <c r="E355" s="124"/>
      <c r="F355" s="124"/>
      <c r="G355" s="124"/>
      <c r="H355" s="118" t="str">
        <f>IFERROR(VLOOKUP(C355,参照用!$A$5:$C$13,3),"")</f>
        <v/>
      </c>
      <c r="I355" s="119"/>
      <c r="J355" s="119"/>
      <c r="K355" s="119"/>
      <c r="L355" s="119"/>
      <c r="M355" s="119"/>
      <c r="N355" s="119"/>
      <c r="O355" s="119"/>
      <c r="P355" s="119"/>
      <c r="Q355" s="119"/>
      <c r="R355" s="119"/>
      <c r="S355" s="120"/>
      <c r="T355" s="121"/>
      <c r="U355" s="122"/>
      <c r="V355" s="122"/>
      <c r="W355" s="122"/>
      <c r="X355" s="122"/>
      <c r="Y355" s="122"/>
      <c r="Z355" s="122"/>
      <c r="AA355" s="122"/>
      <c r="AB355" s="122"/>
      <c r="AC355" s="123"/>
      <c r="AD355" s="151"/>
      <c r="AE355" s="150"/>
      <c r="AF355" s="150"/>
      <c r="AG355" s="150"/>
      <c r="AH355" s="150"/>
      <c r="AI355" s="148" t="s">
        <v>16</v>
      </c>
      <c r="AJ355" s="152"/>
      <c r="AK355" s="150"/>
      <c r="AL355" s="150"/>
      <c r="AM355" s="148" t="s">
        <v>19</v>
      </c>
      <c r="AN355" s="149"/>
      <c r="AP355" s="66" t="str">
        <f t="shared" si="5"/>
        <v>未入力</v>
      </c>
      <c r="AQ355" s="67"/>
      <c r="AR355" s="68"/>
      <c r="AS355" s="132" t="str">
        <f>IF(
  AND(NOT(ISBLANK($C355)),
      COUNTIF(必須入力シート①!C386:C1385,$C355)=0),
  "「３. 申請に係る補助対象検査の内容」で選択されていない検査メニューが入力されています。" &amp; CHAR(10),
  ""
)
&amp;
_xlfn.LET(
  _xlpm.menu,$C355,
  _xlpm.sei,$T355,
  _xlpm.mei,$Y355,
  _xlpm.eigyo,$AD355,
  _xlpm.daisuu,$AK355,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5" s="133"/>
      <c r="AU355" s="133"/>
      <c r="AV355" s="133"/>
      <c r="AW355" s="133"/>
      <c r="AX355" s="133"/>
      <c r="AY355" s="133"/>
      <c r="AZ355" s="133"/>
      <c r="BA355" s="133"/>
      <c r="BB355" s="133"/>
      <c r="BC355" s="134"/>
    </row>
    <row r="356" spans="2:55" ht="36" customHeight="1" x14ac:dyDescent="0.45">
      <c r="B356" s="39">
        <v>346</v>
      </c>
      <c r="C356" s="124"/>
      <c r="D356" s="124"/>
      <c r="E356" s="124"/>
      <c r="F356" s="124"/>
      <c r="G356" s="124"/>
      <c r="H356" s="118" t="str">
        <f>IFERROR(VLOOKUP(C356,参照用!$A$5:$C$13,3),"")</f>
        <v/>
      </c>
      <c r="I356" s="119"/>
      <c r="J356" s="119"/>
      <c r="K356" s="119"/>
      <c r="L356" s="119"/>
      <c r="M356" s="119"/>
      <c r="N356" s="119"/>
      <c r="O356" s="119"/>
      <c r="P356" s="119"/>
      <c r="Q356" s="119"/>
      <c r="R356" s="119"/>
      <c r="S356" s="120"/>
      <c r="T356" s="121"/>
      <c r="U356" s="122"/>
      <c r="V356" s="122"/>
      <c r="W356" s="122"/>
      <c r="X356" s="122"/>
      <c r="Y356" s="122"/>
      <c r="Z356" s="122"/>
      <c r="AA356" s="122"/>
      <c r="AB356" s="122"/>
      <c r="AC356" s="123"/>
      <c r="AD356" s="151"/>
      <c r="AE356" s="150"/>
      <c r="AF356" s="150"/>
      <c r="AG356" s="150"/>
      <c r="AH356" s="150"/>
      <c r="AI356" s="148" t="s">
        <v>16</v>
      </c>
      <c r="AJ356" s="152"/>
      <c r="AK356" s="150"/>
      <c r="AL356" s="150"/>
      <c r="AM356" s="148" t="s">
        <v>19</v>
      </c>
      <c r="AN356" s="149"/>
      <c r="AP356" s="66" t="str">
        <f t="shared" si="5"/>
        <v>未入力</v>
      </c>
      <c r="AQ356" s="67"/>
      <c r="AR356" s="68"/>
      <c r="AS356" s="132" t="str">
        <f>IF(
  AND(NOT(ISBLANK($C356)),
      COUNTIF(必須入力シート①!C387:C1386,$C356)=0),
  "「３. 申請に係る補助対象検査の内容」で選択されていない検査メニューが入力されています。" &amp; CHAR(10),
  ""
)
&amp;
_xlfn.LET(
  _xlpm.menu,$C356,
  _xlpm.sei,$T356,
  _xlpm.mei,$Y356,
  _xlpm.eigyo,$AD356,
  _xlpm.daisuu,$AK356,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6" s="133"/>
      <c r="AU356" s="133"/>
      <c r="AV356" s="133"/>
      <c r="AW356" s="133"/>
      <c r="AX356" s="133"/>
      <c r="AY356" s="133"/>
      <c r="AZ356" s="133"/>
      <c r="BA356" s="133"/>
      <c r="BB356" s="133"/>
      <c r="BC356" s="134"/>
    </row>
    <row r="357" spans="2:55" ht="36" customHeight="1" x14ac:dyDescent="0.45">
      <c r="B357" s="39">
        <v>347</v>
      </c>
      <c r="C357" s="124"/>
      <c r="D357" s="124"/>
      <c r="E357" s="124"/>
      <c r="F357" s="124"/>
      <c r="G357" s="124"/>
      <c r="H357" s="118" t="str">
        <f>IFERROR(VLOOKUP(C357,参照用!$A$5:$C$13,3),"")</f>
        <v/>
      </c>
      <c r="I357" s="119"/>
      <c r="J357" s="119"/>
      <c r="K357" s="119"/>
      <c r="L357" s="119"/>
      <c r="M357" s="119"/>
      <c r="N357" s="119"/>
      <c r="O357" s="119"/>
      <c r="P357" s="119"/>
      <c r="Q357" s="119"/>
      <c r="R357" s="119"/>
      <c r="S357" s="120"/>
      <c r="T357" s="121"/>
      <c r="U357" s="122"/>
      <c r="V357" s="122"/>
      <c r="W357" s="122"/>
      <c r="X357" s="122"/>
      <c r="Y357" s="122"/>
      <c r="Z357" s="122"/>
      <c r="AA357" s="122"/>
      <c r="AB357" s="122"/>
      <c r="AC357" s="123"/>
      <c r="AD357" s="151"/>
      <c r="AE357" s="150"/>
      <c r="AF357" s="150"/>
      <c r="AG357" s="150"/>
      <c r="AH357" s="150"/>
      <c r="AI357" s="148" t="s">
        <v>16</v>
      </c>
      <c r="AJ357" s="152"/>
      <c r="AK357" s="150"/>
      <c r="AL357" s="150"/>
      <c r="AM357" s="148" t="s">
        <v>19</v>
      </c>
      <c r="AN357" s="149"/>
      <c r="AP357" s="66" t="str">
        <f t="shared" si="5"/>
        <v>未入力</v>
      </c>
      <c r="AQ357" s="67"/>
      <c r="AR357" s="68"/>
      <c r="AS357" s="132" t="str">
        <f>IF(
  AND(NOT(ISBLANK($C357)),
      COUNTIF(必須入力シート①!C388:C1387,$C357)=0),
  "「３. 申請に係る補助対象検査の内容」で選択されていない検査メニューが入力されています。" &amp; CHAR(10),
  ""
)
&amp;
_xlfn.LET(
  _xlpm.menu,$C357,
  _xlpm.sei,$T357,
  _xlpm.mei,$Y357,
  _xlpm.eigyo,$AD357,
  _xlpm.daisuu,$AK357,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7" s="133"/>
      <c r="AU357" s="133"/>
      <c r="AV357" s="133"/>
      <c r="AW357" s="133"/>
      <c r="AX357" s="133"/>
      <c r="AY357" s="133"/>
      <c r="AZ357" s="133"/>
      <c r="BA357" s="133"/>
      <c r="BB357" s="133"/>
      <c r="BC357" s="134"/>
    </row>
    <row r="358" spans="2:55" ht="36" customHeight="1" x14ac:dyDescent="0.45">
      <c r="B358" s="39">
        <v>348</v>
      </c>
      <c r="C358" s="124"/>
      <c r="D358" s="124"/>
      <c r="E358" s="124"/>
      <c r="F358" s="124"/>
      <c r="G358" s="124"/>
      <c r="H358" s="118" t="str">
        <f>IFERROR(VLOOKUP(C358,参照用!$A$5:$C$13,3),"")</f>
        <v/>
      </c>
      <c r="I358" s="119"/>
      <c r="J358" s="119"/>
      <c r="K358" s="119"/>
      <c r="L358" s="119"/>
      <c r="M358" s="119"/>
      <c r="N358" s="119"/>
      <c r="O358" s="119"/>
      <c r="P358" s="119"/>
      <c r="Q358" s="119"/>
      <c r="R358" s="119"/>
      <c r="S358" s="120"/>
      <c r="T358" s="121"/>
      <c r="U358" s="122"/>
      <c r="V358" s="122"/>
      <c r="W358" s="122"/>
      <c r="X358" s="122"/>
      <c r="Y358" s="122"/>
      <c r="Z358" s="122"/>
      <c r="AA358" s="122"/>
      <c r="AB358" s="122"/>
      <c r="AC358" s="123"/>
      <c r="AD358" s="151"/>
      <c r="AE358" s="150"/>
      <c r="AF358" s="150"/>
      <c r="AG358" s="150"/>
      <c r="AH358" s="150"/>
      <c r="AI358" s="148" t="s">
        <v>16</v>
      </c>
      <c r="AJ358" s="152"/>
      <c r="AK358" s="150"/>
      <c r="AL358" s="150"/>
      <c r="AM358" s="148" t="s">
        <v>19</v>
      </c>
      <c r="AN358" s="149"/>
      <c r="AP358" s="66" t="str">
        <f t="shared" si="5"/>
        <v>未入力</v>
      </c>
      <c r="AQ358" s="67"/>
      <c r="AR358" s="68"/>
      <c r="AS358" s="132" t="str">
        <f>IF(
  AND(NOT(ISBLANK($C358)),
      COUNTIF(必須入力シート①!C389:C1388,$C358)=0),
  "「３. 申請に係る補助対象検査の内容」で選択されていない検査メニューが入力されています。" &amp; CHAR(10),
  ""
)
&amp;
_xlfn.LET(
  _xlpm.menu,$C358,
  _xlpm.sei,$T358,
  _xlpm.mei,$Y358,
  _xlpm.eigyo,$AD358,
  _xlpm.daisuu,$AK358,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8" s="133"/>
      <c r="AU358" s="133"/>
      <c r="AV358" s="133"/>
      <c r="AW358" s="133"/>
      <c r="AX358" s="133"/>
      <c r="AY358" s="133"/>
      <c r="AZ358" s="133"/>
      <c r="BA358" s="133"/>
      <c r="BB358" s="133"/>
      <c r="BC358" s="134"/>
    </row>
    <row r="359" spans="2:55" ht="36" customHeight="1" x14ac:dyDescent="0.45">
      <c r="B359" s="39">
        <v>349</v>
      </c>
      <c r="C359" s="124"/>
      <c r="D359" s="124"/>
      <c r="E359" s="124"/>
      <c r="F359" s="124"/>
      <c r="G359" s="124"/>
      <c r="H359" s="118" t="str">
        <f>IFERROR(VLOOKUP(C359,参照用!$A$5:$C$13,3),"")</f>
        <v/>
      </c>
      <c r="I359" s="119"/>
      <c r="J359" s="119"/>
      <c r="K359" s="119"/>
      <c r="L359" s="119"/>
      <c r="M359" s="119"/>
      <c r="N359" s="119"/>
      <c r="O359" s="119"/>
      <c r="P359" s="119"/>
      <c r="Q359" s="119"/>
      <c r="R359" s="119"/>
      <c r="S359" s="120"/>
      <c r="T359" s="121"/>
      <c r="U359" s="122"/>
      <c r="V359" s="122"/>
      <c r="W359" s="122"/>
      <c r="X359" s="122"/>
      <c r="Y359" s="122"/>
      <c r="Z359" s="122"/>
      <c r="AA359" s="122"/>
      <c r="AB359" s="122"/>
      <c r="AC359" s="123"/>
      <c r="AD359" s="151"/>
      <c r="AE359" s="150"/>
      <c r="AF359" s="150"/>
      <c r="AG359" s="150"/>
      <c r="AH359" s="150"/>
      <c r="AI359" s="148" t="s">
        <v>16</v>
      </c>
      <c r="AJ359" s="152"/>
      <c r="AK359" s="150"/>
      <c r="AL359" s="150"/>
      <c r="AM359" s="148" t="s">
        <v>19</v>
      </c>
      <c r="AN359" s="149"/>
      <c r="AP359" s="66" t="str">
        <f t="shared" si="5"/>
        <v>未入力</v>
      </c>
      <c r="AQ359" s="67"/>
      <c r="AR359" s="68"/>
      <c r="AS359" s="132" t="str">
        <f>IF(
  AND(NOT(ISBLANK($C359)),
      COUNTIF(必須入力シート①!C390:C1389,$C359)=0),
  "「３. 申請に係る補助対象検査の内容」で選択されていない検査メニューが入力されています。" &amp; CHAR(10),
  ""
)
&amp;
_xlfn.LET(
  _xlpm.menu,$C359,
  _xlpm.sei,$T359,
  _xlpm.mei,$Y359,
  _xlpm.eigyo,$AD359,
  _xlpm.daisuu,$AK359,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59" s="133"/>
      <c r="AU359" s="133"/>
      <c r="AV359" s="133"/>
      <c r="AW359" s="133"/>
      <c r="AX359" s="133"/>
      <c r="AY359" s="133"/>
      <c r="AZ359" s="133"/>
      <c r="BA359" s="133"/>
      <c r="BB359" s="133"/>
      <c r="BC359" s="134"/>
    </row>
    <row r="360" spans="2:55" ht="36" customHeight="1" x14ac:dyDescent="0.45">
      <c r="B360" s="39">
        <v>350</v>
      </c>
      <c r="C360" s="124"/>
      <c r="D360" s="124"/>
      <c r="E360" s="124"/>
      <c r="F360" s="124"/>
      <c r="G360" s="124"/>
      <c r="H360" s="118" t="str">
        <f>IFERROR(VLOOKUP(C360,参照用!$A$5:$C$13,3),"")</f>
        <v/>
      </c>
      <c r="I360" s="119"/>
      <c r="J360" s="119"/>
      <c r="K360" s="119"/>
      <c r="L360" s="119"/>
      <c r="M360" s="119"/>
      <c r="N360" s="119"/>
      <c r="O360" s="119"/>
      <c r="P360" s="119"/>
      <c r="Q360" s="119"/>
      <c r="R360" s="119"/>
      <c r="S360" s="120"/>
      <c r="T360" s="121"/>
      <c r="U360" s="122"/>
      <c r="V360" s="122"/>
      <c r="W360" s="122"/>
      <c r="X360" s="122"/>
      <c r="Y360" s="122"/>
      <c r="Z360" s="122"/>
      <c r="AA360" s="122"/>
      <c r="AB360" s="122"/>
      <c r="AC360" s="123"/>
      <c r="AD360" s="151"/>
      <c r="AE360" s="150"/>
      <c r="AF360" s="150"/>
      <c r="AG360" s="150"/>
      <c r="AH360" s="150"/>
      <c r="AI360" s="148" t="s">
        <v>16</v>
      </c>
      <c r="AJ360" s="152"/>
      <c r="AK360" s="150"/>
      <c r="AL360" s="150"/>
      <c r="AM360" s="148" t="s">
        <v>19</v>
      </c>
      <c r="AN360" s="149"/>
      <c r="AP360" s="66" t="str">
        <f t="shared" si="5"/>
        <v>未入力</v>
      </c>
      <c r="AQ360" s="67"/>
      <c r="AR360" s="68"/>
      <c r="AS360" s="132" t="str">
        <f>IF(
  AND(NOT(ISBLANK($C360)),
      COUNTIF(必須入力シート①!C391:C1390,$C360)=0),
  "「３. 申請に係る補助対象検査の内容」で選択されていない検査メニューが入力されています。" &amp; CHAR(10),
  ""
)
&amp;
_xlfn.LET(
  _xlpm.menu,$C360,
  _xlpm.sei,$T360,
  _xlpm.mei,$Y360,
  _xlpm.eigyo,$AD360,
  _xlpm.daisuu,$AK360,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0" s="133"/>
      <c r="AU360" s="133"/>
      <c r="AV360" s="133"/>
      <c r="AW360" s="133"/>
      <c r="AX360" s="133"/>
      <c r="AY360" s="133"/>
      <c r="AZ360" s="133"/>
      <c r="BA360" s="133"/>
      <c r="BB360" s="133"/>
      <c r="BC360" s="134"/>
    </row>
    <row r="361" spans="2:55" ht="36" customHeight="1" x14ac:dyDescent="0.45">
      <c r="B361" s="39">
        <v>351</v>
      </c>
      <c r="C361" s="124"/>
      <c r="D361" s="124"/>
      <c r="E361" s="124"/>
      <c r="F361" s="124"/>
      <c r="G361" s="124"/>
      <c r="H361" s="118" t="str">
        <f>IFERROR(VLOOKUP(C361,参照用!$A$5:$C$13,3),"")</f>
        <v/>
      </c>
      <c r="I361" s="119"/>
      <c r="J361" s="119"/>
      <c r="K361" s="119"/>
      <c r="L361" s="119"/>
      <c r="M361" s="119"/>
      <c r="N361" s="119"/>
      <c r="O361" s="119"/>
      <c r="P361" s="119"/>
      <c r="Q361" s="119"/>
      <c r="R361" s="119"/>
      <c r="S361" s="120"/>
      <c r="T361" s="121"/>
      <c r="U361" s="122"/>
      <c r="V361" s="122"/>
      <c r="W361" s="122"/>
      <c r="X361" s="122"/>
      <c r="Y361" s="122"/>
      <c r="Z361" s="122"/>
      <c r="AA361" s="122"/>
      <c r="AB361" s="122"/>
      <c r="AC361" s="123"/>
      <c r="AD361" s="151"/>
      <c r="AE361" s="150"/>
      <c r="AF361" s="150"/>
      <c r="AG361" s="150"/>
      <c r="AH361" s="150"/>
      <c r="AI361" s="148" t="s">
        <v>16</v>
      </c>
      <c r="AJ361" s="152"/>
      <c r="AK361" s="150"/>
      <c r="AL361" s="150"/>
      <c r="AM361" s="148" t="s">
        <v>19</v>
      </c>
      <c r="AN361" s="149"/>
      <c r="AP361" s="66" t="str">
        <f t="shared" si="5"/>
        <v>未入力</v>
      </c>
      <c r="AQ361" s="67"/>
      <c r="AR361" s="68"/>
      <c r="AS361" s="132" t="str">
        <f>IF(
  AND(NOT(ISBLANK($C361)),
      COUNTIF(必須入力シート①!C392:C1391,$C361)=0),
  "「３. 申請に係る補助対象検査の内容」で選択されていない検査メニューが入力されています。" &amp; CHAR(10),
  ""
)
&amp;
_xlfn.LET(
  _xlpm.menu,$C361,
  _xlpm.sei,$T361,
  _xlpm.mei,$Y361,
  _xlpm.eigyo,$AD361,
  _xlpm.daisuu,$AK361,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1" s="133"/>
      <c r="AU361" s="133"/>
      <c r="AV361" s="133"/>
      <c r="AW361" s="133"/>
      <c r="AX361" s="133"/>
      <c r="AY361" s="133"/>
      <c r="AZ361" s="133"/>
      <c r="BA361" s="133"/>
      <c r="BB361" s="133"/>
      <c r="BC361" s="134"/>
    </row>
    <row r="362" spans="2:55" ht="36" customHeight="1" x14ac:dyDescent="0.45">
      <c r="B362" s="39">
        <v>352</v>
      </c>
      <c r="C362" s="124"/>
      <c r="D362" s="124"/>
      <c r="E362" s="124"/>
      <c r="F362" s="124"/>
      <c r="G362" s="124"/>
      <c r="H362" s="118" t="str">
        <f>IFERROR(VLOOKUP(C362,参照用!$A$5:$C$13,3),"")</f>
        <v/>
      </c>
      <c r="I362" s="119"/>
      <c r="J362" s="119"/>
      <c r="K362" s="119"/>
      <c r="L362" s="119"/>
      <c r="M362" s="119"/>
      <c r="N362" s="119"/>
      <c r="O362" s="119"/>
      <c r="P362" s="119"/>
      <c r="Q362" s="119"/>
      <c r="R362" s="119"/>
      <c r="S362" s="120"/>
      <c r="T362" s="121"/>
      <c r="U362" s="122"/>
      <c r="V362" s="122"/>
      <c r="W362" s="122"/>
      <c r="X362" s="122"/>
      <c r="Y362" s="122"/>
      <c r="Z362" s="122"/>
      <c r="AA362" s="122"/>
      <c r="AB362" s="122"/>
      <c r="AC362" s="123"/>
      <c r="AD362" s="151"/>
      <c r="AE362" s="150"/>
      <c r="AF362" s="150"/>
      <c r="AG362" s="150"/>
      <c r="AH362" s="150"/>
      <c r="AI362" s="148" t="s">
        <v>16</v>
      </c>
      <c r="AJ362" s="152"/>
      <c r="AK362" s="150"/>
      <c r="AL362" s="150"/>
      <c r="AM362" s="148" t="s">
        <v>19</v>
      </c>
      <c r="AN362" s="149"/>
      <c r="AP362" s="66" t="str">
        <f t="shared" si="5"/>
        <v>未入力</v>
      </c>
      <c r="AQ362" s="67"/>
      <c r="AR362" s="68"/>
      <c r="AS362" s="132" t="str">
        <f>IF(
  AND(NOT(ISBLANK($C362)),
      COUNTIF(必須入力シート①!C393:C1392,$C362)=0),
  "「３. 申請に係る補助対象検査の内容」で選択されていない検査メニューが入力されています。" &amp; CHAR(10),
  ""
)
&amp;
_xlfn.LET(
  _xlpm.menu,$C362,
  _xlpm.sei,$T362,
  _xlpm.mei,$Y362,
  _xlpm.eigyo,$AD362,
  _xlpm.daisuu,$AK362,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2" s="133"/>
      <c r="AU362" s="133"/>
      <c r="AV362" s="133"/>
      <c r="AW362" s="133"/>
      <c r="AX362" s="133"/>
      <c r="AY362" s="133"/>
      <c r="AZ362" s="133"/>
      <c r="BA362" s="133"/>
      <c r="BB362" s="133"/>
      <c r="BC362" s="134"/>
    </row>
    <row r="363" spans="2:55" ht="36" customHeight="1" x14ac:dyDescent="0.45">
      <c r="B363" s="39">
        <v>353</v>
      </c>
      <c r="C363" s="124"/>
      <c r="D363" s="124"/>
      <c r="E363" s="124"/>
      <c r="F363" s="124"/>
      <c r="G363" s="124"/>
      <c r="H363" s="118" t="str">
        <f>IFERROR(VLOOKUP(C363,参照用!$A$5:$C$13,3),"")</f>
        <v/>
      </c>
      <c r="I363" s="119"/>
      <c r="J363" s="119"/>
      <c r="K363" s="119"/>
      <c r="L363" s="119"/>
      <c r="M363" s="119"/>
      <c r="N363" s="119"/>
      <c r="O363" s="119"/>
      <c r="P363" s="119"/>
      <c r="Q363" s="119"/>
      <c r="R363" s="119"/>
      <c r="S363" s="120"/>
      <c r="T363" s="121"/>
      <c r="U363" s="122"/>
      <c r="V363" s="122"/>
      <c r="W363" s="122"/>
      <c r="X363" s="122"/>
      <c r="Y363" s="122"/>
      <c r="Z363" s="122"/>
      <c r="AA363" s="122"/>
      <c r="AB363" s="122"/>
      <c r="AC363" s="123"/>
      <c r="AD363" s="151"/>
      <c r="AE363" s="150"/>
      <c r="AF363" s="150"/>
      <c r="AG363" s="150"/>
      <c r="AH363" s="150"/>
      <c r="AI363" s="148" t="s">
        <v>16</v>
      </c>
      <c r="AJ363" s="152"/>
      <c r="AK363" s="150"/>
      <c r="AL363" s="150"/>
      <c r="AM363" s="148" t="s">
        <v>19</v>
      </c>
      <c r="AN363" s="149"/>
      <c r="AP363" s="66" t="str">
        <f t="shared" si="5"/>
        <v>未入力</v>
      </c>
      <c r="AQ363" s="67"/>
      <c r="AR363" s="68"/>
      <c r="AS363" s="132" t="str">
        <f>IF(
  AND(NOT(ISBLANK($C363)),
      COUNTIF(必須入力シート①!C394:C1393,$C363)=0),
  "「３. 申請に係る補助対象検査の内容」で選択されていない検査メニューが入力されています。" &amp; CHAR(10),
  ""
)
&amp;
_xlfn.LET(
  _xlpm.menu,$C363,
  _xlpm.sei,$T363,
  _xlpm.mei,$Y363,
  _xlpm.eigyo,$AD363,
  _xlpm.daisuu,$AK363,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3" s="133"/>
      <c r="AU363" s="133"/>
      <c r="AV363" s="133"/>
      <c r="AW363" s="133"/>
      <c r="AX363" s="133"/>
      <c r="AY363" s="133"/>
      <c r="AZ363" s="133"/>
      <c r="BA363" s="133"/>
      <c r="BB363" s="133"/>
      <c r="BC363" s="134"/>
    </row>
    <row r="364" spans="2:55" ht="36" customHeight="1" x14ac:dyDescent="0.45">
      <c r="B364" s="39">
        <v>354</v>
      </c>
      <c r="C364" s="124"/>
      <c r="D364" s="124"/>
      <c r="E364" s="124"/>
      <c r="F364" s="124"/>
      <c r="G364" s="124"/>
      <c r="H364" s="118" t="str">
        <f>IFERROR(VLOOKUP(C364,参照用!$A$5:$C$13,3),"")</f>
        <v/>
      </c>
      <c r="I364" s="119"/>
      <c r="J364" s="119"/>
      <c r="K364" s="119"/>
      <c r="L364" s="119"/>
      <c r="M364" s="119"/>
      <c r="N364" s="119"/>
      <c r="O364" s="119"/>
      <c r="P364" s="119"/>
      <c r="Q364" s="119"/>
      <c r="R364" s="119"/>
      <c r="S364" s="120"/>
      <c r="T364" s="121"/>
      <c r="U364" s="122"/>
      <c r="V364" s="122"/>
      <c r="W364" s="122"/>
      <c r="X364" s="122"/>
      <c r="Y364" s="122"/>
      <c r="Z364" s="122"/>
      <c r="AA364" s="122"/>
      <c r="AB364" s="122"/>
      <c r="AC364" s="123"/>
      <c r="AD364" s="151"/>
      <c r="AE364" s="150"/>
      <c r="AF364" s="150"/>
      <c r="AG364" s="150"/>
      <c r="AH364" s="150"/>
      <c r="AI364" s="148" t="s">
        <v>16</v>
      </c>
      <c r="AJ364" s="152"/>
      <c r="AK364" s="150"/>
      <c r="AL364" s="150"/>
      <c r="AM364" s="148" t="s">
        <v>19</v>
      </c>
      <c r="AN364" s="149"/>
      <c r="AP364" s="66" t="str">
        <f t="shared" si="5"/>
        <v>未入力</v>
      </c>
      <c r="AQ364" s="67"/>
      <c r="AR364" s="68"/>
      <c r="AS364" s="132" t="str">
        <f>IF(
  AND(NOT(ISBLANK($C364)),
      COUNTIF(必須入力シート①!C395:C1394,$C364)=0),
  "「３. 申請に係る補助対象検査の内容」で選択されていない検査メニューが入力されています。" &amp; CHAR(10),
  ""
)
&amp;
_xlfn.LET(
  _xlpm.menu,$C364,
  _xlpm.sei,$T364,
  _xlpm.mei,$Y364,
  _xlpm.eigyo,$AD364,
  _xlpm.daisuu,$AK364,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4" s="133"/>
      <c r="AU364" s="133"/>
      <c r="AV364" s="133"/>
      <c r="AW364" s="133"/>
      <c r="AX364" s="133"/>
      <c r="AY364" s="133"/>
      <c r="AZ364" s="133"/>
      <c r="BA364" s="133"/>
      <c r="BB364" s="133"/>
      <c r="BC364" s="134"/>
    </row>
    <row r="365" spans="2:55" ht="36" customHeight="1" x14ac:dyDescent="0.45">
      <c r="B365" s="39">
        <v>355</v>
      </c>
      <c r="C365" s="124"/>
      <c r="D365" s="124"/>
      <c r="E365" s="124"/>
      <c r="F365" s="124"/>
      <c r="G365" s="124"/>
      <c r="H365" s="118" t="str">
        <f>IFERROR(VLOOKUP(C365,参照用!$A$5:$C$13,3),"")</f>
        <v/>
      </c>
      <c r="I365" s="119"/>
      <c r="J365" s="119"/>
      <c r="K365" s="119"/>
      <c r="L365" s="119"/>
      <c r="M365" s="119"/>
      <c r="N365" s="119"/>
      <c r="O365" s="119"/>
      <c r="P365" s="119"/>
      <c r="Q365" s="119"/>
      <c r="R365" s="119"/>
      <c r="S365" s="120"/>
      <c r="T365" s="121"/>
      <c r="U365" s="122"/>
      <c r="V365" s="122"/>
      <c r="W365" s="122"/>
      <c r="X365" s="122"/>
      <c r="Y365" s="122"/>
      <c r="Z365" s="122"/>
      <c r="AA365" s="122"/>
      <c r="AB365" s="122"/>
      <c r="AC365" s="123"/>
      <c r="AD365" s="151"/>
      <c r="AE365" s="150"/>
      <c r="AF365" s="150"/>
      <c r="AG365" s="150"/>
      <c r="AH365" s="150"/>
      <c r="AI365" s="148" t="s">
        <v>16</v>
      </c>
      <c r="AJ365" s="152"/>
      <c r="AK365" s="150"/>
      <c r="AL365" s="150"/>
      <c r="AM365" s="148" t="s">
        <v>19</v>
      </c>
      <c r="AN365" s="149"/>
      <c r="AP365" s="66" t="str">
        <f t="shared" si="5"/>
        <v>未入力</v>
      </c>
      <c r="AQ365" s="67"/>
      <c r="AR365" s="68"/>
      <c r="AS365" s="132" t="str">
        <f>IF(
  AND(NOT(ISBLANK($C365)),
      COUNTIF(必須入力シート①!C396:C1395,$C365)=0),
  "「３. 申請に係る補助対象検査の内容」で選択されていない検査メニューが入力されています。" &amp; CHAR(10),
  ""
)
&amp;
_xlfn.LET(
  _xlpm.menu,$C365,
  _xlpm.sei,$T365,
  _xlpm.mei,$Y365,
  _xlpm.eigyo,$AD365,
  _xlpm.daisuu,$AK365,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5" s="133"/>
      <c r="AU365" s="133"/>
      <c r="AV365" s="133"/>
      <c r="AW365" s="133"/>
      <c r="AX365" s="133"/>
      <c r="AY365" s="133"/>
      <c r="AZ365" s="133"/>
      <c r="BA365" s="133"/>
      <c r="BB365" s="133"/>
      <c r="BC365" s="134"/>
    </row>
    <row r="366" spans="2:55" ht="36" customHeight="1" x14ac:dyDescent="0.45">
      <c r="B366" s="39">
        <v>356</v>
      </c>
      <c r="C366" s="124"/>
      <c r="D366" s="124"/>
      <c r="E366" s="124"/>
      <c r="F366" s="124"/>
      <c r="G366" s="124"/>
      <c r="H366" s="118" t="str">
        <f>IFERROR(VLOOKUP(C366,参照用!$A$5:$C$13,3),"")</f>
        <v/>
      </c>
      <c r="I366" s="119"/>
      <c r="J366" s="119"/>
      <c r="K366" s="119"/>
      <c r="L366" s="119"/>
      <c r="M366" s="119"/>
      <c r="N366" s="119"/>
      <c r="O366" s="119"/>
      <c r="P366" s="119"/>
      <c r="Q366" s="119"/>
      <c r="R366" s="119"/>
      <c r="S366" s="120"/>
      <c r="T366" s="121"/>
      <c r="U366" s="122"/>
      <c r="V366" s="122"/>
      <c r="W366" s="122"/>
      <c r="X366" s="122"/>
      <c r="Y366" s="122"/>
      <c r="Z366" s="122"/>
      <c r="AA366" s="122"/>
      <c r="AB366" s="122"/>
      <c r="AC366" s="123"/>
      <c r="AD366" s="151"/>
      <c r="AE366" s="150"/>
      <c r="AF366" s="150"/>
      <c r="AG366" s="150"/>
      <c r="AH366" s="150"/>
      <c r="AI366" s="148" t="s">
        <v>16</v>
      </c>
      <c r="AJ366" s="152"/>
      <c r="AK366" s="150"/>
      <c r="AL366" s="150"/>
      <c r="AM366" s="148" t="s">
        <v>19</v>
      </c>
      <c r="AN366" s="149"/>
      <c r="AP366" s="66" t="str">
        <f t="shared" si="5"/>
        <v>未入力</v>
      </c>
      <c r="AQ366" s="67"/>
      <c r="AR366" s="68"/>
      <c r="AS366" s="132" t="str">
        <f>IF(
  AND(NOT(ISBLANK($C366)),
      COUNTIF(必須入力シート①!C397:C1396,$C366)=0),
  "「３. 申請に係る補助対象検査の内容」で選択されていない検査メニューが入力されています。" &amp; CHAR(10),
  ""
)
&amp;
_xlfn.LET(
  _xlpm.menu,$C366,
  _xlpm.sei,$T366,
  _xlpm.mei,$Y366,
  _xlpm.eigyo,$AD366,
  _xlpm.daisuu,$AK366,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6" s="133"/>
      <c r="AU366" s="133"/>
      <c r="AV366" s="133"/>
      <c r="AW366" s="133"/>
      <c r="AX366" s="133"/>
      <c r="AY366" s="133"/>
      <c r="AZ366" s="133"/>
      <c r="BA366" s="133"/>
      <c r="BB366" s="133"/>
      <c r="BC366" s="134"/>
    </row>
    <row r="367" spans="2:55" ht="36" customHeight="1" x14ac:dyDescent="0.45">
      <c r="B367" s="39">
        <v>357</v>
      </c>
      <c r="C367" s="124"/>
      <c r="D367" s="124"/>
      <c r="E367" s="124"/>
      <c r="F367" s="124"/>
      <c r="G367" s="124"/>
      <c r="H367" s="118" t="str">
        <f>IFERROR(VLOOKUP(C367,参照用!$A$5:$C$13,3),"")</f>
        <v/>
      </c>
      <c r="I367" s="119"/>
      <c r="J367" s="119"/>
      <c r="K367" s="119"/>
      <c r="L367" s="119"/>
      <c r="M367" s="119"/>
      <c r="N367" s="119"/>
      <c r="O367" s="119"/>
      <c r="P367" s="119"/>
      <c r="Q367" s="119"/>
      <c r="R367" s="119"/>
      <c r="S367" s="120"/>
      <c r="T367" s="121"/>
      <c r="U367" s="122"/>
      <c r="V367" s="122"/>
      <c r="W367" s="122"/>
      <c r="X367" s="122"/>
      <c r="Y367" s="122"/>
      <c r="Z367" s="122"/>
      <c r="AA367" s="122"/>
      <c r="AB367" s="122"/>
      <c r="AC367" s="123"/>
      <c r="AD367" s="151"/>
      <c r="AE367" s="150"/>
      <c r="AF367" s="150"/>
      <c r="AG367" s="150"/>
      <c r="AH367" s="150"/>
      <c r="AI367" s="148" t="s">
        <v>16</v>
      </c>
      <c r="AJ367" s="152"/>
      <c r="AK367" s="150"/>
      <c r="AL367" s="150"/>
      <c r="AM367" s="148" t="s">
        <v>19</v>
      </c>
      <c r="AN367" s="149"/>
      <c r="AP367" s="66" t="str">
        <f t="shared" si="5"/>
        <v>未入力</v>
      </c>
      <c r="AQ367" s="67"/>
      <c r="AR367" s="68"/>
      <c r="AS367" s="132" t="str">
        <f>IF(
  AND(NOT(ISBLANK($C367)),
      COUNTIF(必須入力シート①!C398:C1397,$C367)=0),
  "「３. 申請に係る補助対象検査の内容」で選択されていない検査メニューが入力されています。" &amp; CHAR(10),
  ""
)
&amp;
_xlfn.LET(
  _xlpm.menu,$C367,
  _xlpm.sei,$T367,
  _xlpm.mei,$Y367,
  _xlpm.eigyo,$AD367,
  _xlpm.daisuu,$AK367,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7" s="133"/>
      <c r="AU367" s="133"/>
      <c r="AV367" s="133"/>
      <c r="AW367" s="133"/>
      <c r="AX367" s="133"/>
      <c r="AY367" s="133"/>
      <c r="AZ367" s="133"/>
      <c r="BA367" s="133"/>
      <c r="BB367" s="133"/>
      <c r="BC367" s="134"/>
    </row>
    <row r="368" spans="2:55" ht="36" customHeight="1" x14ac:dyDescent="0.45">
      <c r="B368" s="39">
        <v>358</v>
      </c>
      <c r="C368" s="124"/>
      <c r="D368" s="124"/>
      <c r="E368" s="124"/>
      <c r="F368" s="124"/>
      <c r="G368" s="124"/>
      <c r="H368" s="118" t="str">
        <f>IFERROR(VLOOKUP(C368,参照用!$A$5:$C$13,3),"")</f>
        <v/>
      </c>
      <c r="I368" s="119"/>
      <c r="J368" s="119"/>
      <c r="K368" s="119"/>
      <c r="L368" s="119"/>
      <c r="M368" s="119"/>
      <c r="N368" s="119"/>
      <c r="O368" s="119"/>
      <c r="P368" s="119"/>
      <c r="Q368" s="119"/>
      <c r="R368" s="119"/>
      <c r="S368" s="120"/>
      <c r="T368" s="121"/>
      <c r="U368" s="122"/>
      <c r="V368" s="122"/>
      <c r="W368" s="122"/>
      <c r="X368" s="122"/>
      <c r="Y368" s="122"/>
      <c r="Z368" s="122"/>
      <c r="AA368" s="122"/>
      <c r="AB368" s="122"/>
      <c r="AC368" s="123"/>
      <c r="AD368" s="151"/>
      <c r="AE368" s="150"/>
      <c r="AF368" s="150"/>
      <c r="AG368" s="150"/>
      <c r="AH368" s="150"/>
      <c r="AI368" s="148" t="s">
        <v>16</v>
      </c>
      <c r="AJ368" s="152"/>
      <c r="AK368" s="150"/>
      <c r="AL368" s="150"/>
      <c r="AM368" s="148" t="s">
        <v>19</v>
      </c>
      <c r="AN368" s="149"/>
      <c r="AP368" s="66" t="str">
        <f t="shared" si="5"/>
        <v>未入力</v>
      </c>
      <c r="AQ368" s="67"/>
      <c r="AR368" s="68"/>
      <c r="AS368" s="132" t="str">
        <f>IF(
  AND(NOT(ISBLANK($C368)),
      COUNTIF(必須入力シート①!C399:C1398,$C368)=0),
  "「３. 申請に係る補助対象検査の内容」で選択されていない検査メニューが入力されています。" &amp; CHAR(10),
  ""
)
&amp;
_xlfn.LET(
  _xlpm.menu,$C368,
  _xlpm.sei,$T368,
  _xlpm.mei,$Y368,
  _xlpm.eigyo,$AD368,
  _xlpm.daisuu,$AK368,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8" s="133"/>
      <c r="AU368" s="133"/>
      <c r="AV368" s="133"/>
      <c r="AW368" s="133"/>
      <c r="AX368" s="133"/>
      <c r="AY368" s="133"/>
      <c r="AZ368" s="133"/>
      <c r="BA368" s="133"/>
      <c r="BB368" s="133"/>
      <c r="BC368" s="134"/>
    </row>
    <row r="369" spans="2:55" ht="36" customHeight="1" x14ac:dyDescent="0.45">
      <c r="B369" s="39">
        <v>359</v>
      </c>
      <c r="C369" s="124"/>
      <c r="D369" s="124"/>
      <c r="E369" s="124"/>
      <c r="F369" s="124"/>
      <c r="G369" s="124"/>
      <c r="H369" s="118" t="str">
        <f>IFERROR(VLOOKUP(C369,参照用!$A$5:$C$13,3),"")</f>
        <v/>
      </c>
      <c r="I369" s="119"/>
      <c r="J369" s="119"/>
      <c r="K369" s="119"/>
      <c r="L369" s="119"/>
      <c r="M369" s="119"/>
      <c r="N369" s="119"/>
      <c r="O369" s="119"/>
      <c r="P369" s="119"/>
      <c r="Q369" s="119"/>
      <c r="R369" s="119"/>
      <c r="S369" s="120"/>
      <c r="T369" s="121"/>
      <c r="U369" s="122"/>
      <c r="V369" s="122"/>
      <c r="W369" s="122"/>
      <c r="X369" s="122"/>
      <c r="Y369" s="122"/>
      <c r="Z369" s="122"/>
      <c r="AA369" s="122"/>
      <c r="AB369" s="122"/>
      <c r="AC369" s="123"/>
      <c r="AD369" s="151"/>
      <c r="AE369" s="150"/>
      <c r="AF369" s="150"/>
      <c r="AG369" s="150"/>
      <c r="AH369" s="150"/>
      <c r="AI369" s="148" t="s">
        <v>16</v>
      </c>
      <c r="AJ369" s="152"/>
      <c r="AK369" s="150"/>
      <c r="AL369" s="150"/>
      <c r="AM369" s="148" t="s">
        <v>19</v>
      </c>
      <c r="AN369" s="149"/>
      <c r="AP369" s="66" t="str">
        <f t="shared" si="5"/>
        <v>未入力</v>
      </c>
      <c r="AQ369" s="67"/>
      <c r="AR369" s="68"/>
      <c r="AS369" s="132" t="str">
        <f>IF(
  AND(NOT(ISBLANK($C369)),
      COUNTIF(必須入力シート①!C400:C1399,$C369)=0),
  "「３. 申請に係る補助対象検査の内容」で選択されていない検査メニューが入力されています。" &amp; CHAR(10),
  ""
)
&amp;
_xlfn.LET(
  _xlpm.menu,$C369,
  _xlpm.sei,$T369,
  _xlpm.mei,$Y369,
  _xlpm.eigyo,$AD369,
  _xlpm.daisuu,$AK369,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69" s="133"/>
      <c r="AU369" s="133"/>
      <c r="AV369" s="133"/>
      <c r="AW369" s="133"/>
      <c r="AX369" s="133"/>
      <c r="AY369" s="133"/>
      <c r="AZ369" s="133"/>
      <c r="BA369" s="133"/>
      <c r="BB369" s="133"/>
      <c r="BC369" s="134"/>
    </row>
    <row r="370" spans="2:55" ht="36" customHeight="1" x14ac:dyDescent="0.45">
      <c r="B370" s="39">
        <v>360</v>
      </c>
      <c r="C370" s="124"/>
      <c r="D370" s="124"/>
      <c r="E370" s="124"/>
      <c r="F370" s="124"/>
      <c r="G370" s="124"/>
      <c r="H370" s="118" t="str">
        <f>IFERROR(VLOOKUP(C370,参照用!$A$5:$C$13,3),"")</f>
        <v/>
      </c>
      <c r="I370" s="119"/>
      <c r="J370" s="119"/>
      <c r="K370" s="119"/>
      <c r="L370" s="119"/>
      <c r="M370" s="119"/>
      <c r="N370" s="119"/>
      <c r="O370" s="119"/>
      <c r="P370" s="119"/>
      <c r="Q370" s="119"/>
      <c r="R370" s="119"/>
      <c r="S370" s="120"/>
      <c r="T370" s="121"/>
      <c r="U370" s="122"/>
      <c r="V370" s="122"/>
      <c r="W370" s="122"/>
      <c r="X370" s="122"/>
      <c r="Y370" s="122"/>
      <c r="Z370" s="122"/>
      <c r="AA370" s="122"/>
      <c r="AB370" s="122"/>
      <c r="AC370" s="123"/>
      <c r="AD370" s="151"/>
      <c r="AE370" s="150"/>
      <c r="AF370" s="150"/>
      <c r="AG370" s="150"/>
      <c r="AH370" s="150"/>
      <c r="AI370" s="148" t="s">
        <v>16</v>
      </c>
      <c r="AJ370" s="152"/>
      <c r="AK370" s="150"/>
      <c r="AL370" s="150"/>
      <c r="AM370" s="148" t="s">
        <v>19</v>
      </c>
      <c r="AN370" s="149"/>
      <c r="AP370" s="66" t="str">
        <f t="shared" si="5"/>
        <v>未入力</v>
      </c>
      <c r="AQ370" s="67"/>
      <c r="AR370" s="68"/>
      <c r="AS370" s="132" t="str">
        <f>IF(
  AND(NOT(ISBLANK($C370)),
      COUNTIF(必須入力シート①!C401:C1400,$C370)=0),
  "「３. 申請に係る補助対象検査の内容」で選択されていない検査メニューが入力されています。" &amp; CHAR(10),
  ""
)
&amp;
_xlfn.LET(
  _xlpm.menu,$C370,
  _xlpm.sei,$T370,
  _xlpm.mei,$Y370,
  _xlpm.eigyo,$AD370,
  _xlpm.daisuu,$AK370,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0" s="133"/>
      <c r="AU370" s="133"/>
      <c r="AV370" s="133"/>
      <c r="AW370" s="133"/>
      <c r="AX370" s="133"/>
      <c r="AY370" s="133"/>
      <c r="AZ370" s="133"/>
      <c r="BA370" s="133"/>
      <c r="BB370" s="133"/>
      <c r="BC370" s="134"/>
    </row>
    <row r="371" spans="2:55" ht="36" customHeight="1" x14ac:dyDescent="0.45">
      <c r="B371" s="39">
        <v>361</v>
      </c>
      <c r="C371" s="124"/>
      <c r="D371" s="124"/>
      <c r="E371" s="124"/>
      <c r="F371" s="124"/>
      <c r="G371" s="124"/>
      <c r="H371" s="118" t="str">
        <f>IFERROR(VLOOKUP(C371,参照用!$A$5:$C$13,3),"")</f>
        <v/>
      </c>
      <c r="I371" s="119"/>
      <c r="J371" s="119"/>
      <c r="K371" s="119"/>
      <c r="L371" s="119"/>
      <c r="M371" s="119"/>
      <c r="N371" s="119"/>
      <c r="O371" s="119"/>
      <c r="P371" s="119"/>
      <c r="Q371" s="119"/>
      <c r="R371" s="119"/>
      <c r="S371" s="120"/>
      <c r="T371" s="121"/>
      <c r="U371" s="122"/>
      <c r="V371" s="122"/>
      <c r="W371" s="122"/>
      <c r="X371" s="122"/>
      <c r="Y371" s="122"/>
      <c r="Z371" s="122"/>
      <c r="AA371" s="122"/>
      <c r="AB371" s="122"/>
      <c r="AC371" s="123"/>
      <c r="AD371" s="151"/>
      <c r="AE371" s="150"/>
      <c r="AF371" s="150"/>
      <c r="AG371" s="150"/>
      <c r="AH371" s="150"/>
      <c r="AI371" s="148" t="s">
        <v>16</v>
      </c>
      <c r="AJ371" s="152"/>
      <c r="AK371" s="150"/>
      <c r="AL371" s="150"/>
      <c r="AM371" s="148" t="s">
        <v>19</v>
      </c>
      <c r="AN371" s="149"/>
      <c r="AP371" s="66" t="str">
        <f t="shared" si="5"/>
        <v>未入力</v>
      </c>
      <c r="AQ371" s="67"/>
      <c r="AR371" s="68"/>
      <c r="AS371" s="132" t="str">
        <f>IF(
  AND(NOT(ISBLANK($C371)),
      COUNTIF(必須入力シート①!C402:C1401,$C371)=0),
  "「３. 申請に係る補助対象検査の内容」で選択されていない検査メニューが入力されています。" &amp; CHAR(10),
  ""
)
&amp;
_xlfn.LET(
  _xlpm.menu,$C371,
  _xlpm.sei,$T371,
  _xlpm.mei,$Y371,
  _xlpm.eigyo,$AD371,
  _xlpm.daisuu,$AK371,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1" s="133"/>
      <c r="AU371" s="133"/>
      <c r="AV371" s="133"/>
      <c r="AW371" s="133"/>
      <c r="AX371" s="133"/>
      <c r="AY371" s="133"/>
      <c r="AZ371" s="133"/>
      <c r="BA371" s="133"/>
      <c r="BB371" s="133"/>
      <c r="BC371" s="134"/>
    </row>
    <row r="372" spans="2:55" ht="36" customHeight="1" x14ac:dyDescent="0.45">
      <c r="B372" s="39">
        <v>362</v>
      </c>
      <c r="C372" s="124"/>
      <c r="D372" s="124"/>
      <c r="E372" s="124"/>
      <c r="F372" s="124"/>
      <c r="G372" s="124"/>
      <c r="H372" s="118" t="str">
        <f>IFERROR(VLOOKUP(C372,参照用!$A$5:$C$13,3),"")</f>
        <v/>
      </c>
      <c r="I372" s="119"/>
      <c r="J372" s="119"/>
      <c r="K372" s="119"/>
      <c r="L372" s="119"/>
      <c r="M372" s="119"/>
      <c r="N372" s="119"/>
      <c r="O372" s="119"/>
      <c r="P372" s="119"/>
      <c r="Q372" s="119"/>
      <c r="R372" s="119"/>
      <c r="S372" s="120"/>
      <c r="T372" s="121"/>
      <c r="U372" s="122"/>
      <c r="V372" s="122"/>
      <c r="W372" s="122"/>
      <c r="X372" s="122"/>
      <c r="Y372" s="122"/>
      <c r="Z372" s="122"/>
      <c r="AA372" s="122"/>
      <c r="AB372" s="122"/>
      <c r="AC372" s="123"/>
      <c r="AD372" s="151"/>
      <c r="AE372" s="150"/>
      <c r="AF372" s="150"/>
      <c r="AG372" s="150"/>
      <c r="AH372" s="150"/>
      <c r="AI372" s="148" t="s">
        <v>16</v>
      </c>
      <c r="AJ372" s="152"/>
      <c r="AK372" s="150"/>
      <c r="AL372" s="150"/>
      <c r="AM372" s="148" t="s">
        <v>19</v>
      </c>
      <c r="AN372" s="149"/>
      <c r="AP372" s="66" t="str">
        <f t="shared" si="5"/>
        <v>未入力</v>
      </c>
      <c r="AQ372" s="67"/>
      <c r="AR372" s="68"/>
      <c r="AS372" s="132" t="str">
        <f>IF(
  AND(NOT(ISBLANK($C372)),
      COUNTIF(必須入力シート①!C403:C1402,$C372)=0),
  "「３. 申請に係る補助対象検査の内容」で選択されていない検査メニューが入力されています。" &amp; CHAR(10),
  ""
)
&amp;
_xlfn.LET(
  _xlpm.menu,$C372,
  _xlpm.sei,$T372,
  _xlpm.mei,$Y372,
  _xlpm.eigyo,$AD372,
  _xlpm.daisuu,$AK372,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2" s="133"/>
      <c r="AU372" s="133"/>
      <c r="AV372" s="133"/>
      <c r="AW372" s="133"/>
      <c r="AX372" s="133"/>
      <c r="AY372" s="133"/>
      <c r="AZ372" s="133"/>
      <c r="BA372" s="133"/>
      <c r="BB372" s="133"/>
      <c r="BC372" s="134"/>
    </row>
    <row r="373" spans="2:55" ht="36" customHeight="1" x14ac:dyDescent="0.45">
      <c r="B373" s="39">
        <v>363</v>
      </c>
      <c r="C373" s="124"/>
      <c r="D373" s="124"/>
      <c r="E373" s="124"/>
      <c r="F373" s="124"/>
      <c r="G373" s="124"/>
      <c r="H373" s="118" t="str">
        <f>IFERROR(VLOOKUP(C373,参照用!$A$5:$C$13,3),"")</f>
        <v/>
      </c>
      <c r="I373" s="119"/>
      <c r="J373" s="119"/>
      <c r="K373" s="119"/>
      <c r="L373" s="119"/>
      <c r="M373" s="119"/>
      <c r="N373" s="119"/>
      <c r="O373" s="119"/>
      <c r="P373" s="119"/>
      <c r="Q373" s="119"/>
      <c r="R373" s="119"/>
      <c r="S373" s="120"/>
      <c r="T373" s="121"/>
      <c r="U373" s="122"/>
      <c r="V373" s="122"/>
      <c r="W373" s="122"/>
      <c r="X373" s="122"/>
      <c r="Y373" s="122"/>
      <c r="Z373" s="122"/>
      <c r="AA373" s="122"/>
      <c r="AB373" s="122"/>
      <c r="AC373" s="123"/>
      <c r="AD373" s="151"/>
      <c r="AE373" s="150"/>
      <c r="AF373" s="150"/>
      <c r="AG373" s="150"/>
      <c r="AH373" s="150"/>
      <c r="AI373" s="148" t="s">
        <v>16</v>
      </c>
      <c r="AJ373" s="152"/>
      <c r="AK373" s="150"/>
      <c r="AL373" s="150"/>
      <c r="AM373" s="148" t="s">
        <v>19</v>
      </c>
      <c r="AN373" s="149"/>
      <c r="AP373" s="66" t="str">
        <f t="shared" si="5"/>
        <v>未入力</v>
      </c>
      <c r="AQ373" s="67"/>
      <c r="AR373" s="68"/>
      <c r="AS373" s="132" t="str">
        <f>IF(
  AND(NOT(ISBLANK($C373)),
      COUNTIF(必須入力シート①!C404:C1403,$C373)=0),
  "「３. 申請に係る補助対象検査の内容」で選択されていない検査メニューが入力されています。" &amp; CHAR(10),
  ""
)
&amp;
_xlfn.LET(
  _xlpm.menu,$C373,
  _xlpm.sei,$T373,
  _xlpm.mei,$Y373,
  _xlpm.eigyo,$AD373,
  _xlpm.daisuu,$AK373,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3" s="133"/>
      <c r="AU373" s="133"/>
      <c r="AV373" s="133"/>
      <c r="AW373" s="133"/>
      <c r="AX373" s="133"/>
      <c r="AY373" s="133"/>
      <c r="AZ373" s="133"/>
      <c r="BA373" s="133"/>
      <c r="BB373" s="133"/>
      <c r="BC373" s="134"/>
    </row>
    <row r="374" spans="2:55" ht="36" customHeight="1" x14ac:dyDescent="0.45">
      <c r="B374" s="39">
        <v>364</v>
      </c>
      <c r="C374" s="124"/>
      <c r="D374" s="124"/>
      <c r="E374" s="124"/>
      <c r="F374" s="124"/>
      <c r="G374" s="124"/>
      <c r="H374" s="118" t="str">
        <f>IFERROR(VLOOKUP(C374,参照用!$A$5:$C$13,3),"")</f>
        <v/>
      </c>
      <c r="I374" s="119"/>
      <c r="J374" s="119"/>
      <c r="K374" s="119"/>
      <c r="L374" s="119"/>
      <c r="M374" s="119"/>
      <c r="N374" s="119"/>
      <c r="O374" s="119"/>
      <c r="P374" s="119"/>
      <c r="Q374" s="119"/>
      <c r="R374" s="119"/>
      <c r="S374" s="120"/>
      <c r="T374" s="121"/>
      <c r="U374" s="122"/>
      <c r="V374" s="122"/>
      <c r="W374" s="122"/>
      <c r="X374" s="122"/>
      <c r="Y374" s="122"/>
      <c r="Z374" s="122"/>
      <c r="AA374" s="122"/>
      <c r="AB374" s="122"/>
      <c r="AC374" s="123"/>
      <c r="AD374" s="151"/>
      <c r="AE374" s="150"/>
      <c r="AF374" s="150"/>
      <c r="AG374" s="150"/>
      <c r="AH374" s="150"/>
      <c r="AI374" s="148" t="s">
        <v>16</v>
      </c>
      <c r="AJ374" s="152"/>
      <c r="AK374" s="150"/>
      <c r="AL374" s="150"/>
      <c r="AM374" s="148" t="s">
        <v>19</v>
      </c>
      <c r="AN374" s="149"/>
      <c r="AP374" s="66" t="str">
        <f t="shared" si="5"/>
        <v>未入力</v>
      </c>
      <c r="AQ374" s="67"/>
      <c r="AR374" s="68"/>
      <c r="AS374" s="132" t="str">
        <f>IF(
  AND(NOT(ISBLANK($C374)),
      COUNTIF(必須入力シート①!C405:C1404,$C374)=0),
  "「３. 申請に係る補助対象検査の内容」で選択されていない検査メニューが入力されています。" &amp; CHAR(10),
  ""
)
&amp;
_xlfn.LET(
  _xlpm.menu,$C374,
  _xlpm.sei,$T374,
  _xlpm.mei,$Y374,
  _xlpm.eigyo,$AD374,
  _xlpm.daisuu,$AK374,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4" s="133"/>
      <c r="AU374" s="133"/>
      <c r="AV374" s="133"/>
      <c r="AW374" s="133"/>
      <c r="AX374" s="133"/>
      <c r="AY374" s="133"/>
      <c r="AZ374" s="133"/>
      <c r="BA374" s="133"/>
      <c r="BB374" s="133"/>
      <c r="BC374" s="134"/>
    </row>
    <row r="375" spans="2:55" ht="36" customHeight="1" x14ac:dyDescent="0.45">
      <c r="B375" s="39">
        <v>365</v>
      </c>
      <c r="C375" s="124"/>
      <c r="D375" s="124"/>
      <c r="E375" s="124"/>
      <c r="F375" s="124"/>
      <c r="G375" s="124"/>
      <c r="H375" s="118" t="str">
        <f>IFERROR(VLOOKUP(C375,参照用!$A$5:$C$13,3),"")</f>
        <v/>
      </c>
      <c r="I375" s="119"/>
      <c r="J375" s="119"/>
      <c r="K375" s="119"/>
      <c r="L375" s="119"/>
      <c r="M375" s="119"/>
      <c r="N375" s="119"/>
      <c r="O375" s="119"/>
      <c r="P375" s="119"/>
      <c r="Q375" s="119"/>
      <c r="R375" s="119"/>
      <c r="S375" s="120"/>
      <c r="T375" s="121"/>
      <c r="U375" s="122"/>
      <c r="V375" s="122"/>
      <c r="W375" s="122"/>
      <c r="X375" s="122"/>
      <c r="Y375" s="122"/>
      <c r="Z375" s="122"/>
      <c r="AA375" s="122"/>
      <c r="AB375" s="122"/>
      <c r="AC375" s="123"/>
      <c r="AD375" s="151"/>
      <c r="AE375" s="150"/>
      <c r="AF375" s="150"/>
      <c r="AG375" s="150"/>
      <c r="AH375" s="150"/>
      <c r="AI375" s="148" t="s">
        <v>16</v>
      </c>
      <c r="AJ375" s="152"/>
      <c r="AK375" s="150"/>
      <c r="AL375" s="150"/>
      <c r="AM375" s="148" t="s">
        <v>19</v>
      </c>
      <c r="AN375" s="149"/>
      <c r="AP375" s="66" t="str">
        <f t="shared" si="5"/>
        <v>未入力</v>
      </c>
      <c r="AQ375" s="67"/>
      <c r="AR375" s="68"/>
      <c r="AS375" s="132" t="str">
        <f>IF(
  AND(NOT(ISBLANK($C375)),
      COUNTIF(必須入力シート①!C406:C1405,$C375)=0),
  "「３. 申請に係る補助対象検査の内容」で選択されていない検査メニューが入力されています。" &amp; CHAR(10),
  ""
)
&amp;
_xlfn.LET(
  _xlpm.menu,$C375,
  _xlpm.sei,$T375,
  _xlpm.mei,$Y375,
  _xlpm.eigyo,$AD375,
  _xlpm.daisuu,$AK375,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5" s="133"/>
      <c r="AU375" s="133"/>
      <c r="AV375" s="133"/>
      <c r="AW375" s="133"/>
      <c r="AX375" s="133"/>
      <c r="AY375" s="133"/>
      <c r="AZ375" s="133"/>
      <c r="BA375" s="133"/>
      <c r="BB375" s="133"/>
      <c r="BC375" s="134"/>
    </row>
    <row r="376" spans="2:55" ht="36" customHeight="1" x14ac:dyDescent="0.45">
      <c r="B376" s="39">
        <v>366</v>
      </c>
      <c r="C376" s="124"/>
      <c r="D376" s="124"/>
      <c r="E376" s="124"/>
      <c r="F376" s="124"/>
      <c r="G376" s="124"/>
      <c r="H376" s="118" t="str">
        <f>IFERROR(VLOOKUP(C376,参照用!$A$5:$C$13,3),"")</f>
        <v/>
      </c>
      <c r="I376" s="119"/>
      <c r="J376" s="119"/>
      <c r="K376" s="119"/>
      <c r="L376" s="119"/>
      <c r="M376" s="119"/>
      <c r="N376" s="119"/>
      <c r="O376" s="119"/>
      <c r="P376" s="119"/>
      <c r="Q376" s="119"/>
      <c r="R376" s="119"/>
      <c r="S376" s="120"/>
      <c r="T376" s="121"/>
      <c r="U376" s="122"/>
      <c r="V376" s="122"/>
      <c r="W376" s="122"/>
      <c r="X376" s="122"/>
      <c r="Y376" s="122"/>
      <c r="Z376" s="122"/>
      <c r="AA376" s="122"/>
      <c r="AB376" s="122"/>
      <c r="AC376" s="123"/>
      <c r="AD376" s="151"/>
      <c r="AE376" s="150"/>
      <c r="AF376" s="150"/>
      <c r="AG376" s="150"/>
      <c r="AH376" s="150"/>
      <c r="AI376" s="148" t="s">
        <v>16</v>
      </c>
      <c r="AJ376" s="152"/>
      <c r="AK376" s="150"/>
      <c r="AL376" s="150"/>
      <c r="AM376" s="148" t="s">
        <v>19</v>
      </c>
      <c r="AN376" s="149"/>
      <c r="AP376" s="66" t="str">
        <f t="shared" si="5"/>
        <v>未入力</v>
      </c>
      <c r="AQ376" s="67"/>
      <c r="AR376" s="68"/>
      <c r="AS376" s="132" t="str">
        <f>IF(
  AND(NOT(ISBLANK($C376)),
      COUNTIF(必須入力シート①!C407:C1406,$C376)=0),
  "「３. 申請に係る補助対象検査の内容」で選択されていない検査メニューが入力されています。" &amp; CHAR(10),
  ""
)
&amp;
_xlfn.LET(
  _xlpm.menu,$C376,
  _xlpm.sei,$T376,
  _xlpm.mei,$Y376,
  _xlpm.eigyo,$AD376,
  _xlpm.daisuu,$AK376,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6" s="133"/>
      <c r="AU376" s="133"/>
      <c r="AV376" s="133"/>
      <c r="AW376" s="133"/>
      <c r="AX376" s="133"/>
      <c r="AY376" s="133"/>
      <c r="AZ376" s="133"/>
      <c r="BA376" s="133"/>
      <c r="BB376" s="133"/>
      <c r="BC376" s="134"/>
    </row>
    <row r="377" spans="2:55" ht="36" customHeight="1" x14ac:dyDescent="0.45">
      <c r="B377" s="39">
        <v>367</v>
      </c>
      <c r="C377" s="124"/>
      <c r="D377" s="124"/>
      <c r="E377" s="124"/>
      <c r="F377" s="124"/>
      <c r="G377" s="124"/>
      <c r="H377" s="118" t="str">
        <f>IFERROR(VLOOKUP(C377,参照用!$A$5:$C$13,3),"")</f>
        <v/>
      </c>
      <c r="I377" s="119"/>
      <c r="J377" s="119"/>
      <c r="K377" s="119"/>
      <c r="L377" s="119"/>
      <c r="M377" s="119"/>
      <c r="N377" s="119"/>
      <c r="O377" s="119"/>
      <c r="P377" s="119"/>
      <c r="Q377" s="119"/>
      <c r="R377" s="119"/>
      <c r="S377" s="120"/>
      <c r="T377" s="121"/>
      <c r="U377" s="122"/>
      <c r="V377" s="122"/>
      <c r="W377" s="122"/>
      <c r="X377" s="122"/>
      <c r="Y377" s="122"/>
      <c r="Z377" s="122"/>
      <c r="AA377" s="122"/>
      <c r="AB377" s="122"/>
      <c r="AC377" s="123"/>
      <c r="AD377" s="151"/>
      <c r="AE377" s="150"/>
      <c r="AF377" s="150"/>
      <c r="AG377" s="150"/>
      <c r="AH377" s="150"/>
      <c r="AI377" s="148" t="s">
        <v>16</v>
      </c>
      <c r="AJ377" s="152"/>
      <c r="AK377" s="150"/>
      <c r="AL377" s="150"/>
      <c r="AM377" s="148" t="s">
        <v>19</v>
      </c>
      <c r="AN377" s="149"/>
      <c r="AP377" s="66" t="str">
        <f t="shared" si="5"/>
        <v>未入力</v>
      </c>
      <c r="AQ377" s="67"/>
      <c r="AR377" s="68"/>
      <c r="AS377" s="132" t="str">
        <f>IF(
  AND(NOT(ISBLANK($C377)),
      COUNTIF(必須入力シート①!C408:C1407,$C377)=0),
  "「３. 申請に係る補助対象検査の内容」で選択されていない検査メニューが入力されています。" &amp; CHAR(10),
  ""
)
&amp;
_xlfn.LET(
  _xlpm.menu,$C377,
  _xlpm.sei,$T377,
  _xlpm.mei,$Y377,
  _xlpm.eigyo,$AD377,
  _xlpm.daisuu,$AK377,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7" s="133"/>
      <c r="AU377" s="133"/>
      <c r="AV377" s="133"/>
      <c r="AW377" s="133"/>
      <c r="AX377" s="133"/>
      <c r="AY377" s="133"/>
      <c r="AZ377" s="133"/>
      <c r="BA377" s="133"/>
      <c r="BB377" s="133"/>
      <c r="BC377" s="134"/>
    </row>
    <row r="378" spans="2:55" ht="36" customHeight="1" x14ac:dyDescent="0.45">
      <c r="B378" s="39">
        <v>368</v>
      </c>
      <c r="C378" s="124"/>
      <c r="D378" s="124"/>
      <c r="E378" s="124"/>
      <c r="F378" s="124"/>
      <c r="G378" s="124"/>
      <c r="H378" s="118" t="str">
        <f>IFERROR(VLOOKUP(C378,参照用!$A$5:$C$13,3),"")</f>
        <v/>
      </c>
      <c r="I378" s="119"/>
      <c r="J378" s="119"/>
      <c r="K378" s="119"/>
      <c r="L378" s="119"/>
      <c r="M378" s="119"/>
      <c r="N378" s="119"/>
      <c r="O378" s="119"/>
      <c r="P378" s="119"/>
      <c r="Q378" s="119"/>
      <c r="R378" s="119"/>
      <c r="S378" s="120"/>
      <c r="T378" s="121"/>
      <c r="U378" s="122"/>
      <c r="V378" s="122"/>
      <c r="W378" s="122"/>
      <c r="X378" s="122"/>
      <c r="Y378" s="122"/>
      <c r="Z378" s="122"/>
      <c r="AA378" s="122"/>
      <c r="AB378" s="122"/>
      <c r="AC378" s="123"/>
      <c r="AD378" s="151"/>
      <c r="AE378" s="150"/>
      <c r="AF378" s="150"/>
      <c r="AG378" s="150"/>
      <c r="AH378" s="150"/>
      <c r="AI378" s="148" t="s">
        <v>16</v>
      </c>
      <c r="AJ378" s="152"/>
      <c r="AK378" s="150"/>
      <c r="AL378" s="150"/>
      <c r="AM378" s="148" t="s">
        <v>19</v>
      </c>
      <c r="AN378" s="149"/>
      <c r="AP378" s="66" t="str">
        <f t="shared" si="5"/>
        <v>未入力</v>
      </c>
      <c r="AQ378" s="67"/>
      <c r="AR378" s="68"/>
      <c r="AS378" s="132" t="str">
        <f>IF(
  AND(NOT(ISBLANK($C378)),
      COUNTIF(必須入力シート①!C409:C1408,$C378)=0),
  "「３. 申請に係る補助対象検査の内容」で選択されていない検査メニューが入力されています。" &amp; CHAR(10),
  ""
)
&amp;
_xlfn.LET(
  _xlpm.menu,$C378,
  _xlpm.sei,$T378,
  _xlpm.mei,$Y378,
  _xlpm.eigyo,$AD378,
  _xlpm.daisuu,$AK378,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8" s="133"/>
      <c r="AU378" s="133"/>
      <c r="AV378" s="133"/>
      <c r="AW378" s="133"/>
      <c r="AX378" s="133"/>
      <c r="AY378" s="133"/>
      <c r="AZ378" s="133"/>
      <c r="BA378" s="133"/>
      <c r="BB378" s="133"/>
      <c r="BC378" s="134"/>
    </row>
    <row r="379" spans="2:55" ht="36" customHeight="1" x14ac:dyDescent="0.45">
      <c r="B379" s="39">
        <v>369</v>
      </c>
      <c r="C379" s="124"/>
      <c r="D379" s="124"/>
      <c r="E379" s="124"/>
      <c r="F379" s="124"/>
      <c r="G379" s="124"/>
      <c r="H379" s="118" t="str">
        <f>IFERROR(VLOOKUP(C379,参照用!$A$5:$C$13,3),"")</f>
        <v/>
      </c>
      <c r="I379" s="119"/>
      <c r="J379" s="119"/>
      <c r="K379" s="119"/>
      <c r="L379" s="119"/>
      <c r="M379" s="119"/>
      <c r="N379" s="119"/>
      <c r="O379" s="119"/>
      <c r="P379" s="119"/>
      <c r="Q379" s="119"/>
      <c r="R379" s="119"/>
      <c r="S379" s="120"/>
      <c r="T379" s="121"/>
      <c r="U379" s="122"/>
      <c r="V379" s="122"/>
      <c r="W379" s="122"/>
      <c r="X379" s="122"/>
      <c r="Y379" s="122"/>
      <c r="Z379" s="122"/>
      <c r="AA379" s="122"/>
      <c r="AB379" s="122"/>
      <c r="AC379" s="123"/>
      <c r="AD379" s="151"/>
      <c r="AE379" s="150"/>
      <c r="AF379" s="150"/>
      <c r="AG379" s="150"/>
      <c r="AH379" s="150"/>
      <c r="AI379" s="148" t="s">
        <v>16</v>
      </c>
      <c r="AJ379" s="152"/>
      <c r="AK379" s="150"/>
      <c r="AL379" s="150"/>
      <c r="AM379" s="148" t="s">
        <v>19</v>
      </c>
      <c r="AN379" s="149"/>
      <c r="AP379" s="66" t="str">
        <f t="shared" si="5"/>
        <v>未入力</v>
      </c>
      <c r="AQ379" s="67"/>
      <c r="AR379" s="68"/>
      <c r="AS379" s="132" t="str">
        <f>IF(
  AND(NOT(ISBLANK($C379)),
      COUNTIF(必須入力シート①!C410:C1409,$C379)=0),
  "「３. 申請に係る補助対象検査の内容」で選択されていない検査メニューが入力されています。" &amp; CHAR(10),
  ""
)
&amp;
_xlfn.LET(
  _xlpm.menu,$C379,
  _xlpm.sei,$T379,
  _xlpm.mei,$Y379,
  _xlpm.eigyo,$AD379,
  _xlpm.daisuu,$AK379,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79" s="133"/>
      <c r="AU379" s="133"/>
      <c r="AV379" s="133"/>
      <c r="AW379" s="133"/>
      <c r="AX379" s="133"/>
      <c r="AY379" s="133"/>
      <c r="AZ379" s="133"/>
      <c r="BA379" s="133"/>
      <c r="BB379" s="133"/>
      <c r="BC379" s="134"/>
    </row>
    <row r="380" spans="2:55" ht="36" customHeight="1" x14ac:dyDescent="0.45">
      <c r="B380" s="39">
        <v>370</v>
      </c>
      <c r="C380" s="124"/>
      <c r="D380" s="124"/>
      <c r="E380" s="124"/>
      <c r="F380" s="124"/>
      <c r="G380" s="124"/>
      <c r="H380" s="118" t="str">
        <f>IFERROR(VLOOKUP(C380,参照用!$A$5:$C$13,3),"")</f>
        <v/>
      </c>
      <c r="I380" s="119"/>
      <c r="J380" s="119"/>
      <c r="K380" s="119"/>
      <c r="L380" s="119"/>
      <c r="M380" s="119"/>
      <c r="N380" s="119"/>
      <c r="O380" s="119"/>
      <c r="P380" s="119"/>
      <c r="Q380" s="119"/>
      <c r="R380" s="119"/>
      <c r="S380" s="120"/>
      <c r="T380" s="121"/>
      <c r="U380" s="122"/>
      <c r="V380" s="122"/>
      <c r="W380" s="122"/>
      <c r="X380" s="122"/>
      <c r="Y380" s="122"/>
      <c r="Z380" s="122"/>
      <c r="AA380" s="122"/>
      <c r="AB380" s="122"/>
      <c r="AC380" s="123"/>
      <c r="AD380" s="151"/>
      <c r="AE380" s="150"/>
      <c r="AF380" s="150"/>
      <c r="AG380" s="150"/>
      <c r="AH380" s="150"/>
      <c r="AI380" s="148" t="s">
        <v>16</v>
      </c>
      <c r="AJ380" s="152"/>
      <c r="AK380" s="150"/>
      <c r="AL380" s="150"/>
      <c r="AM380" s="148" t="s">
        <v>19</v>
      </c>
      <c r="AN380" s="149"/>
      <c r="AP380" s="66" t="str">
        <f t="shared" si="5"/>
        <v>未入力</v>
      </c>
      <c r="AQ380" s="67"/>
      <c r="AR380" s="68"/>
      <c r="AS380" s="132" t="str">
        <f>IF(
  AND(NOT(ISBLANK($C380)),
      COUNTIF(必須入力シート①!C411:C1410,$C380)=0),
  "「３. 申請に係る補助対象検査の内容」で選択されていない検査メニューが入力されています。" &amp; CHAR(10),
  ""
)
&amp;
_xlfn.LET(
  _xlpm.menu,$C380,
  _xlpm.sei,$T380,
  _xlpm.mei,$Y380,
  _xlpm.eigyo,$AD380,
  _xlpm.daisuu,$AK380,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0" s="133"/>
      <c r="AU380" s="133"/>
      <c r="AV380" s="133"/>
      <c r="AW380" s="133"/>
      <c r="AX380" s="133"/>
      <c r="AY380" s="133"/>
      <c r="AZ380" s="133"/>
      <c r="BA380" s="133"/>
      <c r="BB380" s="133"/>
      <c r="BC380" s="134"/>
    </row>
    <row r="381" spans="2:55" ht="36" customHeight="1" x14ac:dyDescent="0.45">
      <c r="B381" s="39">
        <v>371</v>
      </c>
      <c r="C381" s="124"/>
      <c r="D381" s="124"/>
      <c r="E381" s="124"/>
      <c r="F381" s="124"/>
      <c r="G381" s="124"/>
      <c r="H381" s="118" t="str">
        <f>IFERROR(VLOOKUP(C381,参照用!$A$5:$C$13,3),"")</f>
        <v/>
      </c>
      <c r="I381" s="119"/>
      <c r="J381" s="119"/>
      <c r="K381" s="119"/>
      <c r="L381" s="119"/>
      <c r="M381" s="119"/>
      <c r="N381" s="119"/>
      <c r="O381" s="119"/>
      <c r="P381" s="119"/>
      <c r="Q381" s="119"/>
      <c r="R381" s="119"/>
      <c r="S381" s="120"/>
      <c r="T381" s="121"/>
      <c r="U381" s="122"/>
      <c r="V381" s="122"/>
      <c r="W381" s="122"/>
      <c r="X381" s="122"/>
      <c r="Y381" s="122"/>
      <c r="Z381" s="122"/>
      <c r="AA381" s="122"/>
      <c r="AB381" s="122"/>
      <c r="AC381" s="123"/>
      <c r="AD381" s="151"/>
      <c r="AE381" s="150"/>
      <c r="AF381" s="150"/>
      <c r="AG381" s="150"/>
      <c r="AH381" s="150"/>
      <c r="AI381" s="148" t="s">
        <v>16</v>
      </c>
      <c r="AJ381" s="152"/>
      <c r="AK381" s="150"/>
      <c r="AL381" s="150"/>
      <c r="AM381" s="148" t="s">
        <v>19</v>
      </c>
      <c r="AN381" s="149"/>
      <c r="AP381" s="66" t="str">
        <f t="shared" si="5"/>
        <v>未入力</v>
      </c>
      <c r="AQ381" s="67"/>
      <c r="AR381" s="68"/>
      <c r="AS381" s="132" t="str">
        <f>IF(
  AND(NOT(ISBLANK($C381)),
      COUNTIF(必須入力シート①!C412:C1411,$C381)=0),
  "「３. 申請に係る補助対象検査の内容」で選択されていない検査メニューが入力されています。" &amp; CHAR(10),
  ""
)
&amp;
_xlfn.LET(
  _xlpm.menu,$C381,
  _xlpm.sei,$T381,
  _xlpm.mei,$Y381,
  _xlpm.eigyo,$AD381,
  _xlpm.daisuu,$AK381,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1" s="133"/>
      <c r="AU381" s="133"/>
      <c r="AV381" s="133"/>
      <c r="AW381" s="133"/>
      <c r="AX381" s="133"/>
      <c r="AY381" s="133"/>
      <c r="AZ381" s="133"/>
      <c r="BA381" s="133"/>
      <c r="BB381" s="133"/>
      <c r="BC381" s="134"/>
    </row>
    <row r="382" spans="2:55" ht="36" customHeight="1" x14ac:dyDescent="0.45">
      <c r="B382" s="39">
        <v>372</v>
      </c>
      <c r="C382" s="124"/>
      <c r="D382" s="124"/>
      <c r="E382" s="124"/>
      <c r="F382" s="124"/>
      <c r="G382" s="124"/>
      <c r="H382" s="118" t="str">
        <f>IFERROR(VLOOKUP(C382,参照用!$A$5:$C$13,3),"")</f>
        <v/>
      </c>
      <c r="I382" s="119"/>
      <c r="J382" s="119"/>
      <c r="K382" s="119"/>
      <c r="L382" s="119"/>
      <c r="M382" s="119"/>
      <c r="N382" s="119"/>
      <c r="O382" s="119"/>
      <c r="P382" s="119"/>
      <c r="Q382" s="119"/>
      <c r="R382" s="119"/>
      <c r="S382" s="120"/>
      <c r="T382" s="121"/>
      <c r="U382" s="122"/>
      <c r="V382" s="122"/>
      <c r="W382" s="122"/>
      <c r="X382" s="122"/>
      <c r="Y382" s="122"/>
      <c r="Z382" s="122"/>
      <c r="AA382" s="122"/>
      <c r="AB382" s="122"/>
      <c r="AC382" s="123"/>
      <c r="AD382" s="151"/>
      <c r="AE382" s="150"/>
      <c r="AF382" s="150"/>
      <c r="AG382" s="150"/>
      <c r="AH382" s="150"/>
      <c r="AI382" s="148" t="s">
        <v>16</v>
      </c>
      <c r="AJ382" s="152"/>
      <c r="AK382" s="150"/>
      <c r="AL382" s="150"/>
      <c r="AM382" s="148" t="s">
        <v>19</v>
      </c>
      <c r="AN382" s="149"/>
      <c r="AP382" s="66" t="str">
        <f t="shared" si="5"/>
        <v>未入力</v>
      </c>
      <c r="AQ382" s="67"/>
      <c r="AR382" s="68"/>
      <c r="AS382" s="132" t="str">
        <f>IF(
  AND(NOT(ISBLANK($C382)),
      COUNTIF(必須入力シート①!C413:C1412,$C382)=0),
  "「３. 申請に係る補助対象検査の内容」で選択されていない検査メニューが入力されています。" &amp; CHAR(10),
  ""
)
&amp;
_xlfn.LET(
  _xlpm.menu,$C382,
  _xlpm.sei,$T382,
  _xlpm.mei,$Y382,
  _xlpm.eigyo,$AD382,
  _xlpm.daisuu,$AK382,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2" s="133"/>
      <c r="AU382" s="133"/>
      <c r="AV382" s="133"/>
      <c r="AW382" s="133"/>
      <c r="AX382" s="133"/>
      <c r="AY382" s="133"/>
      <c r="AZ382" s="133"/>
      <c r="BA382" s="133"/>
      <c r="BB382" s="133"/>
      <c r="BC382" s="134"/>
    </row>
    <row r="383" spans="2:55" ht="36" customHeight="1" x14ac:dyDescent="0.45">
      <c r="B383" s="39">
        <v>373</v>
      </c>
      <c r="C383" s="124"/>
      <c r="D383" s="124"/>
      <c r="E383" s="124"/>
      <c r="F383" s="124"/>
      <c r="G383" s="124"/>
      <c r="H383" s="118" t="str">
        <f>IFERROR(VLOOKUP(C383,参照用!$A$5:$C$13,3),"")</f>
        <v/>
      </c>
      <c r="I383" s="119"/>
      <c r="J383" s="119"/>
      <c r="K383" s="119"/>
      <c r="L383" s="119"/>
      <c r="M383" s="119"/>
      <c r="N383" s="119"/>
      <c r="O383" s="119"/>
      <c r="P383" s="119"/>
      <c r="Q383" s="119"/>
      <c r="R383" s="119"/>
      <c r="S383" s="120"/>
      <c r="T383" s="121"/>
      <c r="U383" s="122"/>
      <c r="V383" s="122"/>
      <c r="W383" s="122"/>
      <c r="X383" s="122"/>
      <c r="Y383" s="122"/>
      <c r="Z383" s="122"/>
      <c r="AA383" s="122"/>
      <c r="AB383" s="122"/>
      <c r="AC383" s="123"/>
      <c r="AD383" s="151"/>
      <c r="AE383" s="150"/>
      <c r="AF383" s="150"/>
      <c r="AG383" s="150"/>
      <c r="AH383" s="150"/>
      <c r="AI383" s="148" t="s">
        <v>16</v>
      </c>
      <c r="AJ383" s="152"/>
      <c r="AK383" s="150"/>
      <c r="AL383" s="150"/>
      <c r="AM383" s="148" t="s">
        <v>19</v>
      </c>
      <c r="AN383" s="149"/>
      <c r="AP383" s="66" t="str">
        <f t="shared" si="5"/>
        <v>未入力</v>
      </c>
      <c r="AQ383" s="67"/>
      <c r="AR383" s="68"/>
      <c r="AS383" s="132" t="str">
        <f>IF(
  AND(NOT(ISBLANK($C383)),
      COUNTIF(必須入力シート①!C414:C1413,$C383)=0),
  "「３. 申請に係る補助対象検査の内容」で選択されていない検査メニューが入力されています。" &amp; CHAR(10),
  ""
)
&amp;
_xlfn.LET(
  _xlpm.menu,$C383,
  _xlpm.sei,$T383,
  _xlpm.mei,$Y383,
  _xlpm.eigyo,$AD383,
  _xlpm.daisuu,$AK383,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3" s="133"/>
      <c r="AU383" s="133"/>
      <c r="AV383" s="133"/>
      <c r="AW383" s="133"/>
      <c r="AX383" s="133"/>
      <c r="AY383" s="133"/>
      <c r="AZ383" s="133"/>
      <c r="BA383" s="133"/>
      <c r="BB383" s="133"/>
      <c r="BC383" s="134"/>
    </row>
    <row r="384" spans="2:55" ht="36" customHeight="1" x14ac:dyDescent="0.45">
      <c r="B384" s="39">
        <v>374</v>
      </c>
      <c r="C384" s="124"/>
      <c r="D384" s="124"/>
      <c r="E384" s="124"/>
      <c r="F384" s="124"/>
      <c r="G384" s="124"/>
      <c r="H384" s="118" t="str">
        <f>IFERROR(VLOOKUP(C384,参照用!$A$5:$C$13,3),"")</f>
        <v/>
      </c>
      <c r="I384" s="119"/>
      <c r="J384" s="119"/>
      <c r="K384" s="119"/>
      <c r="L384" s="119"/>
      <c r="M384" s="119"/>
      <c r="N384" s="119"/>
      <c r="O384" s="119"/>
      <c r="P384" s="119"/>
      <c r="Q384" s="119"/>
      <c r="R384" s="119"/>
      <c r="S384" s="120"/>
      <c r="T384" s="121"/>
      <c r="U384" s="122"/>
      <c r="V384" s="122"/>
      <c r="W384" s="122"/>
      <c r="X384" s="122"/>
      <c r="Y384" s="122"/>
      <c r="Z384" s="122"/>
      <c r="AA384" s="122"/>
      <c r="AB384" s="122"/>
      <c r="AC384" s="123"/>
      <c r="AD384" s="151"/>
      <c r="AE384" s="150"/>
      <c r="AF384" s="150"/>
      <c r="AG384" s="150"/>
      <c r="AH384" s="150"/>
      <c r="AI384" s="148" t="s">
        <v>16</v>
      </c>
      <c r="AJ384" s="152"/>
      <c r="AK384" s="150"/>
      <c r="AL384" s="150"/>
      <c r="AM384" s="148" t="s">
        <v>19</v>
      </c>
      <c r="AN384" s="149"/>
      <c r="AP384" s="66" t="str">
        <f t="shared" si="5"/>
        <v>未入力</v>
      </c>
      <c r="AQ384" s="67"/>
      <c r="AR384" s="68"/>
      <c r="AS384" s="132" t="str">
        <f>IF(
  AND(NOT(ISBLANK($C384)),
      COUNTIF(必須入力シート①!C415:C1414,$C384)=0),
  "「３. 申請に係る補助対象検査の内容」で選択されていない検査メニューが入力されています。" &amp; CHAR(10),
  ""
)
&amp;
_xlfn.LET(
  _xlpm.menu,$C384,
  _xlpm.sei,$T384,
  _xlpm.mei,$Y384,
  _xlpm.eigyo,$AD384,
  _xlpm.daisuu,$AK384,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4" s="133"/>
      <c r="AU384" s="133"/>
      <c r="AV384" s="133"/>
      <c r="AW384" s="133"/>
      <c r="AX384" s="133"/>
      <c r="AY384" s="133"/>
      <c r="AZ384" s="133"/>
      <c r="BA384" s="133"/>
      <c r="BB384" s="133"/>
      <c r="BC384" s="134"/>
    </row>
    <row r="385" spans="2:55" ht="36" customHeight="1" x14ac:dyDescent="0.45">
      <c r="B385" s="39">
        <v>375</v>
      </c>
      <c r="C385" s="124"/>
      <c r="D385" s="124"/>
      <c r="E385" s="124"/>
      <c r="F385" s="124"/>
      <c r="G385" s="124"/>
      <c r="H385" s="118" t="str">
        <f>IFERROR(VLOOKUP(C385,参照用!$A$5:$C$13,3),"")</f>
        <v/>
      </c>
      <c r="I385" s="119"/>
      <c r="J385" s="119"/>
      <c r="K385" s="119"/>
      <c r="L385" s="119"/>
      <c r="M385" s="119"/>
      <c r="N385" s="119"/>
      <c r="O385" s="119"/>
      <c r="P385" s="119"/>
      <c r="Q385" s="119"/>
      <c r="R385" s="119"/>
      <c r="S385" s="120"/>
      <c r="T385" s="121"/>
      <c r="U385" s="122"/>
      <c r="V385" s="122"/>
      <c r="W385" s="122"/>
      <c r="X385" s="122"/>
      <c r="Y385" s="122"/>
      <c r="Z385" s="122"/>
      <c r="AA385" s="122"/>
      <c r="AB385" s="122"/>
      <c r="AC385" s="123"/>
      <c r="AD385" s="151"/>
      <c r="AE385" s="150"/>
      <c r="AF385" s="150"/>
      <c r="AG385" s="150"/>
      <c r="AH385" s="150"/>
      <c r="AI385" s="148" t="s">
        <v>16</v>
      </c>
      <c r="AJ385" s="152"/>
      <c r="AK385" s="150"/>
      <c r="AL385" s="150"/>
      <c r="AM385" s="148" t="s">
        <v>19</v>
      </c>
      <c r="AN385" s="149"/>
      <c r="AP385" s="66" t="str">
        <f t="shared" si="5"/>
        <v>未入力</v>
      </c>
      <c r="AQ385" s="67"/>
      <c r="AR385" s="68"/>
      <c r="AS385" s="132" t="str">
        <f>IF(
  AND(NOT(ISBLANK($C385)),
      COUNTIF(必須入力シート①!C416:C1415,$C385)=0),
  "「３. 申請に係る補助対象検査の内容」で選択されていない検査メニューが入力されています。" &amp; CHAR(10),
  ""
)
&amp;
_xlfn.LET(
  _xlpm.menu,$C385,
  _xlpm.sei,$T385,
  _xlpm.mei,$Y385,
  _xlpm.eigyo,$AD385,
  _xlpm.daisuu,$AK385,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5" s="133"/>
      <c r="AU385" s="133"/>
      <c r="AV385" s="133"/>
      <c r="AW385" s="133"/>
      <c r="AX385" s="133"/>
      <c r="AY385" s="133"/>
      <c r="AZ385" s="133"/>
      <c r="BA385" s="133"/>
      <c r="BB385" s="133"/>
      <c r="BC385" s="134"/>
    </row>
    <row r="386" spans="2:55" ht="36" customHeight="1" x14ac:dyDescent="0.45">
      <c r="B386" s="39">
        <v>376</v>
      </c>
      <c r="C386" s="124"/>
      <c r="D386" s="124"/>
      <c r="E386" s="124"/>
      <c r="F386" s="124"/>
      <c r="G386" s="124"/>
      <c r="H386" s="118" t="str">
        <f>IFERROR(VLOOKUP(C386,参照用!$A$5:$C$13,3),"")</f>
        <v/>
      </c>
      <c r="I386" s="119"/>
      <c r="J386" s="119"/>
      <c r="K386" s="119"/>
      <c r="L386" s="119"/>
      <c r="M386" s="119"/>
      <c r="N386" s="119"/>
      <c r="O386" s="119"/>
      <c r="P386" s="119"/>
      <c r="Q386" s="119"/>
      <c r="R386" s="119"/>
      <c r="S386" s="120"/>
      <c r="T386" s="121"/>
      <c r="U386" s="122"/>
      <c r="V386" s="122"/>
      <c r="W386" s="122"/>
      <c r="X386" s="122"/>
      <c r="Y386" s="122"/>
      <c r="Z386" s="122"/>
      <c r="AA386" s="122"/>
      <c r="AB386" s="122"/>
      <c r="AC386" s="123"/>
      <c r="AD386" s="151"/>
      <c r="AE386" s="150"/>
      <c r="AF386" s="150"/>
      <c r="AG386" s="150"/>
      <c r="AH386" s="150"/>
      <c r="AI386" s="148" t="s">
        <v>16</v>
      </c>
      <c r="AJ386" s="152"/>
      <c r="AK386" s="150"/>
      <c r="AL386" s="150"/>
      <c r="AM386" s="148" t="s">
        <v>19</v>
      </c>
      <c r="AN386" s="149"/>
      <c r="AP386" s="66" t="str">
        <f t="shared" si="5"/>
        <v>未入力</v>
      </c>
      <c r="AQ386" s="67"/>
      <c r="AR386" s="68"/>
      <c r="AS386" s="132" t="str">
        <f>IF(
  AND(NOT(ISBLANK($C386)),
      COUNTIF(必須入力シート①!C417:C1416,$C386)=0),
  "「３. 申請に係る補助対象検査の内容」で選択されていない検査メニューが入力されています。" &amp; CHAR(10),
  ""
)
&amp;
_xlfn.LET(
  _xlpm.menu,$C386,
  _xlpm.sei,$T386,
  _xlpm.mei,$Y386,
  _xlpm.eigyo,$AD386,
  _xlpm.daisuu,$AK386,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6" s="133"/>
      <c r="AU386" s="133"/>
      <c r="AV386" s="133"/>
      <c r="AW386" s="133"/>
      <c r="AX386" s="133"/>
      <c r="AY386" s="133"/>
      <c r="AZ386" s="133"/>
      <c r="BA386" s="133"/>
      <c r="BB386" s="133"/>
      <c r="BC386" s="134"/>
    </row>
    <row r="387" spans="2:55" ht="36" customHeight="1" x14ac:dyDescent="0.45">
      <c r="B387" s="39">
        <v>377</v>
      </c>
      <c r="C387" s="124"/>
      <c r="D387" s="124"/>
      <c r="E387" s="124"/>
      <c r="F387" s="124"/>
      <c r="G387" s="124"/>
      <c r="H387" s="118" t="str">
        <f>IFERROR(VLOOKUP(C387,参照用!$A$5:$C$13,3),"")</f>
        <v/>
      </c>
      <c r="I387" s="119"/>
      <c r="J387" s="119"/>
      <c r="K387" s="119"/>
      <c r="L387" s="119"/>
      <c r="M387" s="119"/>
      <c r="N387" s="119"/>
      <c r="O387" s="119"/>
      <c r="P387" s="119"/>
      <c r="Q387" s="119"/>
      <c r="R387" s="119"/>
      <c r="S387" s="120"/>
      <c r="T387" s="121"/>
      <c r="U387" s="122"/>
      <c r="V387" s="122"/>
      <c r="W387" s="122"/>
      <c r="X387" s="122"/>
      <c r="Y387" s="122"/>
      <c r="Z387" s="122"/>
      <c r="AA387" s="122"/>
      <c r="AB387" s="122"/>
      <c r="AC387" s="123"/>
      <c r="AD387" s="151"/>
      <c r="AE387" s="150"/>
      <c r="AF387" s="150"/>
      <c r="AG387" s="150"/>
      <c r="AH387" s="150"/>
      <c r="AI387" s="148" t="s">
        <v>16</v>
      </c>
      <c r="AJ387" s="152"/>
      <c r="AK387" s="150"/>
      <c r="AL387" s="150"/>
      <c r="AM387" s="148" t="s">
        <v>19</v>
      </c>
      <c r="AN387" s="149"/>
      <c r="AP387" s="66" t="str">
        <f t="shared" si="5"/>
        <v>未入力</v>
      </c>
      <c r="AQ387" s="67"/>
      <c r="AR387" s="68"/>
      <c r="AS387" s="132" t="str">
        <f>IF(
  AND(NOT(ISBLANK($C387)),
      COUNTIF(必須入力シート①!C418:C1417,$C387)=0),
  "「３. 申請に係る補助対象検査の内容」で選択されていない検査メニューが入力されています。" &amp; CHAR(10),
  ""
)
&amp;
_xlfn.LET(
  _xlpm.menu,$C387,
  _xlpm.sei,$T387,
  _xlpm.mei,$Y387,
  _xlpm.eigyo,$AD387,
  _xlpm.daisuu,$AK387,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7" s="133"/>
      <c r="AU387" s="133"/>
      <c r="AV387" s="133"/>
      <c r="AW387" s="133"/>
      <c r="AX387" s="133"/>
      <c r="AY387" s="133"/>
      <c r="AZ387" s="133"/>
      <c r="BA387" s="133"/>
      <c r="BB387" s="133"/>
      <c r="BC387" s="134"/>
    </row>
    <row r="388" spans="2:55" ht="36" customHeight="1" x14ac:dyDescent="0.45">
      <c r="B388" s="39">
        <v>378</v>
      </c>
      <c r="C388" s="124"/>
      <c r="D388" s="124"/>
      <c r="E388" s="124"/>
      <c r="F388" s="124"/>
      <c r="G388" s="124"/>
      <c r="H388" s="118" t="str">
        <f>IFERROR(VLOOKUP(C388,参照用!$A$5:$C$13,3),"")</f>
        <v/>
      </c>
      <c r="I388" s="119"/>
      <c r="J388" s="119"/>
      <c r="K388" s="119"/>
      <c r="L388" s="119"/>
      <c r="M388" s="119"/>
      <c r="N388" s="119"/>
      <c r="O388" s="119"/>
      <c r="P388" s="119"/>
      <c r="Q388" s="119"/>
      <c r="R388" s="119"/>
      <c r="S388" s="120"/>
      <c r="T388" s="121"/>
      <c r="U388" s="122"/>
      <c r="V388" s="122"/>
      <c r="W388" s="122"/>
      <c r="X388" s="122"/>
      <c r="Y388" s="122"/>
      <c r="Z388" s="122"/>
      <c r="AA388" s="122"/>
      <c r="AB388" s="122"/>
      <c r="AC388" s="123"/>
      <c r="AD388" s="151"/>
      <c r="AE388" s="150"/>
      <c r="AF388" s="150"/>
      <c r="AG388" s="150"/>
      <c r="AH388" s="150"/>
      <c r="AI388" s="148" t="s">
        <v>16</v>
      </c>
      <c r="AJ388" s="152"/>
      <c r="AK388" s="150"/>
      <c r="AL388" s="150"/>
      <c r="AM388" s="148" t="s">
        <v>19</v>
      </c>
      <c r="AN388" s="149"/>
      <c r="AP388" s="66" t="str">
        <f t="shared" si="5"/>
        <v>未入力</v>
      </c>
      <c r="AQ388" s="67"/>
      <c r="AR388" s="68"/>
      <c r="AS388" s="132" t="str">
        <f>IF(
  AND(NOT(ISBLANK($C388)),
      COUNTIF(必須入力シート①!C419:C1418,$C388)=0),
  "「３. 申請に係る補助対象検査の内容」で選択されていない検査メニューが入力されています。" &amp; CHAR(10),
  ""
)
&amp;
_xlfn.LET(
  _xlpm.menu,$C388,
  _xlpm.sei,$T388,
  _xlpm.mei,$Y388,
  _xlpm.eigyo,$AD388,
  _xlpm.daisuu,$AK388,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8" s="133"/>
      <c r="AU388" s="133"/>
      <c r="AV388" s="133"/>
      <c r="AW388" s="133"/>
      <c r="AX388" s="133"/>
      <c r="AY388" s="133"/>
      <c r="AZ388" s="133"/>
      <c r="BA388" s="133"/>
      <c r="BB388" s="133"/>
      <c r="BC388" s="134"/>
    </row>
    <row r="389" spans="2:55" ht="36" customHeight="1" x14ac:dyDescent="0.45">
      <c r="B389" s="39">
        <v>379</v>
      </c>
      <c r="C389" s="124"/>
      <c r="D389" s="124"/>
      <c r="E389" s="124"/>
      <c r="F389" s="124"/>
      <c r="G389" s="124"/>
      <c r="H389" s="118" t="str">
        <f>IFERROR(VLOOKUP(C389,参照用!$A$5:$C$13,3),"")</f>
        <v/>
      </c>
      <c r="I389" s="119"/>
      <c r="J389" s="119"/>
      <c r="K389" s="119"/>
      <c r="L389" s="119"/>
      <c r="M389" s="119"/>
      <c r="N389" s="119"/>
      <c r="O389" s="119"/>
      <c r="P389" s="119"/>
      <c r="Q389" s="119"/>
      <c r="R389" s="119"/>
      <c r="S389" s="120"/>
      <c r="T389" s="121"/>
      <c r="U389" s="122"/>
      <c r="V389" s="122"/>
      <c r="W389" s="122"/>
      <c r="X389" s="122"/>
      <c r="Y389" s="122"/>
      <c r="Z389" s="122"/>
      <c r="AA389" s="122"/>
      <c r="AB389" s="122"/>
      <c r="AC389" s="123"/>
      <c r="AD389" s="151"/>
      <c r="AE389" s="150"/>
      <c r="AF389" s="150"/>
      <c r="AG389" s="150"/>
      <c r="AH389" s="150"/>
      <c r="AI389" s="148" t="s">
        <v>16</v>
      </c>
      <c r="AJ389" s="152"/>
      <c r="AK389" s="150"/>
      <c r="AL389" s="150"/>
      <c r="AM389" s="148" t="s">
        <v>19</v>
      </c>
      <c r="AN389" s="149"/>
      <c r="AP389" s="66" t="str">
        <f t="shared" si="5"/>
        <v>未入力</v>
      </c>
      <c r="AQ389" s="67"/>
      <c r="AR389" s="68"/>
      <c r="AS389" s="132" t="str">
        <f>IF(
  AND(NOT(ISBLANK($C389)),
      COUNTIF(必須入力シート①!C420:C1419,$C389)=0),
  "「３. 申請に係る補助対象検査の内容」で選択されていない検査メニューが入力されています。" &amp; CHAR(10),
  ""
)
&amp;
_xlfn.LET(
  _xlpm.menu,$C389,
  _xlpm.sei,$T389,
  _xlpm.mei,$Y389,
  _xlpm.eigyo,$AD389,
  _xlpm.daisuu,$AK389,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89" s="133"/>
      <c r="AU389" s="133"/>
      <c r="AV389" s="133"/>
      <c r="AW389" s="133"/>
      <c r="AX389" s="133"/>
      <c r="AY389" s="133"/>
      <c r="AZ389" s="133"/>
      <c r="BA389" s="133"/>
      <c r="BB389" s="133"/>
      <c r="BC389" s="134"/>
    </row>
    <row r="390" spans="2:55" ht="36" customHeight="1" x14ac:dyDescent="0.45">
      <c r="B390" s="39">
        <v>380</v>
      </c>
      <c r="C390" s="124"/>
      <c r="D390" s="124"/>
      <c r="E390" s="124"/>
      <c r="F390" s="124"/>
      <c r="G390" s="124"/>
      <c r="H390" s="118" t="str">
        <f>IFERROR(VLOOKUP(C390,参照用!$A$5:$C$13,3),"")</f>
        <v/>
      </c>
      <c r="I390" s="119"/>
      <c r="J390" s="119"/>
      <c r="K390" s="119"/>
      <c r="L390" s="119"/>
      <c r="M390" s="119"/>
      <c r="N390" s="119"/>
      <c r="O390" s="119"/>
      <c r="P390" s="119"/>
      <c r="Q390" s="119"/>
      <c r="R390" s="119"/>
      <c r="S390" s="120"/>
      <c r="T390" s="121"/>
      <c r="U390" s="122"/>
      <c r="V390" s="122"/>
      <c r="W390" s="122"/>
      <c r="X390" s="122"/>
      <c r="Y390" s="122"/>
      <c r="Z390" s="122"/>
      <c r="AA390" s="122"/>
      <c r="AB390" s="122"/>
      <c r="AC390" s="123"/>
      <c r="AD390" s="151"/>
      <c r="AE390" s="150"/>
      <c r="AF390" s="150"/>
      <c r="AG390" s="150"/>
      <c r="AH390" s="150"/>
      <c r="AI390" s="148" t="s">
        <v>16</v>
      </c>
      <c r="AJ390" s="152"/>
      <c r="AK390" s="150"/>
      <c r="AL390" s="150"/>
      <c r="AM390" s="148" t="s">
        <v>19</v>
      </c>
      <c r="AN390" s="149"/>
      <c r="AP390" s="66" t="str">
        <f t="shared" si="5"/>
        <v>未入力</v>
      </c>
      <c r="AQ390" s="67"/>
      <c r="AR390" s="68"/>
      <c r="AS390" s="132" t="str">
        <f>IF(
  AND(NOT(ISBLANK($C390)),
      COUNTIF(必須入力シート①!C421:C1420,$C390)=0),
  "「３. 申請に係る補助対象検査の内容」で選択されていない検査メニューが入力されています。" &amp; CHAR(10),
  ""
)
&amp;
_xlfn.LET(
  _xlpm.menu,$C390,
  _xlpm.sei,$T390,
  _xlpm.mei,$Y390,
  _xlpm.eigyo,$AD390,
  _xlpm.daisuu,$AK390,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0" s="133"/>
      <c r="AU390" s="133"/>
      <c r="AV390" s="133"/>
      <c r="AW390" s="133"/>
      <c r="AX390" s="133"/>
      <c r="AY390" s="133"/>
      <c r="AZ390" s="133"/>
      <c r="BA390" s="133"/>
      <c r="BB390" s="133"/>
      <c r="BC390" s="134"/>
    </row>
    <row r="391" spans="2:55" ht="36" customHeight="1" x14ac:dyDescent="0.45">
      <c r="B391" s="39">
        <v>381</v>
      </c>
      <c r="C391" s="124"/>
      <c r="D391" s="124"/>
      <c r="E391" s="124"/>
      <c r="F391" s="124"/>
      <c r="G391" s="124"/>
      <c r="H391" s="118" t="str">
        <f>IFERROR(VLOOKUP(C391,参照用!$A$5:$C$13,3),"")</f>
        <v/>
      </c>
      <c r="I391" s="119"/>
      <c r="J391" s="119"/>
      <c r="K391" s="119"/>
      <c r="L391" s="119"/>
      <c r="M391" s="119"/>
      <c r="N391" s="119"/>
      <c r="O391" s="119"/>
      <c r="P391" s="119"/>
      <c r="Q391" s="119"/>
      <c r="R391" s="119"/>
      <c r="S391" s="120"/>
      <c r="T391" s="121"/>
      <c r="U391" s="122"/>
      <c r="V391" s="122"/>
      <c r="W391" s="122"/>
      <c r="X391" s="122"/>
      <c r="Y391" s="122"/>
      <c r="Z391" s="122"/>
      <c r="AA391" s="122"/>
      <c r="AB391" s="122"/>
      <c r="AC391" s="123"/>
      <c r="AD391" s="151"/>
      <c r="AE391" s="150"/>
      <c r="AF391" s="150"/>
      <c r="AG391" s="150"/>
      <c r="AH391" s="150"/>
      <c r="AI391" s="148" t="s">
        <v>16</v>
      </c>
      <c r="AJ391" s="152"/>
      <c r="AK391" s="150"/>
      <c r="AL391" s="150"/>
      <c r="AM391" s="148" t="s">
        <v>19</v>
      </c>
      <c r="AN391" s="149"/>
      <c r="AP391" s="66" t="str">
        <f t="shared" si="5"/>
        <v>未入力</v>
      </c>
      <c r="AQ391" s="67"/>
      <c r="AR391" s="68"/>
      <c r="AS391" s="132" t="str">
        <f>IF(
  AND(NOT(ISBLANK($C391)),
      COUNTIF(必須入力シート①!C422:C1421,$C391)=0),
  "「３. 申請に係る補助対象検査の内容」で選択されていない検査メニューが入力されています。" &amp; CHAR(10),
  ""
)
&amp;
_xlfn.LET(
  _xlpm.menu,$C391,
  _xlpm.sei,$T391,
  _xlpm.mei,$Y391,
  _xlpm.eigyo,$AD391,
  _xlpm.daisuu,$AK391,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1" s="133"/>
      <c r="AU391" s="133"/>
      <c r="AV391" s="133"/>
      <c r="AW391" s="133"/>
      <c r="AX391" s="133"/>
      <c r="AY391" s="133"/>
      <c r="AZ391" s="133"/>
      <c r="BA391" s="133"/>
      <c r="BB391" s="133"/>
      <c r="BC391" s="134"/>
    </row>
    <row r="392" spans="2:55" ht="36" customHeight="1" x14ac:dyDescent="0.45">
      <c r="B392" s="39">
        <v>382</v>
      </c>
      <c r="C392" s="124"/>
      <c r="D392" s="124"/>
      <c r="E392" s="124"/>
      <c r="F392" s="124"/>
      <c r="G392" s="124"/>
      <c r="H392" s="118" t="str">
        <f>IFERROR(VLOOKUP(C392,参照用!$A$5:$C$13,3),"")</f>
        <v/>
      </c>
      <c r="I392" s="119"/>
      <c r="J392" s="119"/>
      <c r="K392" s="119"/>
      <c r="L392" s="119"/>
      <c r="M392" s="119"/>
      <c r="N392" s="119"/>
      <c r="O392" s="119"/>
      <c r="P392" s="119"/>
      <c r="Q392" s="119"/>
      <c r="R392" s="119"/>
      <c r="S392" s="120"/>
      <c r="T392" s="121"/>
      <c r="U392" s="122"/>
      <c r="V392" s="122"/>
      <c r="W392" s="122"/>
      <c r="X392" s="122"/>
      <c r="Y392" s="122"/>
      <c r="Z392" s="122"/>
      <c r="AA392" s="122"/>
      <c r="AB392" s="122"/>
      <c r="AC392" s="123"/>
      <c r="AD392" s="151"/>
      <c r="AE392" s="150"/>
      <c r="AF392" s="150"/>
      <c r="AG392" s="150"/>
      <c r="AH392" s="150"/>
      <c r="AI392" s="148" t="s">
        <v>16</v>
      </c>
      <c r="AJ392" s="152"/>
      <c r="AK392" s="150"/>
      <c r="AL392" s="150"/>
      <c r="AM392" s="148" t="s">
        <v>19</v>
      </c>
      <c r="AN392" s="149"/>
      <c r="AP392" s="66" t="str">
        <f t="shared" si="5"/>
        <v>未入力</v>
      </c>
      <c r="AQ392" s="67"/>
      <c r="AR392" s="68"/>
      <c r="AS392" s="132" t="str">
        <f>IF(
  AND(NOT(ISBLANK($C392)),
      COUNTIF(必須入力シート①!C423:C1422,$C392)=0),
  "「３. 申請に係る補助対象検査の内容」で選択されていない検査メニューが入力されています。" &amp; CHAR(10),
  ""
)
&amp;
_xlfn.LET(
  _xlpm.menu,$C392,
  _xlpm.sei,$T392,
  _xlpm.mei,$Y392,
  _xlpm.eigyo,$AD392,
  _xlpm.daisuu,$AK392,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2" s="133"/>
      <c r="AU392" s="133"/>
      <c r="AV392" s="133"/>
      <c r="AW392" s="133"/>
      <c r="AX392" s="133"/>
      <c r="AY392" s="133"/>
      <c r="AZ392" s="133"/>
      <c r="BA392" s="133"/>
      <c r="BB392" s="133"/>
      <c r="BC392" s="134"/>
    </row>
    <row r="393" spans="2:55" ht="36" customHeight="1" x14ac:dyDescent="0.45">
      <c r="B393" s="39">
        <v>383</v>
      </c>
      <c r="C393" s="124"/>
      <c r="D393" s="124"/>
      <c r="E393" s="124"/>
      <c r="F393" s="124"/>
      <c r="G393" s="124"/>
      <c r="H393" s="118" t="str">
        <f>IFERROR(VLOOKUP(C393,参照用!$A$5:$C$13,3),"")</f>
        <v/>
      </c>
      <c r="I393" s="119"/>
      <c r="J393" s="119"/>
      <c r="K393" s="119"/>
      <c r="L393" s="119"/>
      <c r="M393" s="119"/>
      <c r="N393" s="119"/>
      <c r="O393" s="119"/>
      <c r="P393" s="119"/>
      <c r="Q393" s="119"/>
      <c r="R393" s="119"/>
      <c r="S393" s="120"/>
      <c r="T393" s="121"/>
      <c r="U393" s="122"/>
      <c r="V393" s="122"/>
      <c r="W393" s="122"/>
      <c r="X393" s="122"/>
      <c r="Y393" s="122"/>
      <c r="Z393" s="122"/>
      <c r="AA393" s="122"/>
      <c r="AB393" s="122"/>
      <c r="AC393" s="123"/>
      <c r="AD393" s="151"/>
      <c r="AE393" s="150"/>
      <c r="AF393" s="150"/>
      <c r="AG393" s="150"/>
      <c r="AH393" s="150"/>
      <c r="AI393" s="148" t="s">
        <v>16</v>
      </c>
      <c r="AJ393" s="152"/>
      <c r="AK393" s="150"/>
      <c r="AL393" s="150"/>
      <c r="AM393" s="148" t="s">
        <v>19</v>
      </c>
      <c r="AN393" s="149"/>
      <c r="AP393" s="66" t="str">
        <f t="shared" si="5"/>
        <v>未入力</v>
      </c>
      <c r="AQ393" s="67"/>
      <c r="AR393" s="68"/>
      <c r="AS393" s="132" t="str">
        <f>IF(
  AND(NOT(ISBLANK($C393)),
      COUNTIF(必須入力シート①!C424:C1423,$C393)=0),
  "「３. 申請に係る補助対象検査の内容」で選択されていない検査メニューが入力されています。" &amp; CHAR(10),
  ""
)
&amp;
_xlfn.LET(
  _xlpm.menu,$C393,
  _xlpm.sei,$T393,
  _xlpm.mei,$Y393,
  _xlpm.eigyo,$AD393,
  _xlpm.daisuu,$AK393,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3" s="133"/>
      <c r="AU393" s="133"/>
      <c r="AV393" s="133"/>
      <c r="AW393" s="133"/>
      <c r="AX393" s="133"/>
      <c r="AY393" s="133"/>
      <c r="AZ393" s="133"/>
      <c r="BA393" s="133"/>
      <c r="BB393" s="133"/>
      <c r="BC393" s="134"/>
    </row>
    <row r="394" spans="2:55" ht="36" customHeight="1" x14ac:dyDescent="0.45">
      <c r="B394" s="39">
        <v>384</v>
      </c>
      <c r="C394" s="124"/>
      <c r="D394" s="124"/>
      <c r="E394" s="124"/>
      <c r="F394" s="124"/>
      <c r="G394" s="124"/>
      <c r="H394" s="118" t="str">
        <f>IFERROR(VLOOKUP(C394,参照用!$A$5:$C$13,3),"")</f>
        <v/>
      </c>
      <c r="I394" s="119"/>
      <c r="J394" s="119"/>
      <c r="K394" s="119"/>
      <c r="L394" s="119"/>
      <c r="M394" s="119"/>
      <c r="N394" s="119"/>
      <c r="O394" s="119"/>
      <c r="P394" s="119"/>
      <c r="Q394" s="119"/>
      <c r="R394" s="119"/>
      <c r="S394" s="120"/>
      <c r="T394" s="121"/>
      <c r="U394" s="122"/>
      <c r="V394" s="122"/>
      <c r="W394" s="122"/>
      <c r="X394" s="122"/>
      <c r="Y394" s="122"/>
      <c r="Z394" s="122"/>
      <c r="AA394" s="122"/>
      <c r="AB394" s="122"/>
      <c r="AC394" s="123"/>
      <c r="AD394" s="151"/>
      <c r="AE394" s="150"/>
      <c r="AF394" s="150"/>
      <c r="AG394" s="150"/>
      <c r="AH394" s="150"/>
      <c r="AI394" s="148" t="s">
        <v>16</v>
      </c>
      <c r="AJ394" s="152"/>
      <c r="AK394" s="150"/>
      <c r="AL394" s="150"/>
      <c r="AM394" s="148" t="s">
        <v>19</v>
      </c>
      <c r="AN394" s="149"/>
      <c r="AP394" s="66" t="str">
        <f t="shared" si="5"/>
        <v>未入力</v>
      </c>
      <c r="AQ394" s="67"/>
      <c r="AR394" s="68"/>
      <c r="AS394" s="132" t="str">
        <f>IF(
  AND(NOT(ISBLANK($C394)),
      COUNTIF(必須入力シート①!C425:C1424,$C394)=0),
  "「３. 申請に係る補助対象検査の内容」で選択されていない検査メニューが入力されています。" &amp; CHAR(10),
  ""
)
&amp;
_xlfn.LET(
  _xlpm.menu,$C394,
  _xlpm.sei,$T394,
  _xlpm.mei,$Y394,
  _xlpm.eigyo,$AD394,
  _xlpm.daisuu,$AK394,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4" s="133"/>
      <c r="AU394" s="133"/>
      <c r="AV394" s="133"/>
      <c r="AW394" s="133"/>
      <c r="AX394" s="133"/>
      <c r="AY394" s="133"/>
      <c r="AZ394" s="133"/>
      <c r="BA394" s="133"/>
      <c r="BB394" s="133"/>
      <c r="BC394" s="134"/>
    </row>
    <row r="395" spans="2:55" ht="36" customHeight="1" x14ac:dyDescent="0.45">
      <c r="B395" s="39">
        <v>385</v>
      </c>
      <c r="C395" s="124"/>
      <c r="D395" s="124"/>
      <c r="E395" s="124"/>
      <c r="F395" s="124"/>
      <c r="G395" s="124"/>
      <c r="H395" s="118" t="str">
        <f>IFERROR(VLOOKUP(C395,参照用!$A$5:$C$13,3),"")</f>
        <v/>
      </c>
      <c r="I395" s="119"/>
      <c r="J395" s="119"/>
      <c r="K395" s="119"/>
      <c r="L395" s="119"/>
      <c r="M395" s="119"/>
      <c r="N395" s="119"/>
      <c r="O395" s="119"/>
      <c r="P395" s="119"/>
      <c r="Q395" s="119"/>
      <c r="R395" s="119"/>
      <c r="S395" s="120"/>
      <c r="T395" s="121"/>
      <c r="U395" s="122"/>
      <c r="V395" s="122"/>
      <c r="W395" s="122"/>
      <c r="X395" s="122"/>
      <c r="Y395" s="122"/>
      <c r="Z395" s="122"/>
      <c r="AA395" s="122"/>
      <c r="AB395" s="122"/>
      <c r="AC395" s="123"/>
      <c r="AD395" s="151"/>
      <c r="AE395" s="150"/>
      <c r="AF395" s="150"/>
      <c r="AG395" s="150"/>
      <c r="AH395" s="150"/>
      <c r="AI395" s="148" t="s">
        <v>16</v>
      </c>
      <c r="AJ395" s="152"/>
      <c r="AK395" s="150"/>
      <c r="AL395" s="150"/>
      <c r="AM395" s="148" t="s">
        <v>19</v>
      </c>
      <c r="AN395" s="149"/>
      <c r="AP395" s="66" t="str">
        <f t="shared" si="5"/>
        <v>未入力</v>
      </c>
      <c r="AQ395" s="67"/>
      <c r="AR395" s="68"/>
      <c r="AS395" s="132" t="str">
        <f>IF(
  AND(NOT(ISBLANK($C395)),
      COUNTIF(必須入力シート①!C426:C1425,$C395)=0),
  "「３. 申請に係る補助対象検査の内容」で選択されていない検査メニューが入力されています。" &amp; CHAR(10),
  ""
)
&amp;
_xlfn.LET(
  _xlpm.menu,$C395,
  _xlpm.sei,$T395,
  _xlpm.mei,$Y395,
  _xlpm.eigyo,$AD395,
  _xlpm.daisuu,$AK395,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5" s="133"/>
      <c r="AU395" s="133"/>
      <c r="AV395" s="133"/>
      <c r="AW395" s="133"/>
      <c r="AX395" s="133"/>
      <c r="AY395" s="133"/>
      <c r="AZ395" s="133"/>
      <c r="BA395" s="133"/>
      <c r="BB395" s="133"/>
      <c r="BC395" s="134"/>
    </row>
    <row r="396" spans="2:55" ht="36" customHeight="1" x14ac:dyDescent="0.45">
      <c r="B396" s="39">
        <v>386</v>
      </c>
      <c r="C396" s="124"/>
      <c r="D396" s="124"/>
      <c r="E396" s="124"/>
      <c r="F396" s="124"/>
      <c r="G396" s="124"/>
      <c r="H396" s="118" t="str">
        <f>IFERROR(VLOOKUP(C396,参照用!$A$5:$C$13,3),"")</f>
        <v/>
      </c>
      <c r="I396" s="119"/>
      <c r="J396" s="119"/>
      <c r="K396" s="119"/>
      <c r="L396" s="119"/>
      <c r="M396" s="119"/>
      <c r="N396" s="119"/>
      <c r="O396" s="119"/>
      <c r="P396" s="119"/>
      <c r="Q396" s="119"/>
      <c r="R396" s="119"/>
      <c r="S396" s="120"/>
      <c r="T396" s="121"/>
      <c r="U396" s="122"/>
      <c r="V396" s="122"/>
      <c r="W396" s="122"/>
      <c r="X396" s="122"/>
      <c r="Y396" s="122"/>
      <c r="Z396" s="122"/>
      <c r="AA396" s="122"/>
      <c r="AB396" s="122"/>
      <c r="AC396" s="123"/>
      <c r="AD396" s="151"/>
      <c r="AE396" s="150"/>
      <c r="AF396" s="150"/>
      <c r="AG396" s="150"/>
      <c r="AH396" s="150"/>
      <c r="AI396" s="148" t="s">
        <v>16</v>
      </c>
      <c r="AJ396" s="152"/>
      <c r="AK396" s="150"/>
      <c r="AL396" s="150"/>
      <c r="AM396" s="148" t="s">
        <v>19</v>
      </c>
      <c r="AN396" s="149"/>
      <c r="AP396" s="66" t="str">
        <f t="shared" ref="AP396:AP459" si="6">IF(
    AND(ISBLANK($C396), ISBLANK($T396), ISBLANK($Y396), ISBLANK($AD396), ISBLANK($AK396)),
    "未入力",
    IF(
        OR(
            ISBLANK($C396),
            ISBLANK($T396),
            ISBLANK($Y396),
            ISBLANK($AD396),
            ISBLANK($AK396),
            $AS396="車両台数５両以上の営業所が対象です。",
            $AS396="「３. 申請に係る補助対象検査の内容」で選択されていない検査メニューが入力されています。"
        ),
        "NG",
        "OK"
    )
)</f>
        <v>未入力</v>
      </c>
      <c r="AQ396" s="67"/>
      <c r="AR396" s="68"/>
      <c r="AS396" s="132" t="str">
        <f>IF(
  AND(NOT(ISBLANK($C396)),
      COUNTIF(必須入力シート①!C427:C1426,$C396)=0),
  "「３. 申請に係る補助対象検査の内容」で選択されていない検査メニューが入力されています。" &amp; CHAR(10),
  ""
)
&amp;
_xlfn.LET(
  _xlpm.menu,$C396,
  _xlpm.sei,$T396,
  _xlpm.mei,$Y396,
  _xlpm.eigyo,$AD396,
  _xlpm.daisuu,$AK396,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6" s="133"/>
      <c r="AU396" s="133"/>
      <c r="AV396" s="133"/>
      <c r="AW396" s="133"/>
      <c r="AX396" s="133"/>
      <c r="AY396" s="133"/>
      <c r="AZ396" s="133"/>
      <c r="BA396" s="133"/>
      <c r="BB396" s="133"/>
      <c r="BC396" s="134"/>
    </row>
    <row r="397" spans="2:55" ht="36" customHeight="1" x14ac:dyDescent="0.45">
      <c r="B397" s="39">
        <v>387</v>
      </c>
      <c r="C397" s="124"/>
      <c r="D397" s="124"/>
      <c r="E397" s="124"/>
      <c r="F397" s="124"/>
      <c r="G397" s="124"/>
      <c r="H397" s="118" t="str">
        <f>IFERROR(VLOOKUP(C397,参照用!$A$5:$C$13,3),"")</f>
        <v/>
      </c>
      <c r="I397" s="119"/>
      <c r="J397" s="119"/>
      <c r="K397" s="119"/>
      <c r="L397" s="119"/>
      <c r="M397" s="119"/>
      <c r="N397" s="119"/>
      <c r="O397" s="119"/>
      <c r="P397" s="119"/>
      <c r="Q397" s="119"/>
      <c r="R397" s="119"/>
      <c r="S397" s="120"/>
      <c r="T397" s="121"/>
      <c r="U397" s="122"/>
      <c r="V397" s="122"/>
      <c r="W397" s="122"/>
      <c r="X397" s="122"/>
      <c r="Y397" s="122"/>
      <c r="Z397" s="122"/>
      <c r="AA397" s="122"/>
      <c r="AB397" s="122"/>
      <c r="AC397" s="123"/>
      <c r="AD397" s="151"/>
      <c r="AE397" s="150"/>
      <c r="AF397" s="150"/>
      <c r="AG397" s="150"/>
      <c r="AH397" s="150"/>
      <c r="AI397" s="148" t="s">
        <v>16</v>
      </c>
      <c r="AJ397" s="152"/>
      <c r="AK397" s="150"/>
      <c r="AL397" s="150"/>
      <c r="AM397" s="148" t="s">
        <v>19</v>
      </c>
      <c r="AN397" s="149"/>
      <c r="AP397" s="66" t="str">
        <f t="shared" si="6"/>
        <v>未入力</v>
      </c>
      <c r="AQ397" s="67"/>
      <c r="AR397" s="68"/>
      <c r="AS397" s="132" t="str">
        <f>IF(
  AND(NOT(ISBLANK($C397)),
      COUNTIF(必須入力シート①!C428:C1427,$C397)=0),
  "「３. 申請に係る補助対象検査の内容」で選択されていない検査メニューが入力されています。" &amp; CHAR(10),
  ""
)
&amp;
_xlfn.LET(
  _xlpm.menu,$C397,
  _xlpm.sei,$T397,
  _xlpm.mei,$Y397,
  _xlpm.eigyo,$AD397,
  _xlpm.daisuu,$AK397,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7" s="133"/>
      <c r="AU397" s="133"/>
      <c r="AV397" s="133"/>
      <c r="AW397" s="133"/>
      <c r="AX397" s="133"/>
      <c r="AY397" s="133"/>
      <c r="AZ397" s="133"/>
      <c r="BA397" s="133"/>
      <c r="BB397" s="133"/>
      <c r="BC397" s="134"/>
    </row>
    <row r="398" spans="2:55" ht="36" customHeight="1" x14ac:dyDescent="0.45">
      <c r="B398" s="39">
        <v>388</v>
      </c>
      <c r="C398" s="124"/>
      <c r="D398" s="124"/>
      <c r="E398" s="124"/>
      <c r="F398" s="124"/>
      <c r="G398" s="124"/>
      <c r="H398" s="118" t="str">
        <f>IFERROR(VLOOKUP(C398,参照用!$A$5:$C$13,3),"")</f>
        <v/>
      </c>
      <c r="I398" s="119"/>
      <c r="J398" s="119"/>
      <c r="K398" s="119"/>
      <c r="L398" s="119"/>
      <c r="M398" s="119"/>
      <c r="N398" s="119"/>
      <c r="O398" s="119"/>
      <c r="P398" s="119"/>
      <c r="Q398" s="119"/>
      <c r="R398" s="119"/>
      <c r="S398" s="120"/>
      <c r="T398" s="121"/>
      <c r="U398" s="122"/>
      <c r="V398" s="122"/>
      <c r="W398" s="122"/>
      <c r="X398" s="122"/>
      <c r="Y398" s="122"/>
      <c r="Z398" s="122"/>
      <c r="AA398" s="122"/>
      <c r="AB398" s="122"/>
      <c r="AC398" s="123"/>
      <c r="AD398" s="151"/>
      <c r="AE398" s="150"/>
      <c r="AF398" s="150"/>
      <c r="AG398" s="150"/>
      <c r="AH398" s="150"/>
      <c r="AI398" s="148" t="s">
        <v>16</v>
      </c>
      <c r="AJ398" s="152"/>
      <c r="AK398" s="150"/>
      <c r="AL398" s="150"/>
      <c r="AM398" s="148" t="s">
        <v>19</v>
      </c>
      <c r="AN398" s="149"/>
      <c r="AP398" s="66" t="str">
        <f t="shared" si="6"/>
        <v>未入力</v>
      </c>
      <c r="AQ398" s="67"/>
      <c r="AR398" s="68"/>
      <c r="AS398" s="132" t="str">
        <f>IF(
  AND(NOT(ISBLANK($C398)),
      COUNTIF(必須入力シート①!C429:C1428,$C398)=0),
  "「３. 申請に係る補助対象検査の内容」で選択されていない検査メニューが入力されています。" &amp; CHAR(10),
  ""
)
&amp;
_xlfn.LET(
  _xlpm.menu,$C398,
  _xlpm.sei,$T398,
  _xlpm.mei,$Y398,
  _xlpm.eigyo,$AD398,
  _xlpm.daisuu,$AK398,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8" s="133"/>
      <c r="AU398" s="133"/>
      <c r="AV398" s="133"/>
      <c r="AW398" s="133"/>
      <c r="AX398" s="133"/>
      <c r="AY398" s="133"/>
      <c r="AZ398" s="133"/>
      <c r="BA398" s="133"/>
      <c r="BB398" s="133"/>
      <c r="BC398" s="134"/>
    </row>
    <row r="399" spans="2:55" ht="36" customHeight="1" x14ac:dyDescent="0.45">
      <c r="B399" s="39">
        <v>389</v>
      </c>
      <c r="C399" s="124"/>
      <c r="D399" s="124"/>
      <c r="E399" s="124"/>
      <c r="F399" s="124"/>
      <c r="G399" s="124"/>
      <c r="H399" s="118" t="str">
        <f>IFERROR(VLOOKUP(C399,参照用!$A$5:$C$13,3),"")</f>
        <v/>
      </c>
      <c r="I399" s="119"/>
      <c r="J399" s="119"/>
      <c r="K399" s="119"/>
      <c r="L399" s="119"/>
      <c r="M399" s="119"/>
      <c r="N399" s="119"/>
      <c r="O399" s="119"/>
      <c r="P399" s="119"/>
      <c r="Q399" s="119"/>
      <c r="R399" s="119"/>
      <c r="S399" s="120"/>
      <c r="T399" s="121"/>
      <c r="U399" s="122"/>
      <c r="V399" s="122"/>
      <c r="W399" s="122"/>
      <c r="X399" s="122"/>
      <c r="Y399" s="122"/>
      <c r="Z399" s="122"/>
      <c r="AA399" s="122"/>
      <c r="AB399" s="122"/>
      <c r="AC399" s="123"/>
      <c r="AD399" s="151"/>
      <c r="AE399" s="150"/>
      <c r="AF399" s="150"/>
      <c r="AG399" s="150"/>
      <c r="AH399" s="150"/>
      <c r="AI399" s="148" t="s">
        <v>16</v>
      </c>
      <c r="AJ399" s="152"/>
      <c r="AK399" s="150"/>
      <c r="AL399" s="150"/>
      <c r="AM399" s="148" t="s">
        <v>19</v>
      </c>
      <c r="AN399" s="149"/>
      <c r="AP399" s="66" t="str">
        <f t="shared" si="6"/>
        <v>未入力</v>
      </c>
      <c r="AQ399" s="67"/>
      <c r="AR399" s="68"/>
      <c r="AS399" s="132" t="str">
        <f>IF(
  AND(NOT(ISBLANK($C399)),
      COUNTIF(必須入力シート①!C430:C1429,$C399)=0),
  "「３. 申請に係る補助対象検査の内容」で選択されていない検査メニューが入力されています。" &amp; CHAR(10),
  ""
)
&amp;
_xlfn.LET(
  _xlpm.menu,$C399,
  _xlpm.sei,$T399,
  _xlpm.mei,$Y399,
  _xlpm.eigyo,$AD399,
  _xlpm.daisuu,$AK399,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399" s="133"/>
      <c r="AU399" s="133"/>
      <c r="AV399" s="133"/>
      <c r="AW399" s="133"/>
      <c r="AX399" s="133"/>
      <c r="AY399" s="133"/>
      <c r="AZ399" s="133"/>
      <c r="BA399" s="133"/>
      <c r="BB399" s="133"/>
      <c r="BC399" s="134"/>
    </row>
    <row r="400" spans="2:55" ht="36" customHeight="1" x14ac:dyDescent="0.45">
      <c r="B400" s="39">
        <v>390</v>
      </c>
      <c r="C400" s="124"/>
      <c r="D400" s="124"/>
      <c r="E400" s="124"/>
      <c r="F400" s="124"/>
      <c r="G400" s="124"/>
      <c r="H400" s="118" t="str">
        <f>IFERROR(VLOOKUP(C400,参照用!$A$5:$C$13,3),"")</f>
        <v/>
      </c>
      <c r="I400" s="119"/>
      <c r="J400" s="119"/>
      <c r="K400" s="119"/>
      <c r="L400" s="119"/>
      <c r="M400" s="119"/>
      <c r="N400" s="119"/>
      <c r="O400" s="119"/>
      <c r="P400" s="119"/>
      <c r="Q400" s="119"/>
      <c r="R400" s="119"/>
      <c r="S400" s="120"/>
      <c r="T400" s="121"/>
      <c r="U400" s="122"/>
      <c r="V400" s="122"/>
      <c r="W400" s="122"/>
      <c r="X400" s="122"/>
      <c r="Y400" s="122"/>
      <c r="Z400" s="122"/>
      <c r="AA400" s="122"/>
      <c r="AB400" s="122"/>
      <c r="AC400" s="123"/>
      <c r="AD400" s="151"/>
      <c r="AE400" s="150"/>
      <c r="AF400" s="150"/>
      <c r="AG400" s="150"/>
      <c r="AH400" s="150"/>
      <c r="AI400" s="148" t="s">
        <v>16</v>
      </c>
      <c r="AJ400" s="152"/>
      <c r="AK400" s="150"/>
      <c r="AL400" s="150"/>
      <c r="AM400" s="148" t="s">
        <v>19</v>
      </c>
      <c r="AN400" s="149"/>
      <c r="AP400" s="66" t="str">
        <f t="shared" si="6"/>
        <v>未入力</v>
      </c>
      <c r="AQ400" s="67"/>
      <c r="AR400" s="68"/>
      <c r="AS400" s="132" t="str">
        <f>IF(
  AND(NOT(ISBLANK($C400)),
      COUNTIF(必須入力シート①!C431:C1430,$C400)=0),
  "「３. 申請に係る補助対象検査の内容」で選択されていない検査メニューが入力されています。" &amp; CHAR(10),
  ""
)
&amp;
_xlfn.LET(
  _xlpm.menu,$C400,
  _xlpm.sei,$T400,
  _xlpm.mei,$Y400,
  _xlpm.eigyo,$AD400,
  _xlpm.daisuu,$AK400,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0" s="133"/>
      <c r="AU400" s="133"/>
      <c r="AV400" s="133"/>
      <c r="AW400" s="133"/>
      <c r="AX400" s="133"/>
      <c r="AY400" s="133"/>
      <c r="AZ400" s="133"/>
      <c r="BA400" s="133"/>
      <c r="BB400" s="133"/>
      <c r="BC400" s="134"/>
    </row>
    <row r="401" spans="2:55" ht="36" customHeight="1" x14ac:dyDescent="0.45">
      <c r="B401" s="39">
        <v>391</v>
      </c>
      <c r="C401" s="124"/>
      <c r="D401" s="124"/>
      <c r="E401" s="124"/>
      <c r="F401" s="124"/>
      <c r="G401" s="124"/>
      <c r="H401" s="118" t="str">
        <f>IFERROR(VLOOKUP(C401,参照用!$A$5:$C$13,3),"")</f>
        <v/>
      </c>
      <c r="I401" s="119"/>
      <c r="J401" s="119"/>
      <c r="K401" s="119"/>
      <c r="L401" s="119"/>
      <c r="M401" s="119"/>
      <c r="N401" s="119"/>
      <c r="O401" s="119"/>
      <c r="P401" s="119"/>
      <c r="Q401" s="119"/>
      <c r="R401" s="119"/>
      <c r="S401" s="120"/>
      <c r="T401" s="121"/>
      <c r="U401" s="122"/>
      <c r="V401" s="122"/>
      <c r="W401" s="122"/>
      <c r="X401" s="122"/>
      <c r="Y401" s="122"/>
      <c r="Z401" s="122"/>
      <c r="AA401" s="122"/>
      <c r="AB401" s="122"/>
      <c r="AC401" s="123"/>
      <c r="AD401" s="151"/>
      <c r="AE401" s="150"/>
      <c r="AF401" s="150"/>
      <c r="AG401" s="150"/>
      <c r="AH401" s="150"/>
      <c r="AI401" s="148" t="s">
        <v>16</v>
      </c>
      <c r="AJ401" s="152"/>
      <c r="AK401" s="150"/>
      <c r="AL401" s="150"/>
      <c r="AM401" s="148" t="s">
        <v>19</v>
      </c>
      <c r="AN401" s="149"/>
      <c r="AP401" s="66" t="str">
        <f t="shared" si="6"/>
        <v>未入力</v>
      </c>
      <c r="AQ401" s="67"/>
      <c r="AR401" s="68"/>
      <c r="AS401" s="132" t="str">
        <f>IF(
  AND(NOT(ISBLANK($C401)),
      COUNTIF(必須入力シート①!C432:C1431,$C401)=0),
  "「３. 申請に係る補助対象検査の内容」で選択されていない検査メニューが入力されています。" &amp; CHAR(10),
  ""
)
&amp;
_xlfn.LET(
  _xlpm.menu,$C401,
  _xlpm.sei,$T401,
  _xlpm.mei,$Y401,
  _xlpm.eigyo,$AD401,
  _xlpm.daisuu,$AK401,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1" s="133"/>
      <c r="AU401" s="133"/>
      <c r="AV401" s="133"/>
      <c r="AW401" s="133"/>
      <c r="AX401" s="133"/>
      <c r="AY401" s="133"/>
      <c r="AZ401" s="133"/>
      <c r="BA401" s="133"/>
      <c r="BB401" s="133"/>
      <c r="BC401" s="134"/>
    </row>
    <row r="402" spans="2:55" ht="36" customHeight="1" x14ac:dyDescent="0.45">
      <c r="B402" s="39">
        <v>392</v>
      </c>
      <c r="C402" s="124"/>
      <c r="D402" s="124"/>
      <c r="E402" s="124"/>
      <c r="F402" s="124"/>
      <c r="G402" s="124"/>
      <c r="H402" s="118" t="str">
        <f>IFERROR(VLOOKUP(C402,参照用!$A$5:$C$13,3),"")</f>
        <v/>
      </c>
      <c r="I402" s="119"/>
      <c r="J402" s="119"/>
      <c r="K402" s="119"/>
      <c r="L402" s="119"/>
      <c r="M402" s="119"/>
      <c r="N402" s="119"/>
      <c r="O402" s="119"/>
      <c r="P402" s="119"/>
      <c r="Q402" s="119"/>
      <c r="R402" s="119"/>
      <c r="S402" s="120"/>
      <c r="T402" s="121"/>
      <c r="U402" s="122"/>
      <c r="V402" s="122"/>
      <c r="W402" s="122"/>
      <c r="X402" s="122"/>
      <c r="Y402" s="122"/>
      <c r="Z402" s="122"/>
      <c r="AA402" s="122"/>
      <c r="AB402" s="122"/>
      <c r="AC402" s="123"/>
      <c r="AD402" s="151"/>
      <c r="AE402" s="150"/>
      <c r="AF402" s="150"/>
      <c r="AG402" s="150"/>
      <c r="AH402" s="150"/>
      <c r="AI402" s="148" t="s">
        <v>16</v>
      </c>
      <c r="AJ402" s="152"/>
      <c r="AK402" s="150"/>
      <c r="AL402" s="150"/>
      <c r="AM402" s="148" t="s">
        <v>19</v>
      </c>
      <c r="AN402" s="149"/>
      <c r="AP402" s="66" t="str">
        <f t="shared" si="6"/>
        <v>未入力</v>
      </c>
      <c r="AQ402" s="67"/>
      <c r="AR402" s="68"/>
      <c r="AS402" s="132" t="str">
        <f>IF(
  AND(NOT(ISBLANK($C402)),
      COUNTIF(必須入力シート①!C433:C1432,$C402)=0),
  "「３. 申請に係る補助対象検査の内容」で選択されていない検査メニューが入力されています。" &amp; CHAR(10),
  ""
)
&amp;
_xlfn.LET(
  _xlpm.menu,$C402,
  _xlpm.sei,$T402,
  _xlpm.mei,$Y402,
  _xlpm.eigyo,$AD402,
  _xlpm.daisuu,$AK402,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2" s="133"/>
      <c r="AU402" s="133"/>
      <c r="AV402" s="133"/>
      <c r="AW402" s="133"/>
      <c r="AX402" s="133"/>
      <c r="AY402" s="133"/>
      <c r="AZ402" s="133"/>
      <c r="BA402" s="133"/>
      <c r="BB402" s="133"/>
      <c r="BC402" s="134"/>
    </row>
    <row r="403" spans="2:55" ht="36" customHeight="1" x14ac:dyDescent="0.45">
      <c r="B403" s="39">
        <v>393</v>
      </c>
      <c r="C403" s="124"/>
      <c r="D403" s="124"/>
      <c r="E403" s="124"/>
      <c r="F403" s="124"/>
      <c r="G403" s="124"/>
      <c r="H403" s="118" t="str">
        <f>IFERROR(VLOOKUP(C403,参照用!$A$5:$C$13,3),"")</f>
        <v/>
      </c>
      <c r="I403" s="119"/>
      <c r="J403" s="119"/>
      <c r="K403" s="119"/>
      <c r="L403" s="119"/>
      <c r="M403" s="119"/>
      <c r="N403" s="119"/>
      <c r="O403" s="119"/>
      <c r="P403" s="119"/>
      <c r="Q403" s="119"/>
      <c r="R403" s="119"/>
      <c r="S403" s="120"/>
      <c r="T403" s="121"/>
      <c r="U403" s="122"/>
      <c r="V403" s="122"/>
      <c r="W403" s="122"/>
      <c r="X403" s="122"/>
      <c r="Y403" s="122"/>
      <c r="Z403" s="122"/>
      <c r="AA403" s="122"/>
      <c r="AB403" s="122"/>
      <c r="AC403" s="123"/>
      <c r="AD403" s="151"/>
      <c r="AE403" s="150"/>
      <c r="AF403" s="150"/>
      <c r="AG403" s="150"/>
      <c r="AH403" s="150"/>
      <c r="AI403" s="148" t="s">
        <v>16</v>
      </c>
      <c r="AJ403" s="152"/>
      <c r="AK403" s="150"/>
      <c r="AL403" s="150"/>
      <c r="AM403" s="148" t="s">
        <v>19</v>
      </c>
      <c r="AN403" s="149"/>
      <c r="AP403" s="66" t="str">
        <f t="shared" si="6"/>
        <v>未入力</v>
      </c>
      <c r="AQ403" s="67"/>
      <c r="AR403" s="68"/>
      <c r="AS403" s="132" t="str">
        <f>IF(
  AND(NOT(ISBLANK($C403)),
      COUNTIF(必須入力シート①!C434:C1433,$C403)=0),
  "「３. 申請に係る補助対象検査の内容」で選択されていない検査メニューが入力されています。" &amp; CHAR(10),
  ""
)
&amp;
_xlfn.LET(
  _xlpm.menu,$C403,
  _xlpm.sei,$T403,
  _xlpm.mei,$Y403,
  _xlpm.eigyo,$AD403,
  _xlpm.daisuu,$AK403,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3" s="133"/>
      <c r="AU403" s="133"/>
      <c r="AV403" s="133"/>
      <c r="AW403" s="133"/>
      <c r="AX403" s="133"/>
      <c r="AY403" s="133"/>
      <c r="AZ403" s="133"/>
      <c r="BA403" s="133"/>
      <c r="BB403" s="133"/>
      <c r="BC403" s="134"/>
    </row>
    <row r="404" spans="2:55" ht="36" customHeight="1" x14ac:dyDescent="0.45">
      <c r="B404" s="39">
        <v>394</v>
      </c>
      <c r="C404" s="124"/>
      <c r="D404" s="124"/>
      <c r="E404" s="124"/>
      <c r="F404" s="124"/>
      <c r="G404" s="124"/>
      <c r="H404" s="118" t="str">
        <f>IFERROR(VLOOKUP(C404,参照用!$A$5:$C$13,3),"")</f>
        <v/>
      </c>
      <c r="I404" s="119"/>
      <c r="J404" s="119"/>
      <c r="K404" s="119"/>
      <c r="L404" s="119"/>
      <c r="M404" s="119"/>
      <c r="N404" s="119"/>
      <c r="O404" s="119"/>
      <c r="P404" s="119"/>
      <c r="Q404" s="119"/>
      <c r="R404" s="119"/>
      <c r="S404" s="120"/>
      <c r="T404" s="121"/>
      <c r="U404" s="122"/>
      <c r="V404" s="122"/>
      <c r="W404" s="122"/>
      <c r="X404" s="122"/>
      <c r="Y404" s="122"/>
      <c r="Z404" s="122"/>
      <c r="AA404" s="122"/>
      <c r="AB404" s="122"/>
      <c r="AC404" s="123"/>
      <c r="AD404" s="151"/>
      <c r="AE404" s="150"/>
      <c r="AF404" s="150"/>
      <c r="AG404" s="150"/>
      <c r="AH404" s="150"/>
      <c r="AI404" s="148" t="s">
        <v>16</v>
      </c>
      <c r="AJ404" s="152"/>
      <c r="AK404" s="150"/>
      <c r="AL404" s="150"/>
      <c r="AM404" s="148" t="s">
        <v>19</v>
      </c>
      <c r="AN404" s="149"/>
      <c r="AP404" s="66" t="str">
        <f t="shared" si="6"/>
        <v>未入力</v>
      </c>
      <c r="AQ404" s="67"/>
      <c r="AR404" s="68"/>
      <c r="AS404" s="132" t="str">
        <f>IF(
  AND(NOT(ISBLANK($C404)),
      COUNTIF(必須入力シート①!C435:C1434,$C404)=0),
  "「３. 申請に係る補助対象検査の内容」で選択されていない検査メニューが入力されています。" &amp; CHAR(10),
  ""
)
&amp;
_xlfn.LET(
  _xlpm.menu,$C404,
  _xlpm.sei,$T404,
  _xlpm.mei,$Y404,
  _xlpm.eigyo,$AD404,
  _xlpm.daisuu,$AK404,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4" s="133"/>
      <c r="AU404" s="133"/>
      <c r="AV404" s="133"/>
      <c r="AW404" s="133"/>
      <c r="AX404" s="133"/>
      <c r="AY404" s="133"/>
      <c r="AZ404" s="133"/>
      <c r="BA404" s="133"/>
      <c r="BB404" s="133"/>
      <c r="BC404" s="134"/>
    </row>
    <row r="405" spans="2:55" ht="36" customHeight="1" x14ac:dyDescent="0.45">
      <c r="B405" s="39">
        <v>395</v>
      </c>
      <c r="C405" s="124"/>
      <c r="D405" s="124"/>
      <c r="E405" s="124"/>
      <c r="F405" s="124"/>
      <c r="G405" s="124"/>
      <c r="H405" s="118" t="str">
        <f>IFERROR(VLOOKUP(C405,参照用!$A$5:$C$13,3),"")</f>
        <v/>
      </c>
      <c r="I405" s="119"/>
      <c r="J405" s="119"/>
      <c r="K405" s="119"/>
      <c r="L405" s="119"/>
      <c r="M405" s="119"/>
      <c r="N405" s="119"/>
      <c r="O405" s="119"/>
      <c r="P405" s="119"/>
      <c r="Q405" s="119"/>
      <c r="R405" s="119"/>
      <c r="S405" s="120"/>
      <c r="T405" s="121"/>
      <c r="U405" s="122"/>
      <c r="V405" s="122"/>
      <c r="W405" s="122"/>
      <c r="X405" s="122"/>
      <c r="Y405" s="122"/>
      <c r="Z405" s="122"/>
      <c r="AA405" s="122"/>
      <c r="AB405" s="122"/>
      <c r="AC405" s="123"/>
      <c r="AD405" s="151"/>
      <c r="AE405" s="150"/>
      <c r="AF405" s="150"/>
      <c r="AG405" s="150"/>
      <c r="AH405" s="150"/>
      <c r="AI405" s="148" t="s">
        <v>16</v>
      </c>
      <c r="AJ405" s="152"/>
      <c r="AK405" s="150"/>
      <c r="AL405" s="150"/>
      <c r="AM405" s="148" t="s">
        <v>19</v>
      </c>
      <c r="AN405" s="149"/>
      <c r="AP405" s="66" t="str">
        <f t="shared" si="6"/>
        <v>未入力</v>
      </c>
      <c r="AQ405" s="67"/>
      <c r="AR405" s="68"/>
      <c r="AS405" s="132" t="str">
        <f>IF(
  AND(NOT(ISBLANK($C405)),
      COUNTIF(必須入力シート①!C436:C1435,$C405)=0),
  "「３. 申請に係る補助対象検査の内容」で選択されていない検査メニューが入力されています。" &amp; CHAR(10),
  ""
)
&amp;
_xlfn.LET(
  _xlpm.menu,$C405,
  _xlpm.sei,$T405,
  _xlpm.mei,$Y405,
  _xlpm.eigyo,$AD405,
  _xlpm.daisuu,$AK405,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5" s="133"/>
      <c r="AU405" s="133"/>
      <c r="AV405" s="133"/>
      <c r="AW405" s="133"/>
      <c r="AX405" s="133"/>
      <c r="AY405" s="133"/>
      <c r="AZ405" s="133"/>
      <c r="BA405" s="133"/>
      <c r="BB405" s="133"/>
      <c r="BC405" s="134"/>
    </row>
    <row r="406" spans="2:55" ht="36" customHeight="1" x14ac:dyDescent="0.45">
      <c r="B406" s="39">
        <v>396</v>
      </c>
      <c r="C406" s="124"/>
      <c r="D406" s="124"/>
      <c r="E406" s="124"/>
      <c r="F406" s="124"/>
      <c r="G406" s="124"/>
      <c r="H406" s="118" t="str">
        <f>IFERROR(VLOOKUP(C406,参照用!$A$5:$C$13,3),"")</f>
        <v/>
      </c>
      <c r="I406" s="119"/>
      <c r="J406" s="119"/>
      <c r="K406" s="119"/>
      <c r="L406" s="119"/>
      <c r="M406" s="119"/>
      <c r="N406" s="119"/>
      <c r="O406" s="119"/>
      <c r="P406" s="119"/>
      <c r="Q406" s="119"/>
      <c r="R406" s="119"/>
      <c r="S406" s="120"/>
      <c r="T406" s="121"/>
      <c r="U406" s="122"/>
      <c r="V406" s="122"/>
      <c r="W406" s="122"/>
      <c r="X406" s="122"/>
      <c r="Y406" s="122"/>
      <c r="Z406" s="122"/>
      <c r="AA406" s="122"/>
      <c r="AB406" s="122"/>
      <c r="AC406" s="123"/>
      <c r="AD406" s="151"/>
      <c r="AE406" s="150"/>
      <c r="AF406" s="150"/>
      <c r="AG406" s="150"/>
      <c r="AH406" s="150"/>
      <c r="AI406" s="148" t="s">
        <v>16</v>
      </c>
      <c r="AJ406" s="152"/>
      <c r="AK406" s="150"/>
      <c r="AL406" s="150"/>
      <c r="AM406" s="148" t="s">
        <v>19</v>
      </c>
      <c r="AN406" s="149"/>
      <c r="AP406" s="66" t="str">
        <f t="shared" si="6"/>
        <v>未入力</v>
      </c>
      <c r="AQ406" s="67"/>
      <c r="AR406" s="68"/>
      <c r="AS406" s="132" t="str">
        <f>IF(
  AND(NOT(ISBLANK($C406)),
      COUNTIF(必須入力シート①!C437:C1436,$C406)=0),
  "「３. 申請に係る補助対象検査の内容」で選択されていない検査メニューが入力されています。" &amp; CHAR(10),
  ""
)
&amp;
_xlfn.LET(
  _xlpm.menu,$C406,
  _xlpm.sei,$T406,
  _xlpm.mei,$Y406,
  _xlpm.eigyo,$AD406,
  _xlpm.daisuu,$AK406,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6" s="133"/>
      <c r="AU406" s="133"/>
      <c r="AV406" s="133"/>
      <c r="AW406" s="133"/>
      <c r="AX406" s="133"/>
      <c r="AY406" s="133"/>
      <c r="AZ406" s="133"/>
      <c r="BA406" s="133"/>
      <c r="BB406" s="133"/>
      <c r="BC406" s="134"/>
    </row>
    <row r="407" spans="2:55" ht="36" customHeight="1" x14ac:dyDescent="0.45">
      <c r="B407" s="39">
        <v>397</v>
      </c>
      <c r="C407" s="124"/>
      <c r="D407" s="124"/>
      <c r="E407" s="124"/>
      <c r="F407" s="124"/>
      <c r="G407" s="124"/>
      <c r="H407" s="118" t="str">
        <f>IFERROR(VLOOKUP(C407,参照用!$A$5:$C$13,3),"")</f>
        <v/>
      </c>
      <c r="I407" s="119"/>
      <c r="J407" s="119"/>
      <c r="K407" s="119"/>
      <c r="L407" s="119"/>
      <c r="M407" s="119"/>
      <c r="N407" s="119"/>
      <c r="O407" s="119"/>
      <c r="P407" s="119"/>
      <c r="Q407" s="119"/>
      <c r="R407" s="119"/>
      <c r="S407" s="120"/>
      <c r="T407" s="121"/>
      <c r="U407" s="122"/>
      <c r="V407" s="122"/>
      <c r="W407" s="122"/>
      <c r="X407" s="122"/>
      <c r="Y407" s="122"/>
      <c r="Z407" s="122"/>
      <c r="AA407" s="122"/>
      <c r="AB407" s="122"/>
      <c r="AC407" s="123"/>
      <c r="AD407" s="151"/>
      <c r="AE407" s="150"/>
      <c r="AF407" s="150"/>
      <c r="AG407" s="150"/>
      <c r="AH407" s="150"/>
      <c r="AI407" s="148" t="s">
        <v>16</v>
      </c>
      <c r="AJ407" s="152"/>
      <c r="AK407" s="150"/>
      <c r="AL407" s="150"/>
      <c r="AM407" s="148" t="s">
        <v>19</v>
      </c>
      <c r="AN407" s="149"/>
      <c r="AP407" s="66" t="str">
        <f t="shared" si="6"/>
        <v>未入力</v>
      </c>
      <c r="AQ407" s="67"/>
      <c r="AR407" s="68"/>
      <c r="AS407" s="132" t="str">
        <f>IF(
  AND(NOT(ISBLANK($C407)),
      COUNTIF(必須入力シート①!C438:C1437,$C407)=0),
  "「３. 申請に係る補助対象検査の内容」で選択されていない検査メニューが入力されています。" &amp; CHAR(10),
  ""
)
&amp;
_xlfn.LET(
  _xlpm.menu,$C407,
  _xlpm.sei,$T407,
  _xlpm.mei,$Y407,
  _xlpm.eigyo,$AD407,
  _xlpm.daisuu,$AK407,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7" s="133"/>
      <c r="AU407" s="133"/>
      <c r="AV407" s="133"/>
      <c r="AW407" s="133"/>
      <c r="AX407" s="133"/>
      <c r="AY407" s="133"/>
      <c r="AZ407" s="133"/>
      <c r="BA407" s="133"/>
      <c r="BB407" s="133"/>
      <c r="BC407" s="134"/>
    </row>
    <row r="408" spans="2:55" ht="36" customHeight="1" x14ac:dyDescent="0.45">
      <c r="B408" s="39">
        <v>398</v>
      </c>
      <c r="C408" s="124"/>
      <c r="D408" s="124"/>
      <c r="E408" s="124"/>
      <c r="F408" s="124"/>
      <c r="G408" s="124"/>
      <c r="H408" s="118" t="str">
        <f>IFERROR(VLOOKUP(C408,参照用!$A$5:$C$13,3),"")</f>
        <v/>
      </c>
      <c r="I408" s="119"/>
      <c r="J408" s="119"/>
      <c r="K408" s="119"/>
      <c r="L408" s="119"/>
      <c r="M408" s="119"/>
      <c r="N408" s="119"/>
      <c r="O408" s="119"/>
      <c r="P408" s="119"/>
      <c r="Q408" s="119"/>
      <c r="R408" s="119"/>
      <c r="S408" s="120"/>
      <c r="T408" s="121"/>
      <c r="U408" s="122"/>
      <c r="V408" s="122"/>
      <c r="W408" s="122"/>
      <c r="X408" s="122"/>
      <c r="Y408" s="122"/>
      <c r="Z408" s="122"/>
      <c r="AA408" s="122"/>
      <c r="AB408" s="122"/>
      <c r="AC408" s="123"/>
      <c r="AD408" s="151"/>
      <c r="AE408" s="150"/>
      <c r="AF408" s="150"/>
      <c r="AG408" s="150"/>
      <c r="AH408" s="150"/>
      <c r="AI408" s="148" t="s">
        <v>16</v>
      </c>
      <c r="AJ408" s="152"/>
      <c r="AK408" s="150"/>
      <c r="AL408" s="150"/>
      <c r="AM408" s="148" t="s">
        <v>19</v>
      </c>
      <c r="AN408" s="149"/>
      <c r="AP408" s="66" t="str">
        <f t="shared" si="6"/>
        <v>未入力</v>
      </c>
      <c r="AQ408" s="67"/>
      <c r="AR408" s="68"/>
      <c r="AS408" s="132" t="str">
        <f>IF(
  AND(NOT(ISBLANK($C408)),
      COUNTIF(必須入力シート①!C439:C1438,$C408)=0),
  "「３. 申請に係る補助対象検査の内容」で選択されていない検査メニューが入力されています。" &amp; CHAR(10),
  ""
)
&amp;
_xlfn.LET(
  _xlpm.menu,$C408,
  _xlpm.sei,$T408,
  _xlpm.mei,$Y408,
  _xlpm.eigyo,$AD408,
  _xlpm.daisuu,$AK408,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8" s="133"/>
      <c r="AU408" s="133"/>
      <c r="AV408" s="133"/>
      <c r="AW408" s="133"/>
      <c r="AX408" s="133"/>
      <c r="AY408" s="133"/>
      <c r="AZ408" s="133"/>
      <c r="BA408" s="133"/>
      <c r="BB408" s="133"/>
      <c r="BC408" s="134"/>
    </row>
    <row r="409" spans="2:55" ht="36" customHeight="1" x14ac:dyDescent="0.45">
      <c r="B409" s="39">
        <v>399</v>
      </c>
      <c r="C409" s="124"/>
      <c r="D409" s="124"/>
      <c r="E409" s="124"/>
      <c r="F409" s="124"/>
      <c r="G409" s="124"/>
      <c r="H409" s="118" t="str">
        <f>IFERROR(VLOOKUP(C409,参照用!$A$5:$C$13,3),"")</f>
        <v/>
      </c>
      <c r="I409" s="119"/>
      <c r="J409" s="119"/>
      <c r="K409" s="119"/>
      <c r="L409" s="119"/>
      <c r="M409" s="119"/>
      <c r="N409" s="119"/>
      <c r="O409" s="119"/>
      <c r="P409" s="119"/>
      <c r="Q409" s="119"/>
      <c r="R409" s="119"/>
      <c r="S409" s="120"/>
      <c r="T409" s="121"/>
      <c r="U409" s="122"/>
      <c r="V409" s="122"/>
      <c r="W409" s="122"/>
      <c r="X409" s="122"/>
      <c r="Y409" s="122"/>
      <c r="Z409" s="122"/>
      <c r="AA409" s="122"/>
      <c r="AB409" s="122"/>
      <c r="AC409" s="123"/>
      <c r="AD409" s="151"/>
      <c r="AE409" s="150"/>
      <c r="AF409" s="150"/>
      <c r="AG409" s="150"/>
      <c r="AH409" s="150"/>
      <c r="AI409" s="148" t="s">
        <v>16</v>
      </c>
      <c r="AJ409" s="152"/>
      <c r="AK409" s="150"/>
      <c r="AL409" s="150"/>
      <c r="AM409" s="148" t="s">
        <v>19</v>
      </c>
      <c r="AN409" s="149"/>
      <c r="AP409" s="66" t="str">
        <f t="shared" si="6"/>
        <v>未入力</v>
      </c>
      <c r="AQ409" s="67"/>
      <c r="AR409" s="68"/>
      <c r="AS409" s="132" t="str">
        <f>IF(
  AND(NOT(ISBLANK($C409)),
      COUNTIF(必須入力シート①!C440:C1439,$C409)=0),
  "「３. 申請に係る補助対象検査の内容」で選択されていない検査メニューが入力されています。" &amp; CHAR(10),
  ""
)
&amp;
_xlfn.LET(
  _xlpm.menu,$C409,
  _xlpm.sei,$T409,
  _xlpm.mei,$Y409,
  _xlpm.eigyo,$AD409,
  _xlpm.daisuu,$AK409,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09" s="133"/>
      <c r="AU409" s="133"/>
      <c r="AV409" s="133"/>
      <c r="AW409" s="133"/>
      <c r="AX409" s="133"/>
      <c r="AY409" s="133"/>
      <c r="AZ409" s="133"/>
      <c r="BA409" s="133"/>
      <c r="BB409" s="133"/>
      <c r="BC409" s="134"/>
    </row>
    <row r="410" spans="2:55" ht="36" customHeight="1" x14ac:dyDescent="0.45">
      <c r="B410" s="39">
        <v>400</v>
      </c>
      <c r="C410" s="124"/>
      <c r="D410" s="124"/>
      <c r="E410" s="124"/>
      <c r="F410" s="124"/>
      <c r="G410" s="124"/>
      <c r="H410" s="118" t="str">
        <f>IFERROR(VLOOKUP(C410,参照用!$A$5:$C$13,3),"")</f>
        <v/>
      </c>
      <c r="I410" s="119"/>
      <c r="J410" s="119"/>
      <c r="K410" s="119"/>
      <c r="L410" s="119"/>
      <c r="M410" s="119"/>
      <c r="N410" s="119"/>
      <c r="O410" s="119"/>
      <c r="P410" s="119"/>
      <c r="Q410" s="119"/>
      <c r="R410" s="119"/>
      <c r="S410" s="120"/>
      <c r="T410" s="121"/>
      <c r="U410" s="122"/>
      <c r="V410" s="122"/>
      <c r="W410" s="122"/>
      <c r="X410" s="122"/>
      <c r="Y410" s="122"/>
      <c r="Z410" s="122"/>
      <c r="AA410" s="122"/>
      <c r="AB410" s="122"/>
      <c r="AC410" s="123"/>
      <c r="AD410" s="151"/>
      <c r="AE410" s="150"/>
      <c r="AF410" s="150"/>
      <c r="AG410" s="150"/>
      <c r="AH410" s="150"/>
      <c r="AI410" s="148" t="s">
        <v>16</v>
      </c>
      <c r="AJ410" s="152"/>
      <c r="AK410" s="150"/>
      <c r="AL410" s="150"/>
      <c r="AM410" s="148" t="s">
        <v>19</v>
      </c>
      <c r="AN410" s="149"/>
      <c r="AP410" s="66" t="str">
        <f t="shared" si="6"/>
        <v>未入力</v>
      </c>
      <c r="AQ410" s="67"/>
      <c r="AR410" s="68"/>
      <c r="AS410" s="132" t="str">
        <f>IF(
  AND(NOT(ISBLANK($C410)),
      COUNTIF(必須入力シート①!C441:C1440,$C410)=0),
  "「３. 申請に係る補助対象検査の内容」で選択されていない検査メニューが入力されています。" &amp; CHAR(10),
  ""
)
&amp;
_xlfn.LET(
  _xlpm.menu,$C410,
  _xlpm.sei,$T410,
  _xlpm.mei,$Y410,
  _xlpm.eigyo,$AD410,
  _xlpm.daisuu,$AK410,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0" s="133"/>
      <c r="AU410" s="133"/>
      <c r="AV410" s="133"/>
      <c r="AW410" s="133"/>
      <c r="AX410" s="133"/>
      <c r="AY410" s="133"/>
      <c r="AZ410" s="133"/>
      <c r="BA410" s="133"/>
      <c r="BB410" s="133"/>
      <c r="BC410" s="134"/>
    </row>
    <row r="411" spans="2:55" ht="36" customHeight="1" x14ac:dyDescent="0.45">
      <c r="B411" s="39">
        <v>401</v>
      </c>
      <c r="C411" s="124"/>
      <c r="D411" s="124"/>
      <c r="E411" s="124"/>
      <c r="F411" s="124"/>
      <c r="G411" s="124"/>
      <c r="H411" s="118" t="str">
        <f>IFERROR(VLOOKUP(C411,参照用!$A$5:$C$13,3),"")</f>
        <v/>
      </c>
      <c r="I411" s="119"/>
      <c r="J411" s="119"/>
      <c r="K411" s="119"/>
      <c r="L411" s="119"/>
      <c r="M411" s="119"/>
      <c r="N411" s="119"/>
      <c r="O411" s="119"/>
      <c r="P411" s="119"/>
      <c r="Q411" s="119"/>
      <c r="R411" s="119"/>
      <c r="S411" s="120"/>
      <c r="T411" s="121"/>
      <c r="U411" s="122"/>
      <c r="V411" s="122"/>
      <c r="W411" s="122"/>
      <c r="X411" s="122"/>
      <c r="Y411" s="122"/>
      <c r="Z411" s="122"/>
      <c r="AA411" s="122"/>
      <c r="AB411" s="122"/>
      <c r="AC411" s="123"/>
      <c r="AD411" s="151"/>
      <c r="AE411" s="150"/>
      <c r="AF411" s="150"/>
      <c r="AG411" s="150"/>
      <c r="AH411" s="150"/>
      <c r="AI411" s="148" t="s">
        <v>16</v>
      </c>
      <c r="AJ411" s="152"/>
      <c r="AK411" s="150"/>
      <c r="AL411" s="150"/>
      <c r="AM411" s="148" t="s">
        <v>19</v>
      </c>
      <c r="AN411" s="149"/>
      <c r="AP411" s="66" t="str">
        <f t="shared" si="6"/>
        <v>未入力</v>
      </c>
      <c r="AQ411" s="67"/>
      <c r="AR411" s="68"/>
      <c r="AS411" s="132" t="str">
        <f>IF(
  AND(NOT(ISBLANK($C411)),
      COUNTIF(必須入力シート①!C442:C1441,$C411)=0),
  "「３. 申請に係る補助対象検査の内容」で選択されていない検査メニューが入力されています。" &amp; CHAR(10),
  ""
)
&amp;
_xlfn.LET(
  _xlpm.menu,$C411,
  _xlpm.sei,$T411,
  _xlpm.mei,$Y411,
  _xlpm.eigyo,$AD411,
  _xlpm.daisuu,$AK411,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1" s="133"/>
      <c r="AU411" s="133"/>
      <c r="AV411" s="133"/>
      <c r="AW411" s="133"/>
      <c r="AX411" s="133"/>
      <c r="AY411" s="133"/>
      <c r="AZ411" s="133"/>
      <c r="BA411" s="133"/>
      <c r="BB411" s="133"/>
      <c r="BC411" s="134"/>
    </row>
    <row r="412" spans="2:55" ht="36" customHeight="1" x14ac:dyDescent="0.45">
      <c r="B412" s="39">
        <v>402</v>
      </c>
      <c r="C412" s="124"/>
      <c r="D412" s="124"/>
      <c r="E412" s="124"/>
      <c r="F412" s="124"/>
      <c r="G412" s="124"/>
      <c r="H412" s="118" t="str">
        <f>IFERROR(VLOOKUP(C412,参照用!$A$5:$C$13,3),"")</f>
        <v/>
      </c>
      <c r="I412" s="119"/>
      <c r="J412" s="119"/>
      <c r="K412" s="119"/>
      <c r="L412" s="119"/>
      <c r="M412" s="119"/>
      <c r="N412" s="119"/>
      <c r="O412" s="119"/>
      <c r="P412" s="119"/>
      <c r="Q412" s="119"/>
      <c r="R412" s="119"/>
      <c r="S412" s="120"/>
      <c r="T412" s="121"/>
      <c r="U412" s="122"/>
      <c r="V412" s="122"/>
      <c r="W412" s="122"/>
      <c r="X412" s="122"/>
      <c r="Y412" s="122"/>
      <c r="Z412" s="122"/>
      <c r="AA412" s="122"/>
      <c r="AB412" s="122"/>
      <c r="AC412" s="123"/>
      <c r="AD412" s="151"/>
      <c r="AE412" s="150"/>
      <c r="AF412" s="150"/>
      <c r="AG412" s="150"/>
      <c r="AH412" s="150"/>
      <c r="AI412" s="148" t="s">
        <v>16</v>
      </c>
      <c r="AJ412" s="152"/>
      <c r="AK412" s="150"/>
      <c r="AL412" s="150"/>
      <c r="AM412" s="148" t="s">
        <v>19</v>
      </c>
      <c r="AN412" s="149"/>
      <c r="AP412" s="66" t="str">
        <f t="shared" si="6"/>
        <v>未入力</v>
      </c>
      <c r="AQ412" s="67"/>
      <c r="AR412" s="68"/>
      <c r="AS412" s="132" t="str">
        <f>IF(
  AND(NOT(ISBLANK($C412)),
      COUNTIF(必須入力シート①!C443:C1442,$C412)=0),
  "「３. 申請に係る補助対象検査の内容」で選択されていない検査メニューが入力されています。" &amp; CHAR(10),
  ""
)
&amp;
_xlfn.LET(
  _xlpm.menu,$C412,
  _xlpm.sei,$T412,
  _xlpm.mei,$Y412,
  _xlpm.eigyo,$AD412,
  _xlpm.daisuu,$AK412,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2" s="133"/>
      <c r="AU412" s="133"/>
      <c r="AV412" s="133"/>
      <c r="AW412" s="133"/>
      <c r="AX412" s="133"/>
      <c r="AY412" s="133"/>
      <c r="AZ412" s="133"/>
      <c r="BA412" s="133"/>
      <c r="BB412" s="133"/>
      <c r="BC412" s="134"/>
    </row>
    <row r="413" spans="2:55" ht="36" customHeight="1" x14ac:dyDescent="0.45">
      <c r="B413" s="39">
        <v>403</v>
      </c>
      <c r="C413" s="124"/>
      <c r="D413" s="124"/>
      <c r="E413" s="124"/>
      <c r="F413" s="124"/>
      <c r="G413" s="124"/>
      <c r="H413" s="118" t="str">
        <f>IFERROR(VLOOKUP(C413,参照用!$A$5:$C$13,3),"")</f>
        <v/>
      </c>
      <c r="I413" s="119"/>
      <c r="J413" s="119"/>
      <c r="K413" s="119"/>
      <c r="L413" s="119"/>
      <c r="M413" s="119"/>
      <c r="N413" s="119"/>
      <c r="O413" s="119"/>
      <c r="P413" s="119"/>
      <c r="Q413" s="119"/>
      <c r="R413" s="119"/>
      <c r="S413" s="120"/>
      <c r="T413" s="121"/>
      <c r="U413" s="122"/>
      <c r="V413" s="122"/>
      <c r="W413" s="122"/>
      <c r="X413" s="122"/>
      <c r="Y413" s="122"/>
      <c r="Z413" s="122"/>
      <c r="AA413" s="122"/>
      <c r="AB413" s="122"/>
      <c r="AC413" s="123"/>
      <c r="AD413" s="151"/>
      <c r="AE413" s="150"/>
      <c r="AF413" s="150"/>
      <c r="AG413" s="150"/>
      <c r="AH413" s="150"/>
      <c r="AI413" s="148" t="s">
        <v>16</v>
      </c>
      <c r="AJ413" s="152"/>
      <c r="AK413" s="150"/>
      <c r="AL413" s="150"/>
      <c r="AM413" s="148" t="s">
        <v>19</v>
      </c>
      <c r="AN413" s="149"/>
      <c r="AP413" s="66" t="str">
        <f t="shared" si="6"/>
        <v>未入力</v>
      </c>
      <c r="AQ413" s="67"/>
      <c r="AR413" s="68"/>
      <c r="AS413" s="132" t="str">
        <f>IF(
  AND(NOT(ISBLANK($C413)),
      COUNTIF(必須入力シート①!C444:C1443,$C413)=0),
  "「３. 申請に係る補助対象検査の内容」で選択されていない検査メニューが入力されています。" &amp; CHAR(10),
  ""
)
&amp;
_xlfn.LET(
  _xlpm.menu,$C413,
  _xlpm.sei,$T413,
  _xlpm.mei,$Y413,
  _xlpm.eigyo,$AD413,
  _xlpm.daisuu,$AK413,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3" s="133"/>
      <c r="AU413" s="133"/>
      <c r="AV413" s="133"/>
      <c r="AW413" s="133"/>
      <c r="AX413" s="133"/>
      <c r="AY413" s="133"/>
      <c r="AZ413" s="133"/>
      <c r="BA413" s="133"/>
      <c r="BB413" s="133"/>
      <c r="BC413" s="134"/>
    </row>
    <row r="414" spans="2:55" ht="36" customHeight="1" x14ac:dyDescent="0.45">
      <c r="B414" s="39">
        <v>404</v>
      </c>
      <c r="C414" s="124"/>
      <c r="D414" s="124"/>
      <c r="E414" s="124"/>
      <c r="F414" s="124"/>
      <c r="G414" s="124"/>
      <c r="H414" s="118" t="str">
        <f>IFERROR(VLOOKUP(C414,参照用!$A$5:$C$13,3),"")</f>
        <v/>
      </c>
      <c r="I414" s="119"/>
      <c r="J414" s="119"/>
      <c r="K414" s="119"/>
      <c r="L414" s="119"/>
      <c r="M414" s="119"/>
      <c r="N414" s="119"/>
      <c r="O414" s="119"/>
      <c r="P414" s="119"/>
      <c r="Q414" s="119"/>
      <c r="R414" s="119"/>
      <c r="S414" s="120"/>
      <c r="T414" s="121"/>
      <c r="U414" s="122"/>
      <c r="V414" s="122"/>
      <c r="W414" s="122"/>
      <c r="X414" s="122"/>
      <c r="Y414" s="122"/>
      <c r="Z414" s="122"/>
      <c r="AA414" s="122"/>
      <c r="AB414" s="122"/>
      <c r="AC414" s="123"/>
      <c r="AD414" s="151"/>
      <c r="AE414" s="150"/>
      <c r="AF414" s="150"/>
      <c r="AG414" s="150"/>
      <c r="AH414" s="150"/>
      <c r="AI414" s="148" t="s">
        <v>16</v>
      </c>
      <c r="AJ414" s="152"/>
      <c r="AK414" s="150"/>
      <c r="AL414" s="150"/>
      <c r="AM414" s="148" t="s">
        <v>19</v>
      </c>
      <c r="AN414" s="149"/>
      <c r="AP414" s="66" t="str">
        <f t="shared" si="6"/>
        <v>未入力</v>
      </c>
      <c r="AQ414" s="67"/>
      <c r="AR414" s="68"/>
      <c r="AS414" s="132" t="str">
        <f>IF(
  AND(NOT(ISBLANK($C414)),
      COUNTIF(必須入力シート①!C445:C1444,$C414)=0),
  "「３. 申請に係る補助対象検査の内容」で選択されていない検査メニューが入力されています。" &amp; CHAR(10),
  ""
)
&amp;
_xlfn.LET(
  _xlpm.menu,$C414,
  _xlpm.sei,$T414,
  _xlpm.mei,$Y414,
  _xlpm.eigyo,$AD414,
  _xlpm.daisuu,$AK414,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4" s="133"/>
      <c r="AU414" s="133"/>
      <c r="AV414" s="133"/>
      <c r="AW414" s="133"/>
      <c r="AX414" s="133"/>
      <c r="AY414" s="133"/>
      <c r="AZ414" s="133"/>
      <c r="BA414" s="133"/>
      <c r="BB414" s="133"/>
      <c r="BC414" s="134"/>
    </row>
    <row r="415" spans="2:55" ht="36" customHeight="1" x14ac:dyDescent="0.45">
      <c r="B415" s="39">
        <v>405</v>
      </c>
      <c r="C415" s="124"/>
      <c r="D415" s="124"/>
      <c r="E415" s="124"/>
      <c r="F415" s="124"/>
      <c r="G415" s="124"/>
      <c r="H415" s="118" t="str">
        <f>IFERROR(VLOOKUP(C415,参照用!$A$5:$C$13,3),"")</f>
        <v/>
      </c>
      <c r="I415" s="119"/>
      <c r="J415" s="119"/>
      <c r="K415" s="119"/>
      <c r="L415" s="119"/>
      <c r="M415" s="119"/>
      <c r="N415" s="119"/>
      <c r="O415" s="119"/>
      <c r="P415" s="119"/>
      <c r="Q415" s="119"/>
      <c r="R415" s="119"/>
      <c r="S415" s="120"/>
      <c r="T415" s="121"/>
      <c r="U415" s="122"/>
      <c r="V415" s="122"/>
      <c r="W415" s="122"/>
      <c r="X415" s="122"/>
      <c r="Y415" s="122"/>
      <c r="Z415" s="122"/>
      <c r="AA415" s="122"/>
      <c r="AB415" s="122"/>
      <c r="AC415" s="123"/>
      <c r="AD415" s="151"/>
      <c r="AE415" s="150"/>
      <c r="AF415" s="150"/>
      <c r="AG415" s="150"/>
      <c r="AH415" s="150"/>
      <c r="AI415" s="148" t="s">
        <v>16</v>
      </c>
      <c r="AJ415" s="152"/>
      <c r="AK415" s="150"/>
      <c r="AL415" s="150"/>
      <c r="AM415" s="148" t="s">
        <v>19</v>
      </c>
      <c r="AN415" s="149"/>
      <c r="AP415" s="66" t="str">
        <f t="shared" si="6"/>
        <v>未入力</v>
      </c>
      <c r="AQ415" s="67"/>
      <c r="AR415" s="68"/>
      <c r="AS415" s="132" t="str">
        <f>IF(
  AND(NOT(ISBLANK($C415)),
      COUNTIF(必須入力シート①!C446:C1445,$C415)=0),
  "「３. 申請に係る補助対象検査の内容」で選択されていない検査メニューが入力されています。" &amp; CHAR(10),
  ""
)
&amp;
_xlfn.LET(
  _xlpm.menu,$C415,
  _xlpm.sei,$T415,
  _xlpm.mei,$Y415,
  _xlpm.eigyo,$AD415,
  _xlpm.daisuu,$AK415,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5" s="133"/>
      <c r="AU415" s="133"/>
      <c r="AV415" s="133"/>
      <c r="AW415" s="133"/>
      <c r="AX415" s="133"/>
      <c r="AY415" s="133"/>
      <c r="AZ415" s="133"/>
      <c r="BA415" s="133"/>
      <c r="BB415" s="133"/>
      <c r="BC415" s="134"/>
    </row>
    <row r="416" spans="2:55" ht="36" customHeight="1" x14ac:dyDescent="0.45">
      <c r="B416" s="39">
        <v>406</v>
      </c>
      <c r="C416" s="124"/>
      <c r="D416" s="124"/>
      <c r="E416" s="124"/>
      <c r="F416" s="124"/>
      <c r="G416" s="124"/>
      <c r="H416" s="118" t="str">
        <f>IFERROR(VLOOKUP(C416,参照用!$A$5:$C$13,3),"")</f>
        <v/>
      </c>
      <c r="I416" s="119"/>
      <c r="J416" s="119"/>
      <c r="K416" s="119"/>
      <c r="L416" s="119"/>
      <c r="M416" s="119"/>
      <c r="N416" s="119"/>
      <c r="O416" s="119"/>
      <c r="P416" s="119"/>
      <c r="Q416" s="119"/>
      <c r="R416" s="119"/>
      <c r="S416" s="120"/>
      <c r="T416" s="121"/>
      <c r="U416" s="122"/>
      <c r="V416" s="122"/>
      <c r="W416" s="122"/>
      <c r="X416" s="122"/>
      <c r="Y416" s="122"/>
      <c r="Z416" s="122"/>
      <c r="AA416" s="122"/>
      <c r="AB416" s="122"/>
      <c r="AC416" s="123"/>
      <c r="AD416" s="151"/>
      <c r="AE416" s="150"/>
      <c r="AF416" s="150"/>
      <c r="AG416" s="150"/>
      <c r="AH416" s="150"/>
      <c r="AI416" s="148" t="s">
        <v>16</v>
      </c>
      <c r="AJ416" s="152"/>
      <c r="AK416" s="150"/>
      <c r="AL416" s="150"/>
      <c r="AM416" s="148" t="s">
        <v>19</v>
      </c>
      <c r="AN416" s="149"/>
      <c r="AP416" s="66" t="str">
        <f t="shared" si="6"/>
        <v>未入力</v>
      </c>
      <c r="AQ416" s="67"/>
      <c r="AR416" s="68"/>
      <c r="AS416" s="132" t="str">
        <f>IF(
  AND(NOT(ISBLANK($C416)),
      COUNTIF(必須入力シート①!C447:C1446,$C416)=0),
  "「３. 申請に係る補助対象検査の内容」で選択されていない検査メニューが入力されています。" &amp; CHAR(10),
  ""
)
&amp;
_xlfn.LET(
  _xlpm.menu,$C416,
  _xlpm.sei,$T416,
  _xlpm.mei,$Y416,
  _xlpm.eigyo,$AD416,
  _xlpm.daisuu,$AK416,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6" s="133"/>
      <c r="AU416" s="133"/>
      <c r="AV416" s="133"/>
      <c r="AW416" s="133"/>
      <c r="AX416" s="133"/>
      <c r="AY416" s="133"/>
      <c r="AZ416" s="133"/>
      <c r="BA416" s="133"/>
      <c r="BB416" s="133"/>
      <c r="BC416" s="134"/>
    </row>
    <row r="417" spans="2:55" ht="36" customHeight="1" x14ac:dyDescent="0.45">
      <c r="B417" s="39">
        <v>407</v>
      </c>
      <c r="C417" s="124"/>
      <c r="D417" s="124"/>
      <c r="E417" s="124"/>
      <c r="F417" s="124"/>
      <c r="G417" s="124"/>
      <c r="H417" s="118" t="str">
        <f>IFERROR(VLOOKUP(C417,参照用!$A$5:$C$13,3),"")</f>
        <v/>
      </c>
      <c r="I417" s="119"/>
      <c r="J417" s="119"/>
      <c r="K417" s="119"/>
      <c r="L417" s="119"/>
      <c r="M417" s="119"/>
      <c r="N417" s="119"/>
      <c r="O417" s="119"/>
      <c r="P417" s="119"/>
      <c r="Q417" s="119"/>
      <c r="R417" s="119"/>
      <c r="S417" s="120"/>
      <c r="T417" s="121"/>
      <c r="U417" s="122"/>
      <c r="V417" s="122"/>
      <c r="W417" s="122"/>
      <c r="X417" s="122"/>
      <c r="Y417" s="122"/>
      <c r="Z417" s="122"/>
      <c r="AA417" s="122"/>
      <c r="AB417" s="122"/>
      <c r="AC417" s="123"/>
      <c r="AD417" s="151"/>
      <c r="AE417" s="150"/>
      <c r="AF417" s="150"/>
      <c r="AG417" s="150"/>
      <c r="AH417" s="150"/>
      <c r="AI417" s="148" t="s">
        <v>16</v>
      </c>
      <c r="AJ417" s="152"/>
      <c r="AK417" s="150"/>
      <c r="AL417" s="150"/>
      <c r="AM417" s="148" t="s">
        <v>19</v>
      </c>
      <c r="AN417" s="149"/>
      <c r="AP417" s="66" t="str">
        <f t="shared" si="6"/>
        <v>未入力</v>
      </c>
      <c r="AQ417" s="67"/>
      <c r="AR417" s="68"/>
      <c r="AS417" s="132" t="str">
        <f>IF(
  AND(NOT(ISBLANK($C417)),
      COUNTIF(必須入力シート①!C448:C1447,$C417)=0),
  "「３. 申請に係る補助対象検査の内容」で選択されていない検査メニューが入力されています。" &amp; CHAR(10),
  ""
)
&amp;
_xlfn.LET(
  _xlpm.menu,$C417,
  _xlpm.sei,$T417,
  _xlpm.mei,$Y417,
  _xlpm.eigyo,$AD417,
  _xlpm.daisuu,$AK417,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7" s="133"/>
      <c r="AU417" s="133"/>
      <c r="AV417" s="133"/>
      <c r="AW417" s="133"/>
      <c r="AX417" s="133"/>
      <c r="AY417" s="133"/>
      <c r="AZ417" s="133"/>
      <c r="BA417" s="133"/>
      <c r="BB417" s="133"/>
      <c r="BC417" s="134"/>
    </row>
    <row r="418" spans="2:55" ht="36" customHeight="1" x14ac:dyDescent="0.45">
      <c r="B418" s="39">
        <v>408</v>
      </c>
      <c r="C418" s="124"/>
      <c r="D418" s="124"/>
      <c r="E418" s="124"/>
      <c r="F418" s="124"/>
      <c r="G418" s="124"/>
      <c r="H418" s="118" t="str">
        <f>IFERROR(VLOOKUP(C418,参照用!$A$5:$C$13,3),"")</f>
        <v/>
      </c>
      <c r="I418" s="119"/>
      <c r="J418" s="119"/>
      <c r="K418" s="119"/>
      <c r="L418" s="119"/>
      <c r="M418" s="119"/>
      <c r="N418" s="119"/>
      <c r="O418" s="119"/>
      <c r="P418" s="119"/>
      <c r="Q418" s="119"/>
      <c r="R418" s="119"/>
      <c r="S418" s="120"/>
      <c r="T418" s="121"/>
      <c r="U418" s="122"/>
      <c r="V418" s="122"/>
      <c r="W418" s="122"/>
      <c r="X418" s="122"/>
      <c r="Y418" s="122"/>
      <c r="Z418" s="122"/>
      <c r="AA418" s="122"/>
      <c r="AB418" s="122"/>
      <c r="AC418" s="123"/>
      <c r="AD418" s="151"/>
      <c r="AE418" s="150"/>
      <c r="AF418" s="150"/>
      <c r="AG418" s="150"/>
      <c r="AH418" s="150"/>
      <c r="AI418" s="148" t="s">
        <v>16</v>
      </c>
      <c r="AJ418" s="152"/>
      <c r="AK418" s="150"/>
      <c r="AL418" s="150"/>
      <c r="AM418" s="148" t="s">
        <v>19</v>
      </c>
      <c r="AN418" s="149"/>
      <c r="AP418" s="66" t="str">
        <f t="shared" si="6"/>
        <v>未入力</v>
      </c>
      <c r="AQ418" s="67"/>
      <c r="AR418" s="68"/>
      <c r="AS418" s="132" t="str">
        <f>IF(
  AND(NOT(ISBLANK($C418)),
      COUNTIF(必須入力シート①!C449:C1448,$C418)=0),
  "「３. 申請に係る補助対象検査の内容」で選択されていない検査メニューが入力されています。" &amp; CHAR(10),
  ""
)
&amp;
_xlfn.LET(
  _xlpm.menu,$C418,
  _xlpm.sei,$T418,
  _xlpm.mei,$Y418,
  _xlpm.eigyo,$AD418,
  _xlpm.daisuu,$AK418,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8" s="133"/>
      <c r="AU418" s="133"/>
      <c r="AV418" s="133"/>
      <c r="AW418" s="133"/>
      <c r="AX418" s="133"/>
      <c r="AY418" s="133"/>
      <c r="AZ418" s="133"/>
      <c r="BA418" s="133"/>
      <c r="BB418" s="133"/>
      <c r="BC418" s="134"/>
    </row>
    <row r="419" spans="2:55" ht="36" customHeight="1" x14ac:dyDescent="0.45">
      <c r="B419" s="39">
        <v>409</v>
      </c>
      <c r="C419" s="124"/>
      <c r="D419" s="124"/>
      <c r="E419" s="124"/>
      <c r="F419" s="124"/>
      <c r="G419" s="124"/>
      <c r="H419" s="118" t="str">
        <f>IFERROR(VLOOKUP(C419,参照用!$A$5:$C$13,3),"")</f>
        <v/>
      </c>
      <c r="I419" s="119"/>
      <c r="J419" s="119"/>
      <c r="K419" s="119"/>
      <c r="L419" s="119"/>
      <c r="M419" s="119"/>
      <c r="N419" s="119"/>
      <c r="O419" s="119"/>
      <c r="P419" s="119"/>
      <c r="Q419" s="119"/>
      <c r="R419" s="119"/>
      <c r="S419" s="120"/>
      <c r="T419" s="121"/>
      <c r="U419" s="122"/>
      <c r="V419" s="122"/>
      <c r="W419" s="122"/>
      <c r="X419" s="122"/>
      <c r="Y419" s="122"/>
      <c r="Z419" s="122"/>
      <c r="AA419" s="122"/>
      <c r="AB419" s="122"/>
      <c r="AC419" s="123"/>
      <c r="AD419" s="151"/>
      <c r="AE419" s="150"/>
      <c r="AF419" s="150"/>
      <c r="AG419" s="150"/>
      <c r="AH419" s="150"/>
      <c r="AI419" s="148" t="s">
        <v>16</v>
      </c>
      <c r="AJ419" s="152"/>
      <c r="AK419" s="150"/>
      <c r="AL419" s="150"/>
      <c r="AM419" s="148" t="s">
        <v>19</v>
      </c>
      <c r="AN419" s="149"/>
      <c r="AP419" s="66" t="str">
        <f t="shared" si="6"/>
        <v>未入力</v>
      </c>
      <c r="AQ419" s="67"/>
      <c r="AR419" s="68"/>
      <c r="AS419" s="132" t="str">
        <f>IF(
  AND(NOT(ISBLANK($C419)),
      COUNTIF(必須入力シート①!C450:C1449,$C419)=0),
  "「３. 申請に係る補助対象検査の内容」で選択されていない検査メニューが入力されています。" &amp; CHAR(10),
  ""
)
&amp;
_xlfn.LET(
  _xlpm.menu,$C419,
  _xlpm.sei,$T419,
  _xlpm.mei,$Y419,
  _xlpm.eigyo,$AD419,
  _xlpm.daisuu,$AK419,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19" s="133"/>
      <c r="AU419" s="133"/>
      <c r="AV419" s="133"/>
      <c r="AW419" s="133"/>
      <c r="AX419" s="133"/>
      <c r="AY419" s="133"/>
      <c r="AZ419" s="133"/>
      <c r="BA419" s="133"/>
      <c r="BB419" s="133"/>
      <c r="BC419" s="134"/>
    </row>
    <row r="420" spans="2:55" ht="36" customHeight="1" x14ac:dyDescent="0.45">
      <c r="B420" s="39">
        <v>410</v>
      </c>
      <c r="C420" s="124"/>
      <c r="D420" s="124"/>
      <c r="E420" s="124"/>
      <c r="F420" s="124"/>
      <c r="G420" s="124"/>
      <c r="H420" s="118" t="str">
        <f>IFERROR(VLOOKUP(C420,参照用!$A$5:$C$13,3),"")</f>
        <v/>
      </c>
      <c r="I420" s="119"/>
      <c r="J420" s="119"/>
      <c r="K420" s="119"/>
      <c r="L420" s="119"/>
      <c r="M420" s="119"/>
      <c r="N420" s="119"/>
      <c r="O420" s="119"/>
      <c r="P420" s="119"/>
      <c r="Q420" s="119"/>
      <c r="R420" s="119"/>
      <c r="S420" s="120"/>
      <c r="T420" s="121"/>
      <c r="U420" s="122"/>
      <c r="V420" s="122"/>
      <c r="W420" s="122"/>
      <c r="X420" s="122"/>
      <c r="Y420" s="122"/>
      <c r="Z420" s="122"/>
      <c r="AA420" s="122"/>
      <c r="AB420" s="122"/>
      <c r="AC420" s="123"/>
      <c r="AD420" s="151"/>
      <c r="AE420" s="150"/>
      <c r="AF420" s="150"/>
      <c r="AG420" s="150"/>
      <c r="AH420" s="150"/>
      <c r="AI420" s="148" t="s">
        <v>16</v>
      </c>
      <c r="AJ420" s="152"/>
      <c r="AK420" s="150"/>
      <c r="AL420" s="150"/>
      <c r="AM420" s="148" t="s">
        <v>19</v>
      </c>
      <c r="AN420" s="149"/>
      <c r="AP420" s="66" t="str">
        <f t="shared" si="6"/>
        <v>未入力</v>
      </c>
      <c r="AQ420" s="67"/>
      <c r="AR420" s="68"/>
      <c r="AS420" s="132" t="str">
        <f>IF(
  AND(NOT(ISBLANK($C420)),
      COUNTIF(必須入力シート①!C451:C1450,$C420)=0),
  "「３. 申請に係る補助対象検査の内容」で選択されていない検査メニューが入力されています。" &amp; CHAR(10),
  ""
)
&amp;
_xlfn.LET(
  _xlpm.menu,$C420,
  _xlpm.sei,$T420,
  _xlpm.mei,$Y420,
  _xlpm.eigyo,$AD420,
  _xlpm.daisuu,$AK420,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0" s="133"/>
      <c r="AU420" s="133"/>
      <c r="AV420" s="133"/>
      <c r="AW420" s="133"/>
      <c r="AX420" s="133"/>
      <c r="AY420" s="133"/>
      <c r="AZ420" s="133"/>
      <c r="BA420" s="133"/>
      <c r="BB420" s="133"/>
      <c r="BC420" s="134"/>
    </row>
    <row r="421" spans="2:55" ht="36" customHeight="1" x14ac:dyDescent="0.45">
      <c r="B421" s="39">
        <v>411</v>
      </c>
      <c r="C421" s="124"/>
      <c r="D421" s="124"/>
      <c r="E421" s="124"/>
      <c r="F421" s="124"/>
      <c r="G421" s="124"/>
      <c r="H421" s="118" t="str">
        <f>IFERROR(VLOOKUP(C421,参照用!$A$5:$C$13,3),"")</f>
        <v/>
      </c>
      <c r="I421" s="119"/>
      <c r="J421" s="119"/>
      <c r="K421" s="119"/>
      <c r="L421" s="119"/>
      <c r="M421" s="119"/>
      <c r="N421" s="119"/>
      <c r="O421" s="119"/>
      <c r="P421" s="119"/>
      <c r="Q421" s="119"/>
      <c r="R421" s="119"/>
      <c r="S421" s="120"/>
      <c r="T421" s="121"/>
      <c r="U421" s="122"/>
      <c r="V421" s="122"/>
      <c r="W421" s="122"/>
      <c r="X421" s="122"/>
      <c r="Y421" s="122"/>
      <c r="Z421" s="122"/>
      <c r="AA421" s="122"/>
      <c r="AB421" s="122"/>
      <c r="AC421" s="123"/>
      <c r="AD421" s="151"/>
      <c r="AE421" s="150"/>
      <c r="AF421" s="150"/>
      <c r="AG421" s="150"/>
      <c r="AH421" s="150"/>
      <c r="AI421" s="148" t="s">
        <v>16</v>
      </c>
      <c r="AJ421" s="152"/>
      <c r="AK421" s="150"/>
      <c r="AL421" s="150"/>
      <c r="AM421" s="148" t="s">
        <v>19</v>
      </c>
      <c r="AN421" s="149"/>
      <c r="AP421" s="66" t="str">
        <f t="shared" si="6"/>
        <v>未入力</v>
      </c>
      <c r="AQ421" s="67"/>
      <c r="AR421" s="68"/>
      <c r="AS421" s="132" t="str">
        <f>IF(
  AND(NOT(ISBLANK($C421)),
      COUNTIF(必須入力シート①!C452:C1451,$C421)=0),
  "「３. 申請に係る補助対象検査の内容」で選択されていない検査メニューが入力されています。" &amp; CHAR(10),
  ""
)
&amp;
_xlfn.LET(
  _xlpm.menu,$C421,
  _xlpm.sei,$T421,
  _xlpm.mei,$Y421,
  _xlpm.eigyo,$AD421,
  _xlpm.daisuu,$AK421,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1" s="133"/>
      <c r="AU421" s="133"/>
      <c r="AV421" s="133"/>
      <c r="AW421" s="133"/>
      <c r="AX421" s="133"/>
      <c r="AY421" s="133"/>
      <c r="AZ421" s="133"/>
      <c r="BA421" s="133"/>
      <c r="BB421" s="133"/>
      <c r="BC421" s="134"/>
    </row>
    <row r="422" spans="2:55" ht="36" customHeight="1" x14ac:dyDescent="0.45">
      <c r="B422" s="39">
        <v>412</v>
      </c>
      <c r="C422" s="124"/>
      <c r="D422" s="124"/>
      <c r="E422" s="124"/>
      <c r="F422" s="124"/>
      <c r="G422" s="124"/>
      <c r="H422" s="118" t="str">
        <f>IFERROR(VLOOKUP(C422,参照用!$A$5:$C$13,3),"")</f>
        <v/>
      </c>
      <c r="I422" s="119"/>
      <c r="J422" s="119"/>
      <c r="K422" s="119"/>
      <c r="L422" s="119"/>
      <c r="M422" s="119"/>
      <c r="N422" s="119"/>
      <c r="O422" s="119"/>
      <c r="P422" s="119"/>
      <c r="Q422" s="119"/>
      <c r="R422" s="119"/>
      <c r="S422" s="120"/>
      <c r="T422" s="121"/>
      <c r="U422" s="122"/>
      <c r="V422" s="122"/>
      <c r="W422" s="122"/>
      <c r="X422" s="122"/>
      <c r="Y422" s="122"/>
      <c r="Z422" s="122"/>
      <c r="AA422" s="122"/>
      <c r="AB422" s="122"/>
      <c r="AC422" s="123"/>
      <c r="AD422" s="151"/>
      <c r="AE422" s="150"/>
      <c r="AF422" s="150"/>
      <c r="AG422" s="150"/>
      <c r="AH422" s="150"/>
      <c r="AI422" s="148" t="s">
        <v>16</v>
      </c>
      <c r="AJ422" s="152"/>
      <c r="AK422" s="150"/>
      <c r="AL422" s="150"/>
      <c r="AM422" s="148" t="s">
        <v>19</v>
      </c>
      <c r="AN422" s="149"/>
      <c r="AP422" s="66" t="str">
        <f t="shared" si="6"/>
        <v>未入力</v>
      </c>
      <c r="AQ422" s="67"/>
      <c r="AR422" s="68"/>
      <c r="AS422" s="132" t="str">
        <f>IF(
  AND(NOT(ISBLANK($C422)),
      COUNTIF(必須入力シート①!C453:C1452,$C422)=0),
  "「３. 申請に係る補助対象検査の内容」で選択されていない検査メニューが入力されています。" &amp; CHAR(10),
  ""
)
&amp;
_xlfn.LET(
  _xlpm.menu,$C422,
  _xlpm.sei,$T422,
  _xlpm.mei,$Y422,
  _xlpm.eigyo,$AD422,
  _xlpm.daisuu,$AK422,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2" s="133"/>
      <c r="AU422" s="133"/>
      <c r="AV422" s="133"/>
      <c r="AW422" s="133"/>
      <c r="AX422" s="133"/>
      <c r="AY422" s="133"/>
      <c r="AZ422" s="133"/>
      <c r="BA422" s="133"/>
      <c r="BB422" s="133"/>
      <c r="BC422" s="134"/>
    </row>
    <row r="423" spans="2:55" ht="36" customHeight="1" x14ac:dyDescent="0.45">
      <c r="B423" s="39">
        <v>413</v>
      </c>
      <c r="C423" s="124"/>
      <c r="D423" s="124"/>
      <c r="E423" s="124"/>
      <c r="F423" s="124"/>
      <c r="G423" s="124"/>
      <c r="H423" s="118" t="str">
        <f>IFERROR(VLOOKUP(C423,参照用!$A$5:$C$13,3),"")</f>
        <v/>
      </c>
      <c r="I423" s="119"/>
      <c r="J423" s="119"/>
      <c r="K423" s="119"/>
      <c r="L423" s="119"/>
      <c r="M423" s="119"/>
      <c r="N423" s="119"/>
      <c r="O423" s="119"/>
      <c r="P423" s="119"/>
      <c r="Q423" s="119"/>
      <c r="R423" s="119"/>
      <c r="S423" s="120"/>
      <c r="T423" s="121"/>
      <c r="U423" s="122"/>
      <c r="V423" s="122"/>
      <c r="W423" s="122"/>
      <c r="X423" s="122"/>
      <c r="Y423" s="122"/>
      <c r="Z423" s="122"/>
      <c r="AA423" s="122"/>
      <c r="AB423" s="122"/>
      <c r="AC423" s="123"/>
      <c r="AD423" s="151"/>
      <c r="AE423" s="150"/>
      <c r="AF423" s="150"/>
      <c r="AG423" s="150"/>
      <c r="AH423" s="150"/>
      <c r="AI423" s="148" t="s">
        <v>16</v>
      </c>
      <c r="AJ423" s="152"/>
      <c r="AK423" s="150"/>
      <c r="AL423" s="150"/>
      <c r="AM423" s="148" t="s">
        <v>19</v>
      </c>
      <c r="AN423" s="149"/>
      <c r="AP423" s="66" t="str">
        <f t="shared" si="6"/>
        <v>未入力</v>
      </c>
      <c r="AQ423" s="67"/>
      <c r="AR423" s="68"/>
      <c r="AS423" s="132" t="str">
        <f>IF(
  AND(NOT(ISBLANK($C423)),
      COUNTIF(必須入力シート①!C454:C1453,$C423)=0),
  "「３. 申請に係る補助対象検査の内容」で選択されていない検査メニューが入力されています。" &amp; CHAR(10),
  ""
)
&amp;
_xlfn.LET(
  _xlpm.menu,$C423,
  _xlpm.sei,$T423,
  _xlpm.mei,$Y423,
  _xlpm.eigyo,$AD423,
  _xlpm.daisuu,$AK423,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3" s="133"/>
      <c r="AU423" s="133"/>
      <c r="AV423" s="133"/>
      <c r="AW423" s="133"/>
      <c r="AX423" s="133"/>
      <c r="AY423" s="133"/>
      <c r="AZ423" s="133"/>
      <c r="BA423" s="133"/>
      <c r="BB423" s="133"/>
      <c r="BC423" s="134"/>
    </row>
    <row r="424" spans="2:55" ht="36" customHeight="1" x14ac:dyDescent="0.45">
      <c r="B424" s="39">
        <v>414</v>
      </c>
      <c r="C424" s="124"/>
      <c r="D424" s="124"/>
      <c r="E424" s="124"/>
      <c r="F424" s="124"/>
      <c r="G424" s="124"/>
      <c r="H424" s="118" t="str">
        <f>IFERROR(VLOOKUP(C424,参照用!$A$5:$C$13,3),"")</f>
        <v/>
      </c>
      <c r="I424" s="119"/>
      <c r="J424" s="119"/>
      <c r="K424" s="119"/>
      <c r="L424" s="119"/>
      <c r="M424" s="119"/>
      <c r="N424" s="119"/>
      <c r="O424" s="119"/>
      <c r="P424" s="119"/>
      <c r="Q424" s="119"/>
      <c r="R424" s="119"/>
      <c r="S424" s="120"/>
      <c r="T424" s="121"/>
      <c r="U424" s="122"/>
      <c r="V424" s="122"/>
      <c r="W424" s="122"/>
      <c r="X424" s="122"/>
      <c r="Y424" s="122"/>
      <c r="Z424" s="122"/>
      <c r="AA424" s="122"/>
      <c r="AB424" s="122"/>
      <c r="AC424" s="123"/>
      <c r="AD424" s="151"/>
      <c r="AE424" s="150"/>
      <c r="AF424" s="150"/>
      <c r="AG424" s="150"/>
      <c r="AH424" s="150"/>
      <c r="AI424" s="148" t="s">
        <v>16</v>
      </c>
      <c r="AJ424" s="152"/>
      <c r="AK424" s="150"/>
      <c r="AL424" s="150"/>
      <c r="AM424" s="148" t="s">
        <v>19</v>
      </c>
      <c r="AN424" s="149"/>
      <c r="AP424" s="66" t="str">
        <f t="shared" si="6"/>
        <v>未入力</v>
      </c>
      <c r="AQ424" s="67"/>
      <c r="AR424" s="68"/>
      <c r="AS424" s="132" t="str">
        <f>IF(
  AND(NOT(ISBLANK($C424)),
      COUNTIF(必須入力シート①!C455:C1454,$C424)=0),
  "「３. 申請に係る補助対象検査の内容」で選択されていない検査メニューが入力されています。" &amp; CHAR(10),
  ""
)
&amp;
_xlfn.LET(
  _xlpm.menu,$C424,
  _xlpm.sei,$T424,
  _xlpm.mei,$Y424,
  _xlpm.eigyo,$AD424,
  _xlpm.daisuu,$AK424,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4" s="133"/>
      <c r="AU424" s="133"/>
      <c r="AV424" s="133"/>
      <c r="AW424" s="133"/>
      <c r="AX424" s="133"/>
      <c r="AY424" s="133"/>
      <c r="AZ424" s="133"/>
      <c r="BA424" s="133"/>
      <c r="BB424" s="133"/>
      <c r="BC424" s="134"/>
    </row>
    <row r="425" spans="2:55" ht="36" customHeight="1" x14ac:dyDescent="0.45">
      <c r="B425" s="39">
        <v>415</v>
      </c>
      <c r="C425" s="124"/>
      <c r="D425" s="124"/>
      <c r="E425" s="124"/>
      <c r="F425" s="124"/>
      <c r="G425" s="124"/>
      <c r="H425" s="118" t="str">
        <f>IFERROR(VLOOKUP(C425,参照用!$A$5:$C$13,3),"")</f>
        <v/>
      </c>
      <c r="I425" s="119"/>
      <c r="J425" s="119"/>
      <c r="K425" s="119"/>
      <c r="L425" s="119"/>
      <c r="M425" s="119"/>
      <c r="N425" s="119"/>
      <c r="O425" s="119"/>
      <c r="P425" s="119"/>
      <c r="Q425" s="119"/>
      <c r="R425" s="119"/>
      <c r="S425" s="120"/>
      <c r="T425" s="121"/>
      <c r="U425" s="122"/>
      <c r="V425" s="122"/>
      <c r="W425" s="122"/>
      <c r="X425" s="122"/>
      <c r="Y425" s="122"/>
      <c r="Z425" s="122"/>
      <c r="AA425" s="122"/>
      <c r="AB425" s="122"/>
      <c r="AC425" s="123"/>
      <c r="AD425" s="151"/>
      <c r="AE425" s="150"/>
      <c r="AF425" s="150"/>
      <c r="AG425" s="150"/>
      <c r="AH425" s="150"/>
      <c r="AI425" s="148" t="s">
        <v>16</v>
      </c>
      <c r="AJ425" s="152"/>
      <c r="AK425" s="150"/>
      <c r="AL425" s="150"/>
      <c r="AM425" s="148" t="s">
        <v>19</v>
      </c>
      <c r="AN425" s="149"/>
      <c r="AP425" s="66" t="str">
        <f t="shared" si="6"/>
        <v>未入力</v>
      </c>
      <c r="AQ425" s="67"/>
      <c r="AR425" s="68"/>
      <c r="AS425" s="132" t="str">
        <f>IF(
  AND(NOT(ISBLANK($C425)),
      COUNTIF(必須入力シート①!C456:C1455,$C425)=0),
  "「３. 申請に係る補助対象検査の内容」で選択されていない検査メニューが入力されています。" &amp; CHAR(10),
  ""
)
&amp;
_xlfn.LET(
  _xlpm.menu,$C425,
  _xlpm.sei,$T425,
  _xlpm.mei,$Y425,
  _xlpm.eigyo,$AD425,
  _xlpm.daisuu,$AK425,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5" s="133"/>
      <c r="AU425" s="133"/>
      <c r="AV425" s="133"/>
      <c r="AW425" s="133"/>
      <c r="AX425" s="133"/>
      <c r="AY425" s="133"/>
      <c r="AZ425" s="133"/>
      <c r="BA425" s="133"/>
      <c r="BB425" s="133"/>
      <c r="BC425" s="134"/>
    </row>
    <row r="426" spans="2:55" ht="36" customHeight="1" x14ac:dyDescent="0.45">
      <c r="B426" s="39">
        <v>416</v>
      </c>
      <c r="C426" s="124"/>
      <c r="D426" s="124"/>
      <c r="E426" s="124"/>
      <c r="F426" s="124"/>
      <c r="G426" s="124"/>
      <c r="H426" s="118" t="str">
        <f>IFERROR(VLOOKUP(C426,参照用!$A$5:$C$13,3),"")</f>
        <v/>
      </c>
      <c r="I426" s="119"/>
      <c r="J426" s="119"/>
      <c r="K426" s="119"/>
      <c r="L426" s="119"/>
      <c r="M426" s="119"/>
      <c r="N426" s="119"/>
      <c r="O426" s="119"/>
      <c r="P426" s="119"/>
      <c r="Q426" s="119"/>
      <c r="R426" s="119"/>
      <c r="S426" s="120"/>
      <c r="T426" s="121"/>
      <c r="U426" s="122"/>
      <c r="V426" s="122"/>
      <c r="W426" s="122"/>
      <c r="X426" s="122"/>
      <c r="Y426" s="122"/>
      <c r="Z426" s="122"/>
      <c r="AA426" s="122"/>
      <c r="AB426" s="122"/>
      <c r="AC426" s="123"/>
      <c r="AD426" s="151"/>
      <c r="AE426" s="150"/>
      <c r="AF426" s="150"/>
      <c r="AG426" s="150"/>
      <c r="AH426" s="150"/>
      <c r="AI426" s="148" t="s">
        <v>16</v>
      </c>
      <c r="AJ426" s="152"/>
      <c r="AK426" s="150"/>
      <c r="AL426" s="150"/>
      <c r="AM426" s="148" t="s">
        <v>19</v>
      </c>
      <c r="AN426" s="149"/>
      <c r="AP426" s="66" t="str">
        <f t="shared" si="6"/>
        <v>未入力</v>
      </c>
      <c r="AQ426" s="67"/>
      <c r="AR426" s="68"/>
      <c r="AS426" s="132" t="str">
        <f>IF(
  AND(NOT(ISBLANK($C426)),
      COUNTIF(必須入力シート①!C457:C1456,$C426)=0),
  "「３. 申請に係る補助対象検査の内容」で選択されていない検査メニューが入力されています。" &amp; CHAR(10),
  ""
)
&amp;
_xlfn.LET(
  _xlpm.menu,$C426,
  _xlpm.sei,$T426,
  _xlpm.mei,$Y426,
  _xlpm.eigyo,$AD426,
  _xlpm.daisuu,$AK426,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6" s="133"/>
      <c r="AU426" s="133"/>
      <c r="AV426" s="133"/>
      <c r="AW426" s="133"/>
      <c r="AX426" s="133"/>
      <c r="AY426" s="133"/>
      <c r="AZ426" s="133"/>
      <c r="BA426" s="133"/>
      <c r="BB426" s="133"/>
      <c r="BC426" s="134"/>
    </row>
    <row r="427" spans="2:55" ht="36" customHeight="1" x14ac:dyDescent="0.45">
      <c r="B427" s="39">
        <v>417</v>
      </c>
      <c r="C427" s="124"/>
      <c r="D427" s="124"/>
      <c r="E427" s="124"/>
      <c r="F427" s="124"/>
      <c r="G427" s="124"/>
      <c r="H427" s="118" t="str">
        <f>IFERROR(VLOOKUP(C427,参照用!$A$5:$C$13,3),"")</f>
        <v/>
      </c>
      <c r="I427" s="119"/>
      <c r="J427" s="119"/>
      <c r="K427" s="119"/>
      <c r="L427" s="119"/>
      <c r="M427" s="119"/>
      <c r="N427" s="119"/>
      <c r="O427" s="119"/>
      <c r="P427" s="119"/>
      <c r="Q427" s="119"/>
      <c r="R427" s="119"/>
      <c r="S427" s="120"/>
      <c r="T427" s="121"/>
      <c r="U427" s="122"/>
      <c r="V427" s="122"/>
      <c r="W427" s="122"/>
      <c r="X427" s="122"/>
      <c r="Y427" s="122"/>
      <c r="Z427" s="122"/>
      <c r="AA427" s="122"/>
      <c r="AB427" s="122"/>
      <c r="AC427" s="123"/>
      <c r="AD427" s="151"/>
      <c r="AE427" s="150"/>
      <c r="AF427" s="150"/>
      <c r="AG427" s="150"/>
      <c r="AH427" s="150"/>
      <c r="AI427" s="148" t="s">
        <v>16</v>
      </c>
      <c r="AJ427" s="152"/>
      <c r="AK427" s="150"/>
      <c r="AL427" s="150"/>
      <c r="AM427" s="148" t="s">
        <v>19</v>
      </c>
      <c r="AN427" s="149"/>
      <c r="AP427" s="66" t="str">
        <f t="shared" si="6"/>
        <v>未入力</v>
      </c>
      <c r="AQ427" s="67"/>
      <c r="AR427" s="68"/>
      <c r="AS427" s="132" t="str">
        <f>IF(
  AND(NOT(ISBLANK($C427)),
      COUNTIF(必須入力シート①!C458:C1457,$C427)=0),
  "「３. 申請に係る補助対象検査の内容」で選択されていない検査メニューが入力されています。" &amp; CHAR(10),
  ""
)
&amp;
_xlfn.LET(
  _xlpm.menu,$C427,
  _xlpm.sei,$T427,
  _xlpm.mei,$Y427,
  _xlpm.eigyo,$AD427,
  _xlpm.daisuu,$AK427,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7" s="133"/>
      <c r="AU427" s="133"/>
      <c r="AV427" s="133"/>
      <c r="AW427" s="133"/>
      <c r="AX427" s="133"/>
      <c r="AY427" s="133"/>
      <c r="AZ427" s="133"/>
      <c r="BA427" s="133"/>
      <c r="BB427" s="133"/>
      <c r="BC427" s="134"/>
    </row>
    <row r="428" spans="2:55" ht="36" customHeight="1" x14ac:dyDescent="0.45">
      <c r="B428" s="39">
        <v>418</v>
      </c>
      <c r="C428" s="124"/>
      <c r="D428" s="124"/>
      <c r="E428" s="124"/>
      <c r="F428" s="124"/>
      <c r="G428" s="124"/>
      <c r="H428" s="118" t="str">
        <f>IFERROR(VLOOKUP(C428,参照用!$A$5:$C$13,3),"")</f>
        <v/>
      </c>
      <c r="I428" s="119"/>
      <c r="J428" s="119"/>
      <c r="K428" s="119"/>
      <c r="L428" s="119"/>
      <c r="M428" s="119"/>
      <c r="N428" s="119"/>
      <c r="O428" s="119"/>
      <c r="P428" s="119"/>
      <c r="Q428" s="119"/>
      <c r="R428" s="119"/>
      <c r="S428" s="120"/>
      <c r="T428" s="121"/>
      <c r="U428" s="122"/>
      <c r="V428" s="122"/>
      <c r="W428" s="122"/>
      <c r="X428" s="122"/>
      <c r="Y428" s="122"/>
      <c r="Z428" s="122"/>
      <c r="AA428" s="122"/>
      <c r="AB428" s="122"/>
      <c r="AC428" s="123"/>
      <c r="AD428" s="151"/>
      <c r="AE428" s="150"/>
      <c r="AF428" s="150"/>
      <c r="AG428" s="150"/>
      <c r="AH428" s="150"/>
      <c r="AI428" s="148" t="s">
        <v>16</v>
      </c>
      <c r="AJ428" s="152"/>
      <c r="AK428" s="150"/>
      <c r="AL428" s="150"/>
      <c r="AM428" s="148" t="s">
        <v>19</v>
      </c>
      <c r="AN428" s="149"/>
      <c r="AP428" s="66" t="str">
        <f t="shared" si="6"/>
        <v>未入力</v>
      </c>
      <c r="AQ428" s="67"/>
      <c r="AR428" s="68"/>
      <c r="AS428" s="132" t="str">
        <f>IF(
  AND(NOT(ISBLANK($C428)),
      COUNTIF(必須入力シート①!C459:C1458,$C428)=0),
  "「３. 申請に係る補助対象検査の内容」で選択されていない検査メニューが入力されています。" &amp; CHAR(10),
  ""
)
&amp;
_xlfn.LET(
  _xlpm.menu,$C428,
  _xlpm.sei,$T428,
  _xlpm.mei,$Y428,
  _xlpm.eigyo,$AD428,
  _xlpm.daisuu,$AK428,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8" s="133"/>
      <c r="AU428" s="133"/>
      <c r="AV428" s="133"/>
      <c r="AW428" s="133"/>
      <c r="AX428" s="133"/>
      <c r="AY428" s="133"/>
      <c r="AZ428" s="133"/>
      <c r="BA428" s="133"/>
      <c r="BB428" s="133"/>
      <c r="BC428" s="134"/>
    </row>
    <row r="429" spans="2:55" ht="36" customHeight="1" x14ac:dyDescent="0.45">
      <c r="B429" s="39">
        <v>419</v>
      </c>
      <c r="C429" s="124"/>
      <c r="D429" s="124"/>
      <c r="E429" s="124"/>
      <c r="F429" s="124"/>
      <c r="G429" s="124"/>
      <c r="H429" s="118" t="str">
        <f>IFERROR(VLOOKUP(C429,参照用!$A$5:$C$13,3),"")</f>
        <v/>
      </c>
      <c r="I429" s="119"/>
      <c r="J429" s="119"/>
      <c r="K429" s="119"/>
      <c r="L429" s="119"/>
      <c r="M429" s="119"/>
      <c r="N429" s="119"/>
      <c r="O429" s="119"/>
      <c r="P429" s="119"/>
      <c r="Q429" s="119"/>
      <c r="R429" s="119"/>
      <c r="S429" s="120"/>
      <c r="T429" s="121"/>
      <c r="U429" s="122"/>
      <c r="V429" s="122"/>
      <c r="W429" s="122"/>
      <c r="X429" s="122"/>
      <c r="Y429" s="122"/>
      <c r="Z429" s="122"/>
      <c r="AA429" s="122"/>
      <c r="AB429" s="122"/>
      <c r="AC429" s="123"/>
      <c r="AD429" s="151"/>
      <c r="AE429" s="150"/>
      <c r="AF429" s="150"/>
      <c r="AG429" s="150"/>
      <c r="AH429" s="150"/>
      <c r="AI429" s="148" t="s">
        <v>16</v>
      </c>
      <c r="AJ429" s="152"/>
      <c r="AK429" s="150"/>
      <c r="AL429" s="150"/>
      <c r="AM429" s="148" t="s">
        <v>19</v>
      </c>
      <c r="AN429" s="149"/>
      <c r="AP429" s="66" t="str">
        <f t="shared" si="6"/>
        <v>未入力</v>
      </c>
      <c r="AQ429" s="67"/>
      <c r="AR429" s="68"/>
      <c r="AS429" s="132" t="str">
        <f>IF(
  AND(NOT(ISBLANK($C429)),
      COUNTIF(必須入力シート①!C460:C1459,$C429)=0),
  "「３. 申請に係る補助対象検査の内容」で選択されていない検査メニューが入力されています。" &amp; CHAR(10),
  ""
)
&amp;
_xlfn.LET(
  _xlpm.menu,$C429,
  _xlpm.sei,$T429,
  _xlpm.mei,$Y429,
  _xlpm.eigyo,$AD429,
  _xlpm.daisuu,$AK429,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29" s="133"/>
      <c r="AU429" s="133"/>
      <c r="AV429" s="133"/>
      <c r="AW429" s="133"/>
      <c r="AX429" s="133"/>
      <c r="AY429" s="133"/>
      <c r="AZ429" s="133"/>
      <c r="BA429" s="133"/>
      <c r="BB429" s="133"/>
      <c r="BC429" s="134"/>
    </row>
    <row r="430" spans="2:55" ht="36" customHeight="1" x14ac:dyDescent="0.45">
      <c r="B430" s="39">
        <v>420</v>
      </c>
      <c r="C430" s="124"/>
      <c r="D430" s="124"/>
      <c r="E430" s="124"/>
      <c r="F430" s="124"/>
      <c r="G430" s="124"/>
      <c r="H430" s="118" t="str">
        <f>IFERROR(VLOOKUP(C430,参照用!$A$5:$C$13,3),"")</f>
        <v/>
      </c>
      <c r="I430" s="119"/>
      <c r="J430" s="119"/>
      <c r="K430" s="119"/>
      <c r="L430" s="119"/>
      <c r="M430" s="119"/>
      <c r="N430" s="119"/>
      <c r="O430" s="119"/>
      <c r="P430" s="119"/>
      <c r="Q430" s="119"/>
      <c r="R430" s="119"/>
      <c r="S430" s="120"/>
      <c r="T430" s="121"/>
      <c r="U430" s="122"/>
      <c r="V430" s="122"/>
      <c r="W430" s="122"/>
      <c r="X430" s="122"/>
      <c r="Y430" s="122"/>
      <c r="Z430" s="122"/>
      <c r="AA430" s="122"/>
      <c r="AB430" s="122"/>
      <c r="AC430" s="123"/>
      <c r="AD430" s="151"/>
      <c r="AE430" s="150"/>
      <c r="AF430" s="150"/>
      <c r="AG430" s="150"/>
      <c r="AH430" s="150"/>
      <c r="AI430" s="148" t="s">
        <v>16</v>
      </c>
      <c r="AJ430" s="152"/>
      <c r="AK430" s="150"/>
      <c r="AL430" s="150"/>
      <c r="AM430" s="148" t="s">
        <v>19</v>
      </c>
      <c r="AN430" s="149"/>
      <c r="AP430" s="66" t="str">
        <f t="shared" si="6"/>
        <v>未入力</v>
      </c>
      <c r="AQ430" s="67"/>
      <c r="AR430" s="68"/>
      <c r="AS430" s="132" t="str">
        <f>IF(
  AND(NOT(ISBLANK($C430)),
      COUNTIF(必須入力シート①!C461:C1460,$C430)=0),
  "「３. 申請に係る補助対象検査の内容」で選択されていない検査メニューが入力されています。" &amp; CHAR(10),
  ""
)
&amp;
_xlfn.LET(
  _xlpm.menu,$C430,
  _xlpm.sei,$T430,
  _xlpm.mei,$Y430,
  _xlpm.eigyo,$AD430,
  _xlpm.daisuu,$AK430,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0" s="133"/>
      <c r="AU430" s="133"/>
      <c r="AV430" s="133"/>
      <c r="AW430" s="133"/>
      <c r="AX430" s="133"/>
      <c r="AY430" s="133"/>
      <c r="AZ430" s="133"/>
      <c r="BA430" s="133"/>
      <c r="BB430" s="133"/>
      <c r="BC430" s="134"/>
    </row>
    <row r="431" spans="2:55" ht="36" customHeight="1" x14ac:dyDescent="0.45">
      <c r="B431" s="39">
        <v>421</v>
      </c>
      <c r="C431" s="124"/>
      <c r="D431" s="124"/>
      <c r="E431" s="124"/>
      <c r="F431" s="124"/>
      <c r="G431" s="124"/>
      <c r="H431" s="118" t="str">
        <f>IFERROR(VLOOKUP(C431,参照用!$A$5:$C$13,3),"")</f>
        <v/>
      </c>
      <c r="I431" s="119"/>
      <c r="J431" s="119"/>
      <c r="K431" s="119"/>
      <c r="L431" s="119"/>
      <c r="M431" s="119"/>
      <c r="N431" s="119"/>
      <c r="O431" s="119"/>
      <c r="P431" s="119"/>
      <c r="Q431" s="119"/>
      <c r="R431" s="119"/>
      <c r="S431" s="120"/>
      <c r="T431" s="121"/>
      <c r="U431" s="122"/>
      <c r="V431" s="122"/>
      <c r="W431" s="122"/>
      <c r="X431" s="122"/>
      <c r="Y431" s="122"/>
      <c r="Z431" s="122"/>
      <c r="AA431" s="122"/>
      <c r="AB431" s="122"/>
      <c r="AC431" s="123"/>
      <c r="AD431" s="151"/>
      <c r="AE431" s="150"/>
      <c r="AF431" s="150"/>
      <c r="AG431" s="150"/>
      <c r="AH431" s="150"/>
      <c r="AI431" s="148" t="s">
        <v>16</v>
      </c>
      <c r="AJ431" s="152"/>
      <c r="AK431" s="150"/>
      <c r="AL431" s="150"/>
      <c r="AM431" s="148" t="s">
        <v>19</v>
      </c>
      <c r="AN431" s="149"/>
      <c r="AP431" s="66" t="str">
        <f t="shared" si="6"/>
        <v>未入力</v>
      </c>
      <c r="AQ431" s="67"/>
      <c r="AR431" s="68"/>
      <c r="AS431" s="132" t="str">
        <f>IF(
  AND(NOT(ISBLANK($C431)),
      COUNTIF(必須入力シート①!C462:C1461,$C431)=0),
  "「３. 申請に係る補助対象検査の内容」で選択されていない検査メニューが入力されています。" &amp; CHAR(10),
  ""
)
&amp;
_xlfn.LET(
  _xlpm.menu,$C431,
  _xlpm.sei,$T431,
  _xlpm.mei,$Y431,
  _xlpm.eigyo,$AD431,
  _xlpm.daisuu,$AK431,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1" s="133"/>
      <c r="AU431" s="133"/>
      <c r="AV431" s="133"/>
      <c r="AW431" s="133"/>
      <c r="AX431" s="133"/>
      <c r="AY431" s="133"/>
      <c r="AZ431" s="133"/>
      <c r="BA431" s="133"/>
      <c r="BB431" s="133"/>
      <c r="BC431" s="134"/>
    </row>
    <row r="432" spans="2:55" ht="36" customHeight="1" x14ac:dyDescent="0.45">
      <c r="B432" s="39">
        <v>422</v>
      </c>
      <c r="C432" s="124"/>
      <c r="D432" s="124"/>
      <c r="E432" s="124"/>
      <c r="F432" s="124"/>
      <c r="G432" s="124"/>
      <c r="H432" s="118" t="str">
        <f>IFERROR(VLOOKUP(C432,参照用!$A$5:$C$13,3),"")</f>
        <v/>
      </c>
      <c r="I432" s="119"/>
      <c r="J432" s="119"/>
      <c r="K432" s="119"/>
      <c r="L432" s="119"/>
      <c r="M432" s="119"/>
      <c r="N432" s="119"/>
      <c r="O432" s="119"/>
      <c r="P432" s="119"/>
      <c r="Q432" s="119"/>
      <c r="R432" s="119"/>
      <c r="S432" s="120"/>
      <c r="T432" s="121"/>
      <c r="U432" s="122"/>
      <c r="V432" s="122"/>
      <c r="W432" s="122"/>
      <c r="X432" s="122"/>
      <c r="Y432" s="122"/>
      <c r="Z432" s="122"/>
      <c r="AA432" s="122"/>
      <c r="AB432" s="122"/>
      <c r="AC432" s="123"/>
      <c r="AD432" s="151"/>
      <c r="AE432" s="150"/>
      <c r="AF432" s="150"/>
      <c r="AG432" s="150"/>
      <c r="AH432" s="150"/>
      <c r="AI432" s="148" t="s">
        <v>16</v>
      </c>
      <c r="AJ432" s="152"/>
      <c r="AK432" s="150"/>
      <c r="AL432" s="150"/>
      <c r="AM432" s="148" t="s">
        <v>19</v>
      </c>
      <c r="AN432" s="149"/>
      <c r="AP432" s="66" t="str">
        <f t="shared" si="6"/>
        <v>未入力</v>
      </c>
      <c r="AQ432" s="67"/>
      <c r="AR432" s="68"/>
      <c r="AS432" s="132" t="str">
        <f>IF(
  AND(NOT(ISBLANK($C432)),
      COUNTIF(必須入力シート①!C463:C1462,$C432)=0),
  "「３. 申請に係る補助対象検査の内容」で選択されていない検査メニューが入力されています。" &amp; CHAR(10),
  ""
)
&amp;
_xlfn.LET(
  _xlpm.menu,$C432,
  _xlpm.sei,$T432,
  _xlpm.mei,$Y432,
  _xlpm.eigyo,$AD432,
  _xlpm.daisuu,$AK432,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2" s="133"/>
      <c r="AU432" s="133"/>
      <c r="AV432" s="133"/>
      <c r="AW432" s="133"/>
      <c r="AX432" s="133"/>
      <c r="AY432" s="133"/>
      <c r="AZ432" s="133"/>
      <c r="BA432" s="133"/>
      <c r="BB432" s="133"/>
      <c r="BC432" s="134"/>
    </row>
    <row r="433" spans="2:55" ht="36" customHeight="1" x14ac:dyDescent="0.45">
      <c r="B433" s="39">
        <v>423</v>
      </c>
      <c r="C433" s="124"/>
      <c r="D433" s="124"/>
      <c r="E433" s="124"/>
      <c r="F433" s="124"/>
      <c r="G433" s="124"/>
      <c r="H433" s="118" t="str">
        <f>IFERROR(VLOOKUP(C433,参照用!$A$5:$C$13,3),"")</f>
        <v/>
      </c>
      <c r="I433" s="119"/>
      <c r="J433" s="119"/>
      <c r="K433" s="119"/>
      <c r="L433" s="119"/>
      <c r="M433" s="119"/>
      <c r="N433" s="119"/>
      <c r="O433" s="119"/>
      <c r="P433" s="119"/>
      <c r="Q433" s="119"/>
      <c r="R433" s="119"/>
      <c r="S433" s="120"/>
      <c r="T433" s="121"/>
      <c r="U433" s="122"/>
      <c r="V433" s="122"/>
      <c r="W433" s="122"/>
      <c r="X433" s="122"/>
      <c r="Y433" s="122"/>
      <c r="Z433" s="122"/>
      <c r="AA433" s="122"/>
      <c r="AB433" s="122"/>
      <c r="AC433" s="123"/>
      <c r="AD433" s="151"/>
      <c r="AE433" s="150"/>
      <c r="AF433" s="150"/>
      <c r="AG433" s="150"/>
      <c r="AH433" s="150"/>
      <c r="AI433" s="148" t="s">
        <v>16</v>
      </c>
      <c r="AJ433" s="152"/>
      <c r="AK433" s="150"/>
      <c r="AL433" s="150"/>
      <c r="AM433" s="148" t="s">
        <v>19</v>
      </c>
      <c r="AN433" s="149"/>
      <c r="AP433" s="66" t="str">
        <f t="shared" si="6"/>
        <v>未入力</v>
      </c>
      <c r="AQ433" s="67"/>
      <c r="AR433" s="68"/>
      <c r="AS433" s="132" t="str">
        <f>IF(
  AND(NOT(ISBLANK($C433)),
      COUNTIF(必須入力シート①!C464:C1463,$C433)=0),
  "「３. 申請に係る補助対象検査の内容」で選択されていない検査メニューが入力されています。" &amp; CHAR(10),
  ""
)
&amp;
_xlfn.LET(
  _xlpm.menu,$C433,
  _xlpm.sei,$T433,
  _xlpm.mei,$Y433,
  _xlpm.eigyo,$AD433,
  _xlpm.daisuu,$AK433,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3" s="133"/>
      <c r="AU433" s="133"/>
      <c r="AV433" s="133"/>
      <c r="AW433" s="133"/>
      <c r="AX433" s="133"/>
      <c r="AY433" s="133"/>
      <c r="AZ433" s="133"/>
      <c r="BA433" s="133"/>
      <c r="BB433" s="133"/>
      <c r="BC433" s="134"/>
    </row>
    <row r="434" spans="2:55" ht="36" customHeight="1" x14ac:dyDescent="0.45">
      <c r="B434" s="39">
        <v>424</v>
      </c>
      <c r="C434" s="124"/>
      <c r="D434" s="124"/>
      <c r="E434" s="124"/>
      <c r="F434" s="124"/>
      <c r="G434" s="124"/>
      <c r="H434" s="118" t="str">
        <f>IFERROR(VLOOKUP(C434,参照用!$A$5:$C$13,3),"")</f>
        <v/>
      </c>
      <c r="I434" s="119"/>
      <c r="J434" s="119"/>
      <c r="K434" s="119"/>
      <c r="L434" s="119"/>
      <c r="M434" s="119"/>
      <c r="N434" s="119"/>
      <c r="O434" s="119"/>
      <c r="P434" s="119"/>
      <c r="Q434" s="119"/>
      <c r="R434" s="119"/>
      <c r="S434" s="120"/>
      <c r="T434" s="121"/>
      <c r="U434" s="122"/>
      <c r="V434" s="122"/>
      <c r="W434" s="122"/>
      <c r="X434" s="122"/>
      <c r="Y434" s="122"/>
      <c r="Z434" s="122"/>
      <c r="AA434" s="122"/>
      <c r="AB434" s="122"/>
      <c r="AC434" s="123"/>
      <c r="AD434" s="151"/>
      <c r="AE434" s="150"/>
      <c r="AF434" s="150"/>
      <c r="AG434" s="150"/>
      <c r="AH434" s="150"/>
      <c r="AI434" s="148" t="s">
        <v>16</v>
      </c>
      <c r="AJ434" s="152"/>
      <c r="AK434" s="150"/>
      <c r="AL434" s="150"/>
      <c r="AM434" s="148" t="s">
        <v>19</v>
      </c>
      <c r="AN434" s="149"/>
      <c r="AP434" s="66" t="str">
        <f t="shared" si="6"/>
        <v>未入力</v>
      </c>
      <c r="AQ434" s="67"/>
      <c r="AR434" s="68"/>
      <c r="AS434" s="132" t="str">
        <f>IF(
  AND(NOT(ISBLANK($C434)),
      COUNTIF(必須入力シート①!C465:C1464,$C434)=0),
  "「３. 申請に係る補助対象検査の内容」で選択されていない検査メニューが入力されています。" &amp; CHAR(10),
  ""
)
&amp;
_xlfn.LET(
  _xlpm.menu,$C434,
  _xlpm.sei,$T434,
  _xlpm.mei,$Y434,
  _xlpm.eigyo,$AD434,
  _xlpm.daisuu,$AK434,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4" s="133"/>
      <c r="AU434" s="133"/>
      <c r="AV434" s="133"/>
      <c r="AW434" s="133"/>
      <c r="AX434" s="133"/>
      <c r="AY434" s="133"/>
      <c r="AZ434" s="133"/>
      <c r="BA434" s="133"/>
      <c r="BB434" s="133"/>
      <c r="BC434" s="134"/>
    </row>
    <row r="435" spans="2:55" ht="36" customHeight="1" x14ac:dyDescent="0.45">
      <c r="B435" s="39">
        <v>425</v>
      </c>
      <c r="C435" s="124"/>
      <c r="D435" s="124"/>
      <c r="E435" s="124"/>
      <c r="F435" s="124"/>
      <c r="G435" s="124"/>
      <c r="H435" s="118" t="str">
        <f>IFERROR(VLOOKUP(C435,参照用!$A$5:$C$13,3),"")</f>
        <v/>
      </c>
      <c r="I435" s="119"/>
      <c r="J435" s="119"/>
      <c r="K435" s="119"/>
      <c r="L435" s="119"/>
      <c r="M435" s="119"/>
      <c r="N435" s="119"/>
      <c r="O435" s="119"/>
      <c r="P435" s="119"/>
      <c r="Q435" s="119"/>
      <c r="R435" s="119"/>
      <c r="S435" s="120"/>
      <c r="T435" s="121"/>
      <c r="U435" s="122"/>
      <c r="V435" s="122"/>
      <c r="W435" s="122"/>
      <c r="X435" s="122"/>
      <c r="Y435" s="122"/>
      <c r="Z435" s="122"/>
      <c r="AA435" s="122"/>
      <c r="AB435" s="122"/>
      <c r="AC435" s="123"/>
      <c r="AD435" s="151"/>
      <c r="AE435" s="150"/>
      <c r="AF435" s="150"/>
      <c r="AG435" s="150"/>
      <c r="AH435" s="150"/>
      <c r="AI435" s="148" t="s">
        <v>16</v>
      </c>
      <c r="AJ435" s="152"/>
      <c r="AK435" s="150"/>
      <c r="AL435" s="150"/>
      <c r="AM435" s="148" t="s">
        <v>19</v>
      </c>
      <c r="AN435" s="149"/>
      <c r="AP435" s="66" t="str">
        <f t="shared" si="6"/>
        <v>未入力</v>
      </c>
      <c r="AQ435" s="67"/>
      <c r="AR435" s="68"/>
      <c r="AS435" s="132" t="str">
        <f>IF(
  AND(NOT(ISBLANK($C435)),
      COUNTIF(必須入力シート①!C466:C1465,$C435)=0),
  "「３. 申請に係る補助対象検査の内容」で選択されていない検査メニューが入力されています。" &amp; CHAR(10),
  ""
)
&amp;
_xlfn.LET(
  _xlpm.menu,$C435,
  _xlpm.sei,$T435,
  _xlpm.mei,$Y435,
  _xlpm.eigyo,$AD435,
  _xlpm.daisuu,$AK435,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5" s="133"/>
      <c r="AU435" s="133"/>
      <c r="AV435" s="133"/>
      <c r="AW435" s="133"/>
      <c r="AX435" s="133"/>
      <c r="AY435" s="133"/>
      <c r="AZ435" s="133"/>
      <c r="BA435" s="133"/>
      <c r="BB435" s="133"/>
      <c r="BC435" s="134"/>
    </row>
    <row r="436" spans="2:55" ht="36" customHeight="1" x14ac:dyDescent="0.45">
      <c r="B436" s="39">
        <v>426</v>
      </c>
      <c r="C436" s="124"/>
      <c r="D436" s="124"/>
      <c r="E436" s="124"/>
      <c r="F436" s="124"/>
      <c r="G436" s="124"/>
      <c r="H436" s="118" t="str">
        <f>IFERROR(VLOOKUP(C436,参照用!$A$5:$C$13,3),"")</f>
        <v/>
      </c>
      <c r="I436" s="119"/>
      <c r="J436" s="119"/>
      <c r="K436" s="119"/>
      <c r="L436" s="119"/>
      <c r="M436" s="119"/>
      <c r="N436" s="119"/>
      <c r="O436" s="119"/>
      <c r="P436" s="119"/>
      <c r="Q436" s="119"/>
      <c r="R436" s="119"/>
      <c r="S436" s="120"/>
      <c r="T436" s="121"/>
      <c r="U436" s="122"/>
      <c r="V436" s="122"/>
      <c r="W436" s="122"/>
      <c r="X436" s="122"/>
      <c r="Y436" s="122"/>
      <c r="Z436" s="122"/>
      <c r="AA436" s="122"/>
      <c r="AB436" s="122"/>
      <c r="AC436" s="123"/>
      <c r="AD436" s="151"/>
      <c r="AE436" s="150"/>
      <c r="AF436" s="150"/>
      <c r="AG436" s="150"/>
      <c r="AH436" s="150"/>
      <c r="AI436" s="148" t="s">
        <v>16</v>
      </c>
      <c r="AJ436" s="152"/>
      <c r="AK436" s="150"/>
      <c r="AL436" s="150"/>
      <c r="AM436" s="148" t="s">
        <v>19</v>
      </c>
      <c r="AN436" s="149"/>
      <c r="AP436" s="66" t="str">
        <f t="shared" si="6"/>
        <v>未入力</v>
      </c>
      <c r="AQ436" s="67"/>
      <c r="AR436" s="68"/>
      <c r="AS436" s="132" t="str">
        <f>IF(
  AND(NOT(ISBLANK($C436)),
      COUNTIF(必須入力シート①!C467:C1466,$C436)=0),
  "「３. 申請に係る補助対象検査の内容」で選択されていない検査メニューが入力されています。" &amp; CHAR(10),
  ""
)
&amp;
_xlfn.LET(
  _xlpm.menu,$C436,
  _xlpm.sei,$T436,
  _xlpm.mei,$Y436,
  _xlpm.eigyo,$AD436,
  _xlpm.daisuu,$AK436,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6" s="133"/>
      <c r="AU436" s="133"/>
      <c r="AV436" s="133"/>
      <c r="AW436" s="133"/>
      <c r="AX436" s="133"/>
      <c r="AY436" s="133"/>
      <c r="AZ436" s="133"/>
      <c r="BA436" s="133"/>
      <c r="BB436" s="133"/>
      <c r="BC436" s="134"/>
    </row>
    <row r="437" spans="2:55" ht="36" customHeight="1" x14ac:dyDescent="0.45">
      <c r="B437" s="39">
        <v>427</v>
      </c>
      <c r="C437" s="124"/>
      <c r="D437" s="124"/>
      <c r="E437" s="124"/>
      <c r="F437" s="124"/>
      <c r="G437" s="124"/>
      <c r="H437" s="118" t="str">
        <f>IFERROR(VLOOKUP(C437,参照用!$A$5:$C$13,3),"")</f>
        <v/>
      </c>
      <c r="I437" s="119"/>
      <c r="J437" s="119"/>
      <c r="K437" s="119"/>
      <c r="L437" s="119"/>
      <c r="M437" s="119"/>
      <c r="N437" s="119"/>
      <c r="O437" s="119"/>
      <c r="P437" s="119"/>
      <c r="Q437" s="119"/>
      <c r="R437" s="119"/>
      <c r="S437" s="120"/>
      <c r="T437" s="121"/>
      <c r="U437" s="122"/>
      <c r="V437" s="122"/>
      <c r="W437" s="122"/>
      <c r="X437" s="122"/>
      <c r="Y437" s="122"/>
      <c r="Z437" s="122"/>
      <c r="AA437" s="122"/>
      <c r="AB437" s="122"/>
      <c r="AC437" s="123"/>
      <c r="AD437" s="151"/>
      <c r="AE437" s="150"/>
      <c r="AF437" s="150"/>
      <c r="AG437" s="150"/>
      <c r="AH437" s="150"/>
      <c r="AI437" s="148" t="s">
        <v>16</v>
      </c>
      <c r="AJ437" s="152"/>
      <c r="AK437" s="150"/>
      <c r="AL437" s="150"/>
      <c r="AM437" s="148" t="s">
        <v>19</v>
      </c>
      <c r="AN437" s="149"/>
      <c r="AP437" s="66" t="str">
        <f t="shared" si="6"/>
        <v>未入力</v>
      </c>
      <c r="AQ437" s="67"/>
      <c r="AR437" s="68"/>
      <c r="AS437" s="132" t="str">
        <f>IF(
  AND(NOT(ISBLANK($C437)),
      COUNTIF(必須入力シート①!C468:C1467,$C437)=0),
  "「３. 申請に係る補助対象検査の内容」で選択されていない検査メニューが入力されています。" &amp; CHAR(10),
  ""
)
&amp;
_xlfn.LET(
  _xlpm.menu,$C437,
  _xlpm.sei,$T437,
  _xlpm.mei,$Y437,
  _xlpm.eigyo,$AD437,
  _xlpm.daisuu,$AK437,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7" s="133"/>
      <c r="AU437" s="133"/>
      <c r="AV437" s="133"/>
      <c r="AW437" s="133"/>
      <c r="AX437" s="133"/>
      <c r="AY437" s="133"/>
      <c r="AZ437" s="133"/>
      <c r="BA437" s="133"/>
      <c r="BB437" s="133"/>
      <c r="BC437" s="134"/>
    </row>
    <row r="438" spans="2:55" ht="36" customHeight="1" x14ac:dyDescent="0.45">
      <c r="B438" s="39">
        <v>428</v>
      </c>
      <c r="C438" s="124"/>
      <c r="D438" s="124"/>
      <c r="E438" s="124"/>
      <c r="F438" s="124"/>
      <c r="G438" s="124"/>
      <c r="H438" s="118" t="str">
        <f>IFERROR(VLOOKUP(C438,参照用!$A$5:$C$13,3),"")</f>
        <v/>
      </c>
      <c r="I438" s="119"/>
      <c r="J438" s="119"/>
      <c r="K438" s="119"/>
      <c r="L438" s="119"/>
      <c r="M438" s="119"/>
      <c r="N438" s="119"/>
      <c r="O438" s="119"/>
      <c r="P438" s="119"/>
      <c r="Q438" s="119"/>
      <c r="R438" s="119"/>
      <c r="S438" s="120"/>
      <c r="T438" s="121"/>
      <c r="U438" s="122"/>
      <c r="V438" s="122"/>
      <c r="W438" s="122"/>
      <c r="X438" s="122"/>
      <c r="Y438" s="122"/>
      <c r="Z438" s="122"/>
      <c r="AA438" s="122"/>
      <c r="AB438" s="122"/>
      <c r="AC438" s="123"/>
      <c r="AD438" s="151"/>
      <c r="AE438" s="150"/>
      <c r="AF438" s="150"/>
      <c r="AG438" s="150"/>
      <c r="AH438" s="150"/>
      <c r="AI438" s="148" t="s">
        <v>16</v>
      </c>
      <c r="AJ438" s="152"/>
      <c r="AK438" s="150"/>
      <c r="AL438" s="150"/>
      <c r="AM438" s="148" t="s">
        <v>19</v>
      </c>
      <c r="AN438" s="149"/>
      <c r="AP438" s="66" t="str">
        <f t="shared" si="6"/>
        <v>未入力</v>
      </c>
      <c r="AQ438" s="67"/>
      <c r="AR438" s="68"/>
      <c r="AS438" s="132" t="str">
        <f>IF(
  AND(NOT(ISBLANK($C438)),
      COUNTIF(必須入力シート①!C469:C1468,$C438)=0),
  "「３. 申請に係る補助対象検査の内容」で選択されていない検査メニューが入力されています。" &amp; CHAR(10),
  ""
)
&amp;
_xlfn.LET(
  _xlpm.menu,$C438,
  _xlpm.sei,$T438,
  _xlpm.mei,$Y438,
  _xlpm.eigyo,$AD438,
  _xlpm.daisuu,$AK438,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8" s="133"/>
      <c r="AU438" s="133"/>
      <c r="AV438" s="133"/>
      <c r="AW438" s="133"/>
      <c r="AX438" s="133"/>
      <c r="AY438" s="133"/>
      <c r="AZ438" s="133"/>
      <c r="BA438" s="133"/>
      <c r="BB438" s="133"/>
      <c r="BC438" s="134"/>
    </row>
    <row r="439" spans="2:55" ht="36" customHeight="1" x14ac:dyDescent="0.45">
      <c r="B439" s="39">
        <v>429</v>
      </c>
      <c r="C439" s="124"/>
      <c r="D439" s="124"/>
      <c r="E439" s="124"/>
      <c r="F439" s="124"/>
      <c r="G439" s="124"/>
      <c r="H439" s="118" t="str">
        <f>IFERROR(VLOOKUP(C439,参照用!$A$5:$C$13,3),"")</f>
        <v/>
      </c>
      <c r="I439" s="119"/>
      <c r="J439" s="119"/>
      <c r="K439" s="119"/>
      <c r="L439" s="119"/>
      <c r="M439" s="119"/>
      <c r="N439" s="119"/>
      <c r="O439" s="119"/>
      <c r="P439" s="119"/>
      <c r="Q439" s="119"/>
      <c r="R439" s="119"/>
      <c r="S439" s="120"/>
      <c r="T439" s="121"/>
      <c r="U439" s="122"/>
      <c r="V439" s="122"/>
      <c r="W439" s="122"/>
      <c r="X439" s="122"/>
      <c r="Y439" s="122"/>
      <c r="Z439" s="122"/>
      <c r="AA439" s="122"/>
      <c r="AB439" s="122"/>
      <c r="AC439" s="123"/>
      <c r="AD439" s="151"/>
      <c r="AE439" s="150"/>
      <c r="AF439" s="150"/>
      <c r="AG439" s="150"/>
      <c r="AH439" s="150"/>
      <c r="AI439" s="148" t="s">
        <v>16</v>
      </c>
      <c r="AJ439" s="152"/>
      <c r="AK439" s="150"/>
      <c r="AL439" s="150"/>
      <c r="AM439" s="148" t="s">
        <v>19</v>
      </c>
      <c r="AN439" s="149"/>
      <c r="AP439" s="66" t="str">
        <f t="shared" si="6"/>
        <v>未入力</v>
      </c>
      <c r="AQ439" s="67"/>
      <c r="AR439" s="68"/>
      <c r="AS439" s="132" t="str">
        <f>IF(
  AND(NOT(ISBLANK($C439)),
      COUNTIF(必須入力シート①!C470:C1469,$C439)=0),
  "「３. 申請に係る補助対象検査の内容」で選択されていない検査メニューが入力されています。" &amp; CHAR(10),
  ""
)
&amp;
_xlfn.LET(
  _xlpm.menu,$C439,
  _xlpm.sei,$T439,
  _xlpm.mei,$Y439,
  _xlpm.eigyo,$AD439,
  _xlpm.daisuu,$AK439,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39" s="133"/>
      <c r="AU439" s="133"/>
      <c r="AV439" s="133"/>
      <c r="AW439" s="133"/>
      <c r="AX439" s="133"/>
      <c r="AY439" s="133"/>
      <c r="AZ439" s="133"/>
      <c r="BA439" s="133"/>
      <c r="BB439" s="133"/>
      <c r="BC439" s="134"/>
    </row>
    <row r="440" spans="2:55" ht="36" customHeight="1" x14ac:dyDescent="0.45">
      <c r="B440" s="39">
        <v>430</v>
      </c>
      <c r="C440" s="124"/>
      <c r="D440" s="124"/>
      <c r="E440" s="124"/>
      <c r="F440" s="124"/>
      <c r="G440" s="124"/>
      <c r="H440" s="118" t="str">
        <f>IFERROR(VLOOKUP(C440,参照用!$A$5:$C$13,3),"")</f>
        <v/>
      </c>
      <c r="I440" s="119"/>
      <c r="J440" s="119"/>
      <c r="K440" s="119"/>
      <c r="L440" s="119"/>
      <c r="M440" s="119"/>
      <c r="N440" s="119"/>
      <c r="O440" s="119"/>
      <c r="P440" s="119"/>
      <c r="Q440" s="119"/>
      <c r="R440" s="119"/>
      <c r="S440" s="120"/>
      <c r="T440" s="121"/>
      <c r="U440" s="122"/>
      <c r="V440" s="122"/>
      <c r="W440" s="122"/>
      <c r="X440" s="122"/>
      <c r="Y440" s="122"/>
      <c r="Z440" s="122"/>
      <c r="AA440" s="122"/>
      <c r="AB440" s="122"/>
      <c r="AC440" s="123"/>
      <c r="AD440" s="151"/>
      <c r="AE440" s="150"/>
      <c r="AF440" s="150"/>
      <c r="AG440" s="150"/>
      <c r="AH440" s="150"/>
      <c r="AI440" s="148" t="s">
        <v>16</v>
      </c>
      <c r="AJ440" s="152"/>
      <c r="AK440" s="150"/>
      <c r="AL440" s="150"/>
      <c r="AM440" s="148" t="s">
        <v>19</v>
      </c>
      <c r="AN440" s="149"/>
      <c r="AP440" s="66" t="str">
        <f t="shared" si="6"/>
        <v>未入力</v>
      </c>
      <c r="AQ440" s="67"/>
      <c r="AR440" s="68"/>
      <c r="AS440" s="132" t="str">
        <f>IF(
  AND(NOT(ISBLANK($C440)),
      COUNTIF(必須入力シート①!C471:C1470,$C440)=0),
  "「３. 申請に係る補助対象検査の内容」で選択されていない検査メニューが入力されています。" &amp; CHAR(10),
  ""
)
&amp;
_xlfn.LET(
  _xlpm.menu,$C440,
  _xlpm.sei,$T440,
  _xlpm.mei,$Y440,
  _xlpm.eigyo,$AD440,
  _xlpm.daisuu,$AK440,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0" s="133"/>
      <c r="AU440" s="133"/>
      <c r="AV440" s="133"/>
      <c r="AW440" s="133"/>
      <c r="AX440" s="133"/>
      <c r="AY440" s="133"/>
      <c r="AZ440" s="133"/>
      <c r="BA440" s="133"/>
      <c r="BB440" s="133"/>
      <c r="BC440" s="134"/>
    </row>
    <row r="441" spans="2:55" ht="36" customHeight="1" x14ac:dyDescent="0.45">
      <c r="B441" s="39">
        <v>431</v>
      </c>
      <c r="C441" s="124"/>
      <c r="D441" s="124"/>
      <c r="E441" s="124"/>
      <c r="F441" s="124"/>
      <c r="G441" s="124"/>
      <c r="H441" s="118" t="str">
        <f>IFERROR(VLOOKUP(C441,参照用!$A$5:$C$13,3),"")</f>
        <v/>
      </c>
      <c r="I441" s="119"/>
      <c r="J441" s="119"/>
      <c r="K441" s="119"/>
      <c r="L441" s="119"/>
      <c r="M441" s="119"/>
      <c r="N441" s="119"/>
      <c r="O441" s="119"/>
      <c r="P441" s="119"/>
      <c r="Q441" s="119"/>
      <c r="R441" s="119"/>
      <c r="S441" s="120"/>
      <c r="T441" s="121"/>
      <c r="U441" s="122"/>
      <c r="V441" s="122"/>
      <c r="W441" s="122"/>
      <c r="X441" s="122"/>
      <c r="Y441" s="122"/>
      <c r="Z441" s="122"/>
      <c r="AA441" s="122"/>
      <c r="AB441" s="122"/>
      <c r="AC441" s="123"/>
      <c r="AD441" s="151"/>
      <c r="AE441" s="150"/>
      <c r="AF441" s="150"/>
      <c r="AG441" s="150"/>
      <c r="AH441" s="150"/>
      <c r="AI441" s="148" t="s">
        <v>16</v>
      </c>
      <c r="AJ441" s="152"/>
      <c r="AK441" s="150"/>
      <c r="AL441" s="150"/>
      <c r="AM441" s="148" t="s">
        <v>19</v>
      </c>
      <c r="AN441" s="149"/>
      <c r="AP441" s="66" t="str">
        <f t="shared" si="6"/>
        <v>未入力</v>
      </c>
      <c r="AQ441" s="67"/>
      <c r="AR441" s="68"/>
      <c r="AS441" s="132" t="str">
        <f>IF(
  AND(NOT(ISBLANK($C441)),
      COUNTIF(必須入力シート①!C472:C1471,$C441)=0),
  "「３. 申請に係る補助対象検査の内容」で選択されていない検査メニューが入力されています。" &amp; CHAR(10),
  ""
)
&amp;
_xlfn.LET(
  _xlpm.menu,$C441,
  _xlpm.sei,$T441,
  _xlpm.mei,$Y441,
  _xlpm.eigyo,$AD441,
  _xlpm.daisuu,$AK441,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1" s="133"/>
      <c r="AU441" s="133"/>
      <c r="AV441" s="133"/>
      <c r="AW441" s="133"/>
      <c r="AX441" s="133"/>
      <c r="AY441" s="133"/>
      <c r="AZ441" s="133"/>
      <c r="BA441" s="133"/>
      <c r="BB441" s="133"/>
      <c r="BC441" s="134"/>
    </row>
    <row r="442" spans="2:55" ht="36" customHeight="1" x14ac:dyDescent="0.45">
      <c r="B442" s="39">
        <v>432</v>
      </c>
      <c r="C442" s="124"/>
      <c r="D442" s="124"/>
      <c r="E442" s="124"/>
      <c r="F442" s="124"/>
      <c r="G442" s="124"/>
      <c r="H442" s="118" t="str">
        <f>IFERROR(VLOOKUP(C442,参照用!$A$5:$C$13,3),"")</f>
        <v/>
      </c>
      <c r="I442" s="119"/>
      <c r="J442" s="119"/>
      <c r="K442" s="119"/>
      <c r="L442" s="119"/>
      <c r="M442" s="119"/>
      <c r="N442" s="119"/>
      <c r="O442" s="119"/>
      <c r="P442" s="119"/>
      <c r="Q442" s="119"/>
      <c r="R442" s="119"/>
      <c r="S442" s="120"/>
      <c r="T442" s="121"/>
      <c r="U442" s="122"/>
      <c r="V442" s="122"/>
      <c r="W442" s="122"/>
      <c r="X442" s="122"/>
      <c r="Y442" s="122"/>
      <c r="Z442" s="122"/>
      <c r="AA442" s="122"/>
      <c r="AB442" s="122"/>
      <c r="AC442" s="123"/>
      <c r="AD442" s="151"/>
      <c r="AE442" s="150"/>
      <c r="AF442" s="150"/>
      <c r="AG442" s="150"/>
      <c r="AH442" s="150"/>
      <c r="AI442" s="148" t="s">
        <v>16</v>
      </c>
      <c r="AJ442" s="152"/>
      <c r="AK442" s="150"/>
      <c r="AL442" s="150"/>
      <c r="AM442" s="148" t="s">
        <v>19</v>
      </c>
      <c r="AN442" s="149"/>
      <c r="AP442" s="66" t="str">
        <f t="shared" si="6"/>
        <v>未入力</v>
      </c>
      <c r="AQ442" s="67"/>
      <c r="AR442" s="68"/>
      <c r="AS442" s="132" t="str">
        <f>IF(
  AND(NOT(ISBLANK($C442)),
      COUNTIF(必須入力シート①!C473:C1472,$C442)=0),
  "「３. 申請に係る補助対象検査の内容」で選択されていない検査メニューが入力されています。" &amp; CHAR(10),
  ""
)
&amp;
_xlfn.LET(
  _xlpm.menu,$C442,
  _xlpm.sei,$T442,
  _xlpm.mei,$Y442,
  _xlpm.eigyo,$AD442,
  _xlpm.daisuu,$AK442,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2" s="133"/>
      <c r="AU442" s="133"/>
      <c r="AV442" s="133"/>
      <c r="AW442" s="133"/>
      <c r="AX442" s="133"/>
      <c r="AY442" s="133"/>
      <c r="AZ442" s="133"/>
      <c r="BA442" s="133"/>
      <c r="BB442" s="133"/>
      <c r="BC442" s="134"/>
    </row>
    <row r="443" spans="2:55" ht="36" customHeight="1" x14ac:dyDescent="0.45">
      <c r="B443" s="39">
        <v>433</v>
      </c>
      <c r="C443" s="124"/>
      <c r="D443" s="124"/>
      <c r="E443" s="124"/>
      <c r="F443" s="124"/>
      <c r="G443" s="124"/>
      <c r="H443" s="118" t="str">
        <f>IFERROR(VLOOKUP(C443,参照用!$A$5:$C$13,3),"")</f>
        <v/>
      </c>
      <c r="I443" s="119"/>
      <c r="J443" s="119"/>
      <c r="K443" s="119"/>
      <c r="L443" s="119"/>
      <c r="M443" s="119"/>
      <c r="N443" s="119"/>
      <c r="O443" s="119"/>
      <c r="P443" s="119"/>
      <c r="Q443" s="119"/>
      <c r="R443" s="119"/>
      <c r="S443" s="120"/>
      <c r="T443" s="121"/>
      <c r="U443" s="122"/>
      <c r="V443" s="122"/>
      <c r="W443" s="122"/>
      <c r="X443" s="122"/>
      <c r="Y443" s="122"/>
      <c r="Z443" s="122"/>
      <c r="AA443" s="122"/>
      <c r="AB443" s="122"/>
      <c r="AC443" s="123"/>
      <c r="AD443" s="151"/>
      <c r="AE443" s="150"/>
      <c r="AF443" s="150"/>
      <c r="AG443" s="150"/>
      <c r="AH443" s="150"/>
      <c r="AI443" s="148" t="s">
        <v>16</v>
      </c>
      <c r="AJ443" s="152"/>
      <c r="AK443" s="150"/>
      <c r="AL443" s="150"/>
      <c r="AM443" s="148" t="s">
        <v>19</v>
      </c>
      <c r="AN443" s="149"/>
      <c r="AP443" s="66" t="str">
        <f t="shared" si="6"/>
        <v>未入力</v>
      </c>
      <c r="AQ443" s="67"/>
      <c r="AR443" s="68"/>
      <c r="AS443" s="132" t="str">
        <f>IF(
  AND(NOT(ISBLANK($C443)),
      COUNTIF(必須入力シート①!C474:C1473,$C443)=0),
  "「３. 申請に係る補助対象検査の内容」で選択されていない検査メニューが入力されています。" &amp; CHAR(10),
  ""
)
&amp;
_xlfn.LET(
  _xlpm.menu,$C443,
  _xlpm.sei,$T443,
  _xlpm.mei,$Y443,
  _xlpm.eigyo,$AD443,
  _xlpm.daisuu,$AK443,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3" s="133"/>
      <c r="AU443" s="133"/>
      <c r="AV443" s="133"/>
      <c r="AW443" s="133"/>
      <c r="AX443" s="133"/>
      <c r="AY443" s="133"/>
      <c r="AZ443" s="133"/>
      <c r="BA443" s="133"/>
      <c r="BB443" s="133"/>
      <c r="BC443" s="134"/>
    </row>
    <row r="444" spans="2:55" ht="36" customHeight="1" x14ac:dyDescent="0.45">
      <c r="B444" s="39">
        <v>434</v>
      </c>
      <c r="C444" s="124"/>
      <c r="D444" s="124"/>
      <c r="E444" s="124"/>
      <c r="F444" s="124"/>
      <c r="G444" s="124"/>
      <c r="H444" s="118" t="str">
        <f>IFERROR(VLOOKUP(C444,参照用!$A$5:$C$13,3),"")</f>
        <v/>
      </c>
      <c r="I444" s="119"/>
      <c r="J444" s="119"/>
      <c r="K444" s="119"/>
      <c r="L444" s="119"/>
      <c r="M444" s="119"/>
      <c r="N444" s="119"/>
      <c r="O444" s="119"/>
      <c r="P444" s="119"/>
      <c r="Q444" s="119"/>
      <c r="R444" s="119"/>
      <c r="S444" s="120"/>
      <c r="T444" s="121"/>
      <c r="U444" s="122"/>
      <c r="V444" s="122"/>
      <c r="W444" s="122"/>
      <c r="X444" s="122"/>
      <c r="Y444" s="122"/>
      <c r="Z444" s="122"/>
      <c r="AA444" s="122"/>
      <c r="AB444" s="122"/>
      <c r="AC444" s="123"/>
      <c r="AD444" s="151"/>
      <c r="AE444" s="150"/>
      <c r="AF444" s="150"/>
      <c r="AG444" s="150"/>
      <c r="AH444" s="150"/>
      <c r="AI444" s="148" t="s">
        <v>16</v>
      </c>
      <c r="AJ444" s="152"/>
      <c r="AK444" s="150"/>
      <c r="AL444" s="150"/>
      <c r="AM444" s="148" t="s">
        <v>19</v>
      </c>
      <c r="AN444" s="149"/>
      <c r="AP444" s="66" t="str">
        <f t="shared" si="6"/>
        <v>未入力</v>
      </c>
      <c r="AQ444" s="67"/>
      <c r="AR444" s="68"/>
      <c r="AS444" s="132" t="str">
        <f>IF(
  AND(NOT(ISBLANK($C444)),
      COUNTIF(必須入力シート①!C475:C1474,$C444)=0),
  "「３. 申請に係る補助対象検査の内容」で選択されていない検査メニューが入力されています。" &amp; CHAR(10),
  ""
)
&amp;
_xlfn.LET(
  _xlpm.menu,$C444,
  _xlpm.sei,$T444,
  _xlpm.mei,$Y444,
  _xlpm.eigyo,$AD444,
  _xlpm.daisuu,$AK444,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4" s="133"/>
      <c r="AU444" s="133"/>
      <c r="AV444" s="133"/>
      <c r="AW444" s="133"/>
      <c r="AX444" s="133"/>
      <c r="AY444" s="133"/>
      <c r="AZ444" s="133"/>
      <c r="BA444" s="133"/>
      <c r="BB444" s="133"/>
      <c r="BC444" s="134"/>
    </row>
    <row r="445" spans="2:55" ht="36" customHeight="1" x14ac:dyDescent="0.45">
      <c r="B445" s="39">
        <v>435</v>
      </c>
      <c r="C445" s="124"/>
      <c r="D445" s="124"/>
      <c r="E445" s="124"/>
      <c r="F445" s="124"/>
      <c r="G445" s="124"/>
      <c r="H445" s="118" t="str">
        <f>IFERROR(VLOOKUP(C445,参照用!$A$5:$C$13,3),"")</f>
        <v/>
      </c>
      <c r="I445" s="119"/>
      <c r="J445" s="119"/>
      <c r="K445" s="119"/>
      <c r="L445" s="119"/>
      <c r="M445" s="119"/>
      <c r="N445" s="119"/>
      <c r="O445" s="119"/>
      <c r="P445" s="119"/>
      <c r="Q445" s="119"/>
      <c r="R445" s="119"/>
      <c r="S445" s="120"/>
      <c r="T445" s="121"/>
      <c r="U445" s="122"/>
      <c r="V445" s="122"/>
      <c r="W445" s="122"/>
      <c r="X445" s="122"/>
      <c r="Y445" s="122"/>
      <c r="Z445" s="122"/>
      <c r="AA445" s="122"/>
      <c r="AB445" s="122"/>
      <c r="AC445" s="123"/>
      <c r="AD445" s="151"/>
      <c r="AE445" s="150"/>
      <c r="AF445" s="150"/>
      <c r="AG445" s="150"/>
      <c r="AH445" s="150"/>
      <c r="AI445" s="148" t="s">
        <v>16</v>
      </c>
      <c r="AJ445" s="152"/>
      <c r="AK445" s="150"/>
      <c r="AL445" s="150"/>
      <c r="AM445" s="148" t="s">
        <v>19</v>
      </c>
      <c r="AN445" s="149"/>
      <c r="AP445" s="66" t="str">
        <f t="shared" si="6"/>
        <v>未入力</v>
      </c>
      <c r="AQ445" s="67"/>
      <c r="AR445" s="68"/>
      <c r="AS445" s="132" t="str">
        <f>IF(
  AND(NOT(ISBLANK($C445)),
      COUNTIF(必須入力シート①!C476:C1475,$C445)=0),
  "「３. 申請に係る補助対象検査の内容」で選択されていない検査メニューが入力されています。" &amp; CHAR(10),
  ""
)
&amp;
_xlfn.LET(
  _xlpm.menu,$C445,
  _xlpm.sei,$T445,
  _xlpm.mei,$Y445,
  _xlpm.eigyo,$AD445,
  _xlpm.daisuu,$AK445,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5" s="133"/>
      <c r="AU445" s="133"/>
      <c r="AV445" s="133"/>
      <c r="AW445" s="133"/>
      <c r="AX445" s="133"/>
      <c r="AY445" s="133"/>
      <c r="AZ445" s="133"/>
      <c r="BA445" s="133"/>
      <c r="BB445" s="133"/>
      <c r="BC445" s="134"/>
    </row>
    <row r="446" spans="2:55" ht="36" customHeight="1" x14ac:dyDescent="0.45">
      <c r="B446" s="39">
        <v>436</v>
      </c>
      <c r="C446" s="124"/>
      <c r="D446" s="124"/>
      <c r="E446" s="124"/>
      <c r="F446" s="124"/>
      <c r="G446" s="124"/>
      <c r="H446" s="118" t="str">
        <f>IFERROR(VLOOKUP(C446,参照用!$A$5:$C$13,3),"")</f>
        <v/>
      </c>
      <c r="I446" s="119"/>
      <c r="J446" s="119"/>
      <c r="K446" s="119"/>
      <c r="L446" s="119"/>
      <c r="M446" s="119"/>
      <c r="N446" s="119"/>
      <c r="O446" s="119"/>
      <c r="P446" s="119"/>
      <c r="Q446" s="119"/>
      <c r="R446" s="119"/>
      <c r="S446" s="120"/>
      <c r="T446" s="121"/>
      <c r="U446" s="122"/>
      <c r="V446" s="122"/>
      <c r="W446" s="122"/>
      <c r="X446" s="122"/>
      <c r="Y446" s="122"/>
      <c r="Z446" s="122"/>
      <c r="AA446" s="122"/>
      <c r="AB446" s="122"/>
      <c r="AC446" s="123"/>
      <c r="AD446" s="151"/>
      <c r="AE446" s="150"/>
      <c r="AF446" s="150"/>
      <c r="AG446" s="150"/>
      <c r="AH446" s="150"/>
      <c r="AI446" s="148" t="s">
        <v>16</v>
      </c>
      <c r="AJ446" s="152"/>
      <c r="AK446" s="150"/>
      <c r="AL446" s="150"/>
      <c r="AM446" s="148" t="s">
        <v>19</v>
      </c>
      <c r="AN446" s="149"/>
      <c r="AP446" s="66" t="str">
        <f t="shared" si="6"/>
        <v>未入力</v>
      </c>
      <c r="AQ446" s="67"/>
      <c r="AR446" s="68"/>
      <c r="AS446" s="132" t="str">
        <f>IF(
  AND(NOT(ISBLANK($C446)),
      COUNTIF(必須入力シート①!C477:C1476,$C446)=0),
  "「３. 申請に係る補助対象検査の内容」で選択されていない検査メニューが入力されています。" &amp; CHAR(10),
  ""
)
&amp;
_xlfn.LET(
  _xlpm.menu,$C446,
  _xlpm.sei,$T446,
  _xlpm.mei,$Y446,
  _xlpm.eigyo,$AD446,
  _xlpm.daisuu,$AK446,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6" s="133"/>
      <c r="AU446" s="133"/>
      <c r="AV446" s="133"/>
      <c r="AW446" s="133"/>
      <c r="AX446" s="133"/>
      <c r="AY446" s="133"/>
      <c r="AZ446" s="133"/>
      <c r="BA446" s="133"/>
      <c r="BB446" s="133"/>
      <c r="BC446" s="134"/>
    </row>
    <row r="447" spans="2:55" ht="36" customHeight="1" x14ac:dyDescent="0.45">
      <c r="B447" s="39">
        <v>437</v>
      </c>
      <c r="C447" s="124"/>
      <c r="D447" s="124"/>
      <c r="E447" s="124"/>
      <c r="F447" s="124"/>
      <c r="G447" s="124"/>
      <c r="H447" s="118" t="str">
        <f>IFERROR(VLOOKUP(C447,参照用!$A$5:$C$13,3),"")</f>
        <v/>
      </c>
      <c r="I447" s="119"/>
      <c r="J447" s="119"/>
      <c r="K447" s="119"/>
      <c r="L447" s="119"/>
      <c r="M447" s="119"/>
      <c r="N447" s="119"/>
      <c r="O447" s="119"/>
      <c r="P447" s="119"/>
      <c r="Q447" s="119"/>
      <c r="R447" s="119"/>
      <c r="S447" s="120"/>
      <c r="T447" s="121"/>
      <c r="U447" s="122"/>
      <c r="V447" s="122"/>
      <c r="W447" s="122"/>
      <c r="X447" s="122"/>
      <c r="Y447" s="122"/>
      <c r="Z447" s="122"/>
      <c r="AA447" s="122"/>
      <c r="AB447" s="122"/>
      <c r="AC447" s="123"/>
      <c r="AD447" s="151"/>
      <c r="AE447" s="150"/>
      <c r="AF447" s="150"/>
      <c r="AG447" s="150"/>
      <c r="AH447" s="150"/>
      <c r="AI447" s="148" t="s">
        <v>16</v>
      </c>
      <c r="AJ447" s="152"/>
      <c r="AK447" s="150"/>
      <c r="AL447" s="150"/>
      <c r="AM447" s="148" t="s">
        <v>19</v>
      </c>
      <c r="AN447" s="149"/>
      <c r="AP447" s="66" t="str">
        <f t="shared" si="6"/>
        <v>未入力</v>
      </c>
      <c r="AQ447" s="67"/>
      <c r="AR447" s="68"/>
      <c r="AS447" s="132" t="str">
        <f>IF(
  AND(NOT(ISBLANK($C447)),
      COUNTIF(必須入力シート①!C478:C1477,$C447)=0),
  "「３. 申請に係る補助対象検査の内容」で選択されていない検査メニューが入力されています。" &amp; CHAR(10),
  ""
)
&amp;
_xlfn.LET(
  _xlpm.menu,$C447,
  _xlpm.sei,$T447,
  _xlpm.mei,$Y447,
  _xlpm.eigyo,$AD447,
  _xlpm.daisuu,$AK447,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7" s="133"/>
      <c r="AU447" s="133"/>
      <c r="AV447" s="133"/>
      <c r="AW447" s="133"/>
      <c r="AX447" s="133"/>
      <c r="AY447" s="133"/>
      <c r="AZ447" s="133"/>
      <c r="BA447" s="133"/>
      <c r="BB447" s="133"/>
      <c r="BC447" s="134"/>
    </row>
    <row r="448" spans="2:55" ht="36" customHeight="1" x14ac:dyDescent="0.45">
      <c r="B448" s="39">
        <v>438</v>
      </c>
      <c r="C448" s="124"/>
      <c r="D448" s="124"/>
      <c r="E448" s="124"/>
      <c r="F448" s="124"/>
      <c r="G448" s="124"/>
      <c r="H448" s="118" t="str">
        <f>IFERROR(VLOOKUP(C448,参照用!$A$5:$C$13,3),"")</f>
        <v/>
      </c>
      <c r="I448" s="119"/>
      <c r="J448" s="119"/>
      <c r="K448" s="119"/>
      <c r="L448" s="119"/>
      <c r="M448" s="119"/>
      <c r="N448" s="119"/>
      <c r="O448" s="119"/>
      <c r="P448" s="119"/>
      <c r="Q448" s="119"/>
      <c r="R448" s="119"/>
      <c r="S448" s="120"/>
      <c r="T448" s="121"/>
      <c r="U448" s="122"/>
      <c r="V448" s="122"/>
      <c r="W448" s="122"/>
      <c r="X448" s="122"/>
      <c r="Y448" s="122"/>
      <c r="Z448" s="122"/>
      <c r="AA448" s="122"/>
      <c r="AB448" s="122"/>
      <c r="AC448" s="123"/>
      <c r="AD448" s="151"/>
      <c r="AE448" s="150"/>
      <c r="AF448" s="150"/>
      <c r="AG448" s="150"/>
      <c r="AH448" s="150"/>
      <c r="AI448" s="148" t="s">
        <v>16</v>
      </c>
      <c r="AJ448" s="152"/>
      <c r="AK448" s="150"/>
      <c r="AL448" s="150"/>
      <c r="AM448" s="148" t="s">
        <v>19</v>
      </c>
      <c r="AN448" s="149"/>
      <c r="AP448" s="66" t="str">
        <f t="shared" si="6"/>
        <v>未入力</v>
      </c>
      <c r="AQ448" s="67"/>
      <c r="AR448" s="68"/>
      <c r="AS448" s="132" t="str">
        <f>IF(
  AND(NOT(ISBLANK($C448)),
      COUNTIF(必須入力シート①!C479:C1478,$C448)=0),
  "「３. 申請に係る補助対象検査の内容」で選択されていない検査メニューが入力されています。" &amp; CHAR(10),
  ""
)
&amp;
_xlfn.LET(
  _xlpm.menu,$C448,
  _xlpm.sei,$T448,
  _xlpm.mei,$Y448,
  _xlpm.eigyo,$AD448,
  _xlpm.daisuu,$AK448,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8" s="133"/>
      <c r="AU448" s="133"/>
      <c r="AV448" s="133"/>
      <c r="AW448" s="133"/>
      <c r="AX448" s="133"/>
      <c r="AY448" s="133"/>
      <c r="AZ448" s="133"/>
      <c r="BA448" s="133"/>
      <c r="BB448" s="133"/>
      <c r="BC448" s="134"/>
    </row>
    <row r="449" spans="2:55" ht="36" customHeight="1" x14ac:dyDescent="0.45">
      <c r="B449" s="39">
        <v>439</v>
      </c>
      <c r="C449" s="124"/>
      <c r="D449" s="124"/>
      <c r="E449" s="124"/>
      <c r="F449" s="124"/>
      <c r="G449" s="124"/>
      <c r="H449" s="118" t="str">
        <f>IFERROR(VLOOKUP(C449,参照用!$A$5:$C$13,3),"")</f>
        <v/>
      </c>
      <c r="I449" s="119"/>
      <c r="J449" s="119"/>
      <c r="K449" s="119"/>
      <c r="L449" s="119"/>
      <c r="M449" s="119"/>
      <c r="N449" s="119"/>
      <c r="O449" s="119"/>
      <c r="P449" s="119"/>
      <c r="Q449" s="119"/>
      <c r="R449" s="119"/>
      <c r="S449" s="120"/>
      <c r="T449" s="121"/>
      <c r="U449" s="122"/>
      <c r="V449" s="122"/>
      <c r="W449" s="122"/>
      <c r="X449" s="122"/>
      <c r="Y449" s="122"/>
      <c r="Z449" s="122"/>
      <c r="AA449" s="122"/>
      <c r="AB449" s="122"/>
      <c r="AC449" s="123"/>
      <c r="AD449" s="151"/>
      <c r="AE449" s="150"/>
      <c r="AF449" s="150"/>
      <c r="AG449" s="150"/>
      <c r="AH449" s="150"/>
      <c r="AI449" s="148" t="s">
        <v>16</v>
      </c>
      <c r="AJ449" s="152"/>
      <c r="AK449" s="150"/>
      <c r="AL449" s="150"/>
      <c r="AM449" s="148" t="s">
        <v>19</v>
      </c>
      <c r="AN449" s="149"/>
      <c r="AP449" s="66" t="str">
        <f t="shared" si="6"/>
        <v>未入力</v>
      </c>
      <c r="AQ449" s="67"/>
      <c r="AR449" s="68"/>
      <c r="AS449" s="132" t="str">
        <f>IF(
  AND(NOT(ISBLANK($C449)),
      COUNTIF(必須入力シート①!C480:C1479,$C449)=0),
  "「３. 申請に係る補助対象検査の内容」で選択されていない検査メニューが入力されています。" &amp; CHAR(10),
  ""
)
&amp;
_xlfn.LET(
  _xlpm.menu,$C449,
  _xlpm.sei,$T449,
  _xlpm.mei,$Y449,
  _xlpm.eigyo,$AD449,
  _xlpm.daisuu,$AK449,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49" s="133"/>
      <c r="AU449" s="133"/>
      <c r="AV449" s="133"/>
      <c r="AW449" s="133"/>
      <c r="AX449" s="133"/>
      <c r="AY449" s="133"/>
      <c r="AZ449" s="133"/>
      <c r="BA449" s="133"/>
      <c r="BB449" s="133"/>
      <c r="BC449" s="134"/>
    </row>
    <row r="450" spans="2:55" ht="36" customHeight="1" x14ac:dyDescent="0.45">
      <c r="B450" s="39">
        <v>440</v>
      </c>
      <c r="C450" s="124"/>
      <c r="D450" s="124"/>
      <c r="E450" s="124"/>
      <c r="F450" s="124"/>
      <c r="G450" s="124"/>
      <c r="H450" s="118" t="str">
        <f>IFERROR(VLOOKUP(C450,参照用!$A$5:$C$13,3),"")</f>
        <v/>
      </c>
      <c r="I450" s="119"/>
      <c r="J450" s="119"/>
      <c r="K450" s="119"/>
      <c r="L450" s="119"/>
      <c r="M450" s="119"/>
      <c r="N450" s="119"/>
      <c r="O450" s="119"/>
      <c r="P450" s="119"/>
      <c r="Q450" s="119"/>
      <c r="R450" s="119"/>
      <c r="S450" s="120"/>
      <c r="T450" s="121"/>
      <c r="U450" s="122"/>
      <c r="V450" s="122"/>
      <c r="W450" s="122"/>
      <c r="X450" s="122"/>
      <c r="Y450" s="122"/>
      <c r="Z450" s="122"/>
      <c r="AA450" s="122"/>
      <c r="AB450" s="122"/>
      <c r="AC450" s="123"/>
      <c r="AD450" s="151"/>
      <c r="AE450" s="150"/>
      <c r="AF450" s="150"/>
      <c r="AG450" s="150"/>
      <c r="AH450" s="150"/>
      <c r="AI450" s="148" t="s">
        <v>16</v>
      </c>
      <c r="AJ450" s="152"/>
      <c r="AK450" s="150"/>
      <c r="AL450" s="150"/>
      <c r="AM450" s="148" t="s">
        <v>19</v>
      </c>
      <c r="AN450" s="149"/>
      <c r="AP450" s="66" t="str">
        <f t="shared" si="6"/>
        <v>未入力</v>
      </c>
      <c r="AQ450" s="67"/>
      <c r="AR450" s="68"/>
      <c r="AS450" s="132" t="str">
        <f>IF(
  AND(NOT(ISBLANK($C450)),
      COUNTIF(必須入力シート①!C481:C1480,$C450)=0),
  "「３. 申請に係る補助対象検査の内容」で選択されていない検査メニューが入力されています。" &amp; CHAR(10),
  ""
)
&amp;
_xlfn.LET(
  _xlpm.menu,$C450,
  _xlpm.sei,$T450,
  _xlpm.mei,$Y450,
  _xlpm.eigyo,$AD450,
  _xlpm.daisuu,$AK450,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0" s="133"/>
      <c r="AU450" s="133"/>
      <c r="AV450" s="133"/>
      <c r="AW450" s="133"/>
      <c r="AX450" s="133"/>
      <c r="AY450" s="133"/>
      <c r="AZ450" s="133"/>
      <c r="BA450" s="133"/>
      <c r="BB450" s="133"/>
      <c r="BC450" s="134"/>
    </row>
    <row r="451" spans="2:55" ht="36" customHeight="1" x14ac:dyDescent="0.45">
      <c r="B451" s="39">
        <v>441</v>
      </c>
      <c r="C451" s="124"/>
      <c r="D451" s="124"/>
      <c r="E451" s="124"/>
      <c r="F451" s="124"/>
      <c r="G451" s="124"/>
      <c r="H451" s="118" t="str">
        <f>IFERROR(VLOOKUP(C451,参照用!$A$5:$C$13,3),"")</f>
        <v/>
      </c>
      <c r="I451" s="119"/>
      <c r="J451" s="119"/>
      <c r="K451" s="119"/>
      <c r="L451" s="119"/>
      <c r="M451" s="119"/>
      <c r="N451" s="119"/>
      <c r="O451" s="119"/>
      <c r="P451" s="119"/>
      <c r="Q451" s="119"/>
      <c r="R451" s="119"/>
      <c r="S451" s="120"/>
      <c r="T451" s="121"/>
      <c r="U451" s="122"/>
      <c r="V451" s="122"/>
      <c r="W451" s="122"/>
      <c r="X451" s="122"/>
      <c r="Y451" s="122"/>
      <c r="Z451" s="122"/>
      <c r="AA451" s="122"/>
      <c r="AB451" s="122"/>
      <c r="AC451" s="123"/>
      <c r="AD451" s="151"/>
      <c r="AE451" s="150"/>
      <c r="AF451" s="150"/>
      <c r="AG451" s="150"/>
      <c r="AH451" s="150"/>
      <c r="AI451" s="148" t="s">
        <v>16</v>
      </c>
      <c r="AJ451" s="152"/>
      <c r="AK451" s="150"/>
      <c r="AL451" s="150"/>
      <c r="AM451" s="148" t="s">
        <v>19</v>
      </c>
      <c r="AN451" s="149"/>
      <c r="AP451" s="66" t="str">
        <f t="shared" si="6"/>
        <v>未入力</v>
      </c>
      <c r="AQ451" s="67"/>
      <c r="AR451" s="68"/>
      <c r="AS451" s="132" t="str">
        <f>IF(
  AND(NOT(ISBLANK($C451)),
      COUNTIF(必須入力シート①!C482:C1481,$C451)=0),
  "「３. 申請に係る補助対象検査の内容」で選択されていない検査メニューが入力されています。" &amp; CHAR(10),
  ""
)
&amp;
_xlfn.LET(
  _xlpm.menu,$C451,
  _xlpm.sei,$T451,
  _xlpm.mei,$Y451,
  _xlpm.eigyo,$AD451,
  _xlpm.daisuu,$AK451,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1" s="133"/>
      <c r="AU451" s="133"/>
      <c r="AV451" s="133"/>
      <c r="AW451" s="133"/>
      <c r="AX451" s="133"/>
      <c r="AY451" s="133"/>
      <c r="AZ451" s="133"/>
      <c r="BA451" s="133"/>
      <c r="BB451" s="133"/>
      <c r="BC451" s="134"/>
    </row>
    <row r="452" spans="2:55" ht="36" customHeight="1" x14ac:dyDescent="0.45">
      <c r="B452" s="39">
        <v>442</v>
      </c>
      <c r="C452" s="124"/>
      <c r="D452" s="124"/>
      <c r="E452" s="124"/>
      <c r="F452" s="124"/>
      <c r="G452" s="124"/>
      <c r="H452" s="118" t="str">
        <f>IFERROR(VLOOKUP(C452,参照用!$A$5:$C$13,3),"")</f>
        <v/>
      </c>
      <c r="I452" s="119"/>
      <c r="J452" s="119"/>
      <c r="K452" s="119"/>
      <c r="L452" s="119"/>
      <c r="M452" s="119"/>
      <c r="N452" s="119"/>
      <c r="O452" s="119"/>
      <c r="P452" s="119"/>
      <c r="Q452" s="119"/>
      <c r="R452" s="119"/>
      <c r="S452" s="120"/>
      <c r="T452" s="121"/>
      <c r="U452" s="122"/>
      <c r="V452" s="122"/>
      <c r="W452" s="122"/>
      <c r="X452" s="122"/>
      <c r="Y452" s="122"/>
      <c r="Z452" s="122"/>
      <c r="AA452" s="122"/>
      <c r="AB452" s="122"/>
      <c r="AC452" s="123"/>
      <c r="AD452" s="151"/>
      <c r="AE452" s="150"/>
      <c r="AF452" s="150"/>
      <c r="AG452" s="150"/>
      <c r="AH452" s="150"/>
      <c r="AI452" s="148" t="s">
        <v>16</v>
      </c>
      <c r="AJ452" s="152"/>
      <c r="AK452" s="150"/>
      <c r="AL452" s="150"/>
      <c r="AM452" s="148" t="s">
        <v>19</v>
      </c>
      <c r="AN452" s="149"/>
      <c r="AP452" s="66" t="str">
        <f t="shared" si="6"/>
        <v>未入力</v>
      </c>
      <c r="AQ452" s="67"/>
      <c r="AR452" s="68"/>
      <c r="AS452" s="132" t="str">
        <f>IF(
  AND(NOT(ISBLANK($C452)),
      COUNTIF(必須入力シート①!C483:C1482,$C452)=0),
  "「３. 申請に係る補助対象検査の内容」で選択されていない検査メニューが入力されています。" &amp; CHAR(10),
  ""
)
&amp;
_xlfn.LET(
  _xlpm.menu,$C452,
  _xlpm.sei,$T452,
  _xlpm.mei,$Y452,
  _xlpm.eigyo,$AD452,
  _xlpm.daisuu,$AK452,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2" s="133"/>
      <c r="AU452" s="133"/>
      <c r="AV452" s="133"/>
      <c r="AW452" s="133"/>
      <c r="AX452" s="133"/>
      <c r="AY452" s="133"/>
      <c r="AZ452" s="133"/>
      <c r="BA452" s="133"/>
      <c r="BB452" s="133"/>
      <c r="BC452" s="134"/>
    </row>
    <row r="453" spans="2:55" ht="36" customHeight="1" x14ac:dyDescent="0.45">
      <c r="B453" s="39">
        <v>443</v>
      </c>
      <c r="C453" s="124"/>
      <c r="D453" s="124"/>
      <c r="E453" s="124"/>
      <c r="F453" s="124"/>
      <c r="G453" s="124"/>
      <c r="H453" s="118" t="str">
        <f>IFERROR(VLOOKUP(C453,参照用!$A$5:$C$13,3),"")</f>
        <v/>
      </c>
      <c r="I453" s="119"/>
      <c r="J453" s="119"/>
      <c r="K453" s="119"/>
      <c r="L453" s="119"/>
      <c r="M453" s="119"/>
      <c r="N453" s="119"/>
      <c r="O453" s="119"/>
      <c r="P453" s="119"/>
      <c r="Q453" s="119"/>
      <c r="R453" s="119"/>
      <c r="S453" s="120"/>
      <c r="T453" s="121"/>
      <c r="U453" s="122"/>
      <c r="V453" s="122"/>
      <c r="W453" s="122"/>
      <c r="X453" s="122"/>
      <c r="Y453" s="122"/>
      <c r="Z453" s="122"/>
      <c r="AA453" s="122"/>
      <c r="AB453" s="122"/>
      <c r="AC453" s="123"/>
      <c r="AD453" s="151"/>
      <c r="AE453" s="150"/>
      <c r="AF453" s="150"/>
      <c r="AG453" s="150"/>
      <c r="AH453" s="150"/>
      <c r="AI453" s="148" t="s">
        <v>16</v>
      </c>
      <c r="AJ453" s="152"/>
      <c r="AK453" s="150"/>
      <c r="AL453" s="150"/>
      <c r="AM453" s="148" t="s">
        <v>19</v>
      </c>
      <c r="AN453" s="149"/>
      <c r="AP453" s="66" t="str">
        <f t="shared" si="6"/>
        <v>未入力</v>
      </c>
      <c r="AQ453" s="67"/>
      <c r="AR453" s="68"/>
      <c r="AS453" s="132" t="str">
        <f>IF(
  AND(NOT(ISBLANK($C453)),
      COUNTIF(必須入力シート①!C484:C1483,$C453)=0),
  "「３. 申請に係る補助対象検査の内容」で選択されていない検査メニューが入力されています。" &amp; CHAR(10),
  ""
)
&amp;
_xlfn.LET(
  _xlpm.menu,$C453,
  _xlpm.sei,$T453,
  _xlpm.mei,$Y453,
  _xlpm.eigyo,$AD453,
  _xlpm.daisuu,$AK453,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3" s="133"/>
      <c r="AU453" s="133"/>
      <c r="AV453" s="133"/>
      <c r="AW453" s="133"/>
      <c r="AX453" s="133"/>
      <c r="AY453" s="133"/>
      <c r="AZ453" s="133"/>
      <c r="BA453" s="133"/>
      <c r="BB453" s="133"/>
      <c r="BC453" s="134"/>
    </row>
    <row r="454" spans="2:55" ht="36" customHeight="1" x14ac:dyDescent="0.45">
      <c r="B454" s="39">
        <v>444</v>
      </c>
      <c r="C454" s="124"/>
      <c r="D454" s="124"/>
      <c r="E454" s="124"/>
      <c r="F454" s="124"/>
      <c r="G454" s="124"/>
      <c r="H454" s="118" t="str">
        <f>IFERROR(VLOOKUP(C454,参照用!$A$5:$C$13,3),"")</f>
        <v/>
      </c>
      <c r="I454" s="119"/>
      <c r="J454" s="119"/>
      <c r="K454" s="119"/>
      <c r="L454" s="119"/>
      <c r="M454" s="119"/>
      <c r="N454" s="119"/>
      <c r="O454" s="119"/>
      <c r="P454" s="119"/>
      <c r="Q454" s="119"/>
      <c r="R454" s="119"/>
      <c r="S454" s="120"/>
      <c r="T454" s="121"/>
      <c r="U454" s="122"/>
      <c r="V454" s="122"/>
      <c r="W454" s="122"/>
      <c r="X454" s="122"/>
      <c r="Y454" s="122"/>
      <c r="Z454" s="122"/>
      <c r="AA454" s="122"/>
      <c r="AB454" s="122"/>
      <c r="AC454" s="123"/>
      <c r="AD454" s="151"/>
      <c r="AE454" s="150"/>
      <c r="AF454" s="150"/>
      <c r="AG454" s="150"/>
      <c r="AH454" s="150"/>
      <c r="AI454" s="148" t="s">
        <v>16</v>
      </c>
      <c r="AJ454" s="152"/>
      <c r="AK454" s="150"/>
      <c r="AL454" s="150"/>
      <c r="AM454" s="148" t="s">
        <v>19</v>
      </c>
      <c r="AN454" s="149"/>
      <c r="AP454" s="66" t="str">
        <f t="shared" si="6"/>
        <v>未入力</v>
      </c>
      <c r="AQ454" s="67"/>
      <c r="AR454" s="68"/>
      <c r="AS454" s="132" t="str">
        <f>IF(
  AND(NOT(ISBLANK($C454)),
      COUNTIF(必須入力シート①!C485:C1484,$C454)=0),
  "「３. 申請に係る補助対象検査の内容」で選択されていない検査メニューが入力されています。" &amp; CHAR(10),
  ""
)
&amp;
_xlfn.LET(
  _xlpm.menu,$C454,
  _xlpm.sei,$T454,
  _xlpm.mei,$Y454,
  _xlpm.eigyo,$AD454,
  _xlpm.daisuu,$AK454,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4" s="133"/>
      <c r="AU454" s="133"/>
      <c r="AV454" s="133"/>
      <c r="AW454" s="133"/>
      <c r="AX454" s="133"/>
      <c r="AY454" s="133"/>
      <c r="AZ454" s="133"/>
      <c r="BA454" s="133"/>
      <c r="BB454" s="133"/>
      <c r="BC454" s="134"/>
    </row>
    <row r="455" spans="2:55" ht="36" customHeight="1" x14ac:dyDescent="0.45">
      <c r="B455" s="39">
        <v>445</v>
      </c>
      <c r="C455" s="124"/>
      <c r="D455" s="124"/>
      <c r="E455" s="124"/>
      <c r="F455" s="124"/>
      <c r="G455" s="124"/>
      <c r="H455" s="118" t="str">
        <f>IFERROR(VLOOKUP(C455,参照用!$A$5:$C$13,3),"")</f>
        <v/>
      </c>
      <c r="I455" s="119"/>
      <c r="J455" s="119"/>
      <c r="K455" s="119"/>
      <c r="L455" s="119"/>
      <c r="M455" s="119"/>
      <c r="N455" s="119"/>
      <c r="O455" s="119"/>
      <c r="P455" s="119"/>
      <c r="Q455" s="119"/>
      <c r="R455" s="119"/>
      <c r="S455" s="120"/>
      <c r="T455" s="121"/>
      <c r="U455" s="122"/>
      <c r="V455" s="122"/>
      <c r="W455" s="122"/>
      <c r="X455" s="122"/>
      <c r="Y455" s="122"/>
      <c r="Z455" s="122"/>
      <c r="AA455" s="122"/>
      <c r="AB455" s="122"/>
      <c r="AC455" s="123"/>
      <c r="AD455" s="151"/>
      <c r="AE455" s="150"/>
      <c r="AF455" s="150"/>
      <c r="AG455" s="150"/>
      <c r="AH455" s="150"/>
      <c r="AI455" s="148" t="s">
        <v>16</v>
      </c>
      <c r="AJ455" s="152"/>
      <c r="AK455" s="150"/>
      <c r="AL455" s="150"/>
      <c r="AM455" s="148" t="s">
        <v>19</v>
      </c>
      <c r="AN455" s="149"/>
      <c r="AP455" s="66" t="str">
        <f t="shared" si="6"/>
        <v>未入力</v>
      </c>
      <c r="AQ455" s="67"/>
      <c r="AR455" s="68"/>
      <c r="AS455" s="132" t="str">
        <f>IF(
  AND(NOT(ISBLANK($C455)),
      COUNTIF(必須入力シート①!C486:C1485,$C455)=0),
  "「３. 申請に係る補助対象検査の内容」で選択されていない検査メニューが入力されています。" &amp; CHAR(10),
  ""
)
&amp;
_xlfn.LET(
  _xlpm.menu,$C455,
  _xlpm.sei,$T455,
  _xlpm.mei,$Y455,
  _xlpm.eigyo,$AD455,
  _xlpm.daisuu,$AK455,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5" s="133"/>
      <c r="AU455" s="133"/>
      <c r="AV455" s="133"/>
      <c r="AW455" s="133"/>
      <c r="AX455" s="133"/>
      <c r="AY455" s="133"/>
      <c r="AZ455" s="133"/>
      <c r="BA455" s="133"/>
      <c r="BB455" s="133"/>
      <c r="BC455" s="134"/>
    </row>
    <row r="456" spans="2:55" ht="36" customHeight="1" x14ac:dyDescent="0.45">
      <c r="B456" s="39">
        <v>446</v>
      </c>
      <c r="C456" s="124"/>
      <c r="D456" s="124"/>
      <c r="E456" s="124"/>
      <c r="F456" s="124"/>
      <c r="G456" s="124"/>
      <c r="H456" s="118" t="str">
        <f>IFERROR(VLOOKUP(C456,参照用!$A$5:$C$13,3),"")</f>
        <v/>
      </c>
      <c r="I456" s="119"/>
      <c r="J456" s="119"/>
      <c r="K456" s="119"/>
      <c r="L456" s="119"/>
      <c r="M456" s="119"/>
      <c r="N456" s="119"/>
      <c r="O456" s="119"/>
      <c r="P456" s="119"/>
      <c r="Q456" s="119"/>
      <c r="R456" s="119"/>
      <c r="S456" s="120"/>
      <c r="T456" s="121"/>
      <c r="U456" s="122"/>
      <c r="V456" s="122"/>
      <c r="W456" s="122"/>
      <c r="X456" s="122"/>
      <c r="Y456" s="122"/>
      <c r="Z456" s="122"/>
      <c r="AA456" s="122"/>
      <c r="AB456" s="122"/>
      <c r="AC456" s="123"/>
      <c r="AD456" s="151"/>
      <c r="AE456" s="150"/>
      <c r="AF456" s="150"/>
      <c r="AG456" s="150"/>
      <c r="AH456" s="150"/>
      <c r="AI456" s="148" t="s">
        <v>16</v>
      </c>
      <c r="AJ456" s="152"/>
      <c r="AK456" s="150"/>
      <c r="AL456" s="150"/>
      <c r="AM456" s="148" t="s">
        <v>19</v>
      </c>
      <c r="AN456" s="149"/>
      <c r="AP456" s="66" t="str">
        <f t="shared" si="6"/>
        <v>未入力</v>
      </c>
      <c r="AQ456" s="67"/>
      <c r="AR456" s="68"/>
      <c r="AS456" s="132" t="str">
        <f>IF(
  AND(NOT(ISBLANK($C456)),
      COUNTIF(必須入力シート①!C487:C1486,$C456)=0),
  "「３. 申請に係る補助対象検査の内容」で選択されていない検査メニューが入力されています。" &amp; CHAR(10),
  ""
)
&amp;
_xlfn.LET(
  _xlpm.menu,$C456,
  _xlpm.sei,$T456,
  _xlpm.mei,$Y456,
  _xlpm.eigyo,$AD456,
  _xlpm.daisuu,$AK456,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6" s="133"/>
      <c r="AU456" s="133"/>
      <c r="AV456" s="133"/>
      <c r="AW456" s="133"/>
      <c r="AX456" s="133"/>
      <c r="AY456" s="133"/>
      <c r="AZ456" s="133"/>
      <c r="BA456" s="133"/>
      <c r="BB456" s="133"/>
      <c r="BC456" s="134"/>
    </row>
    <row r="457" spans="2:55" ht="36" customHeight="1" x14ac:dyDescent="0.45">
      <c r="B457" s="39">
        <v>447</v>
      </c>
      <c r="C457" s="124"/>
      <c r="D457" s="124"/>
      <c r="E457" s="124"/>
      <c r="F457" s="124"/>
      <c r="G457" s="124"/>
      <c r="H457" s="118" t="str">
        <f>IFERROR(VLOOKUP(C457,参照用!$A$5:$C$13,3),"")</f>
        <v/>
      </c>
      <c r="I457" s="119"/>
      <c r="J457" s="119"/>
      <c r="K457" s="119"/>
      <c r="L457" s="119"/>
      <c r="M457" s="119"/>
      <c r="N457" s="119"/>
      <c r="O457" s="119"/>
      <c r="P457" s="119"/>
      <c r="Q457" s="119"/>
      <c r="R457" s="119"/>
      <c r="S457" s="120"/>
      <c r="T457" s="121"/>
      <c r="U457" s="122"/>
      <c r="V457" s="122"/>
      <c r="W457" s="122"/>
      <c r="X457" s="122"/>
      <c r="Y457" s="122"/>
      <c r="Z457" s="122"/>
      <c r="AA457" s="122"/>
      <c r="AB457" s="122"/>
      <c r="AC457" s="123"/>
      <c r="AD457" s="151"/>
      <c r="AE457" s="150"/>
      <c r="AF457" s="150"/>
      <c r="AG457" s="150"/>
      <c r="AH457" s="150"/>
      <c r="AI457" s="148" t="s">
        <v>16</v>
      </c>
      <c r="AJ457" s="152"/>
      <c r="AK457" s="150"/>
      <c r="AL457" s="150"/>
      <c r="AM457" s="148" t="s">
        <v>19</v>
      </c>
      <c r="AN457" s="149"/>
      <c r="AP457" s="66" t="str">
        <f t="shared" si="6"/>
        <v>未入力</v>
      </c>
      <c r="AQ457" s="67"/>
      <c r="AR457" s="68"/>
      <c r="AS457" s="132" t="str">
        <f>IF(
  AND(NOT(ISBLANK($C457)),
      COUNTIF(必須入力シート①!C488:C1487,$C457)=0),
  "「３. 申請に係る補助対象検査の内容」で選択されていない検査メニューが入力されています。" &amp; CHAR(10),
  ""
)
&amp;
_xlfn.LET(
  _xlpm.menu,$C457,
  _xlpm.sei,$T457,
  _xlpm.mei,$Y457,
  _xlpm.eigyo,$AD457,
  _xlpm.daisuu,$AK457,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7" s="133"/>
      <c r="AU457" s="133"/>
      <c r="AV457" s="133"/>
      <c r="AW457" s="133"/>
      <c r="AX457" s="133"/>
      <c r="AY457" s="133"/>
      <c r="AZ457" s="133"/>
      <c r="BA457" s="133"/>
      <c r="BB457" s="133"/>
      <c r="BC457" s="134"/>
    </row>
    <row r="458" spans="2:55" ht="36" customHeight="1" x14ac:dyDescent="0.45">
      <c r="B458" s="39">
        <v>448</v>
      </c>
      <c r="C458" s="124"/>
      <c r="D458" s="124"/>
      <c r="E458" s="124"/>
      <c r="F458" s="124"/>
      <c r="G458" s="124"/>
      <c r="H458" s="118" t="str">
        <f>IFERROR(VLOOKUP(C458,参照用!$A$5:$C$13,3),"")</f>
        <v/>
      </c>
      <c r="I458" s="119"/>
      <c r="J458" s="119"/>
      <c r="K458" s="119"/>
      <c r="L458" s="119"/>
      <c r="M458" s="119"/>
      <c r="N458" s="119"/>
      <c r="O458" s="119"/>
      <c r="P458" s="119"/>
      <c r="Q458" s="119"/>
      <c r="R458" s="119"/>
      <c r="S458" s="120"/>
      <c r="T458" s="121"/>
      <c r="U458" s="122"/>
      <c r="V458" s="122"/>
      <c r="W458" s="122"/>
      <c r="X458" s="122"/>
      <c r="Y458" s="122"/>
      <c r="Z458" s="122"/>
      <c r="AA458" s="122"/>
      <c r="AB458" s="122"/>
      <c r="AC458" s="123"/>
      <c r="AD458" s="151"/>
      <c r="AE458" s="150"/>
      <c r="AF458" s="150"/>
      <c r="AG458" s="150"/>
      <c r="AH458" s="150"/>
      <c r="AI458" s="148" t="s">
        <v>16</v>
      </c>
      <c r="AJ458" s="152"/>
      <c r="AK458" s="150"/>
      <c r="AL458" s="150"/>
      <c r="AM458" s="148" t="s">
        <v>19</v>
      </c>
      <c r="AN458" s="149"/>
      <c r="AP458" s="66" t="str">
        <f t="shared" si="6"/>
        <v>未入力</v>
      </c>
      <c r="AQ458" s="67"/>
      <c r="AR458" s="68"/>
      <c r="AS458" s="132" t="str">
        <f>IF(
  AND(NOT(ISBLANK($C458)),
      COUNTIF(必須入力シート①!C489:C1488,$C458)=0),
  "「３. 申請に係る補助対象検査の内容」で選択されていない検査メニューが入力されています。" &amp; CHAR(10),
  ""
)
&amp;
_xlfn.LET(
  _xlpm.menu,$C458,
  _xlpm.sei,$T458,
  _xlpm.mei,$Y458,
  _xlpm.eigyo,$AD458,
  _xlpm.daisuu,$AK458,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8" s="133"/>
      <c r="AU458" s="133"/>
      <c r="AV458" s="133"/>
      <c r="AW458" s="133"/>
      <c r="AX458" s="133"/>
      <c r="AY458" s="133"/>
      <c r="AZ458" s="133"/>
      <c r="BA458" s="133"/>
      <c r="BB458" s="133"/>
      <c r="BC458" s="134"/>
    </row>
    <row r="459" spans="2:55" ht="36" customHeight="1" x14ac:dyDescent="0.45">
      <c r="B459" s="39">
        <v>449</v>
      </c>
      <c r="C459" s="124"/>
      <c r="D459" s="124"/>
      <c r="E459" s="124"/>
      <c r="F459" s="124"/>
      <c r="G459" s="124"/>
      <c r="H459" s="118" t="str">
        <f>IFERROR(VLOOKUP(C459,参照用!$A$5:$C$13,3),"")</f>
        <v/>
      </c>
      <c r="I459" s="119"/>
      <c r="J459" s="119"/>
      <c r="K459" s="119"/>
      <c r="L459" s="119"/>
      <c r="M459" s="119"/>
      <c r="N459" s="119"/>
      <c r="O459" s="119"/>
      <c r="P459" s="119"/>
      <c r="Q459" s="119"/>
      <c r="R459" s="119"/>
      <c r="S459" s="120"/>
      <c r="T459" s="121"/>
      <c r="U459" s="122"/>
      <c r="V459" s="122"/>
      <c r="W459" s="122"/>
      <c r="X459" s="122"/>
      <c r="Y459" s="122"/>
      <c r="Z459" s="122"/>
      <c r="AA459" s="122"/>
      <c r="AB459" s="122"/>
      <c r="AC459" s="123"/>
      <c r="AD459" s="151"/>
      <c r="AE459" s="150"/>
      <c r="AF459" s="150"/>
      <c r="AG459" s="150"/>
      <c r="AH459" s="150"/>
      <c r="AI459" s="148" t="s">
        <v>16</v>
      </c>
      <c r="AJ459" s="152"/>
      <c r="AK459" s="150"/>
      <c r="AL459" s="150"/>
      <c r="AM459" s="148" t="s">
        <v>19</v>
      </c>
      <c r="AN459" s="149"/>
      <c r="AP459" s="66" t="str">
        <f t="shared" si="6"/>
        <v>未入力</v>
      </c>
      <c r="AQ459" s="67"/>
      <c r="AR459" s="68"/>
      <c r="AS459" s="132" t="str">
        <f>IF(
  AND(NOT(ISBLANK($C459)),
      COUNTIF(必須入力シート①!C490:C1489,$C459)=0),
  "「３. 申請に係る補助対象検査の内容」で選択されていない検査メニューが入力されています。" &amp; CHAR(10),
  ""
)
&amp;
_xlfn.LET(
  _xlpm.menu,$C459,
  _xlpm.sei,$T459,
  _xlpm.mei,$Y459,
  _xlpm.eigyo,$AD459,
  _xlpm.daisuu,$AK459,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59" s="133"/>
      <c r="AU459" s="133"/>
      <c r="AV459" s="133"/>
      <c r="AW459" s="133"/>
      <c r="AX459" s="133"/>
      <c r="AY459" s="133"/>
      <c r="AZ459" s="133"/>
      <c r="BA459" s="133"/>
      <c r="BB459" s="133"/>
      <c r="BC459" s="134"/>
    </row>
    <row r="460" spans="2:55" ht="36" customHeight="1" x14ac:dyDescent="0.45">
      <c r="B460" s="39">
        <v>450</v>
      </c>
      <c r="C460" s="124"/>
      <c r="D460" s="124"/>
      <c r="E460" s="124"/>
      <c r="F460" s="124"/>
      <c r="G460" s="124"/>
      <c r="H460" s="118" t="str">
        <f>IFERROR(VLOOKUP(C460,参照用!$A$5:$C$13,3),"")</f>
        <v/>
      </c>
      <c r="I460" s="119"/>
      <c r="J460" s="119"/>
      <c r="K460" s="119"/>
      <c r="L460" s="119"/>
      <c r="M460" s="119"/>
      <c r="N460" s="119"/>
      <c r="O460" s="119"/>
      <c r="P460" s="119"/>
      <c r="Q460" s="119"/>
      <c r="R460" s="119"/>
      <c r="S460" s="120"/>
      <c r="T460" s="121"/>
      <c r="U460" s="122"/>
      <c r="V460" s="122"/>
      <c r="W460" s="122"/>
      <c r="X460" s="122"/>
      <c r="Y460" s="122"/>
      <c r="Z460" s="122"/>
      <c r="AA460" s="122"/>
      <c r="AB460" s="122"/>
      <c r="AC460" s="123"/>
      <c r="AD460" s="151"/>
      <c r="AE460" s="150"/>
      <c r="AF460" s="150"/>
      <c r="AG460" s="150"/>
      <c r="AH460" s="150"/>
      <c r="AI460" s="148" t="s">
        <v>16</v>
      </c>
      <c r="AJ460" s="152"/>
      <c r="AK460" s="150"/>
      <c r="AL460" s="150"/>
      <c r="AM460" s="148" t="s">
        <v>19</v>
      </c>
      <c r="AN460" s="149"/>
      <c r="AP460" s="66" t="str">
        <f t="shared" ref="AP460:AP523" si="7">IF(
    AND(ISBLANK($C460), ISBLANK($T460), ISBLANK($Y460), ISBLANK($AD460), ISBLANK($AK460)),
    "未入力",
    IF(
        OR(
            ISBLANK($C460),
            ISBLANK($T460),
            ISBLANK($Y460),
            ISBLANK($AD460),
            ISBLANK($AK460),
            $AS460="車両台数５両以上の営業所が対象です。",
            $AS460="「３. 申請に係る補助対象検査の内容」で選択されていない検査メニューが入力されています。"
        ),
        "NG",
        "OK"
    )
)</f>
        <v>未入力</v>
      </c>
      <c r="AQ460" s="67"/>
      <c r="AR460" s="68"/>
      <c r="AS460" s="132" t="str">
        <f>IF(
  AND(NOT(ISBLANK($C460)),
      COUNTIF(必須入力シート①!C491:C1490,$C460)=0),
  "「３. 申請に係る補助対象検査の内容」で選択されていない検査メニューが入力されています。" &amp; CHAR(10),
  ""
)
&amp;
_xlfn.LET(
  _xlpm.menu,$C460,
  _xlpm.sei,$T460,
  _xlpm.mei,$Y460,
  _xlpm.eigyo,$AD460,
  _xlpm.daisuu,$AK460,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0" s="133"/>
      <c r="AU460" s="133"/>
      <c r="AV460" s="133"/>
      <c r="AW460" s="133"/>
      <c r="AX460" s="133"/>
      <c r="AY460" s="133"/>
      <c r="AZ460" s="133"/>
      <c r="BA460" s="133"/>
      <c r="BB460" s="133"/>
      <c r="BC460" s="134"/>
    </row>
    <row r="461" spans="2:55" ht="36" customHeight="1" x14ac:dyDescent="0.45">
      <c r="B461" s="39">
        <v>451</v>
      </c>
      <c r="C461" s="124"/>
      <c r="D461" s="124"/>
      <c r="E461" s="124"/>
      <c r="F461" s="124"/>
      <c r="G461" s="124"/>
      <c r="H461" s="118" t="str">
        <f>IFERROR(VLOOKUP(C461,参照用!$A$5:$C$13,3),"")</f>
        <v/>
      </c>
      <c r="I461" s="119"/>
      <c r="J461" s="119"/>
      <c r="K461" s="119"/>
      <c r="L461" s="119"/>
      <c r="M461" s="119"/>
      <c r="N461" s="119"/>
      <c r="O461" s="119"/>
      <c r="P461" s="119"/>
      <c r="Q461" s="119"/>
      <c r="R461" s="119"/>
      <c r="S461" s="120"/>
      <c r="T461" s="121"/>
      <c r="U461" s="122"/>
      <c r="V461" s="122"/>
      <c r="W461" s="122"/>
      <c r="X461" s="122"/>
      <c r="Y461" s="122"/>
      <c r="Z461" s="122"/>
      <c r="AA461" s="122"/>
      <c r="AB461" s="122"/>
      <c r="AC461" s="123"/>
      <c r="AD461" s="151"/>
      <c r="AE461" s="150"/>
      <c r="AF461" s="150"/>
      <c r="AG461" s="150"/>
      <c r="AH461" s="150"/>
      <c r="AI461" s="148" t="s">
        <v>16</v>
      </c>
      <c r="AJ461" s="152"/>
      <c r="AK461" s="150"/>
      <c r="AL461" s="150"/>
      <c r="AM461" s="148" t="s">
        <v>19</v>
      </c>
      <c r="AN461" s="149"/>
      <c r="AP461" s="66" t="str">
        <f t="shared" si="7"/>
        <v>未入力</v>
      </c>
      <c r="AQ461" s="67"/>
      <c r="AR461" s="68"/>
      <c r="AS461" s="132" t="str">
        <f>IF(
  AND(NOT(ISBLANK($C461)),
      COUNTIF(必須入力シート①!C492:C1491,$C461)=0),
  "「３. 申請に係る補助対象検査の内容」で選択されていない検査メニューが入力されています。" &amp; CHAR(10),
  ""
)
&amp;
_xlfn.LET(
  _xlpm.menu,$C461,
  _xlpm.sei,$T461,
  _xlpm.mei,$Y461,
  _xlpm.eigyo,$AD461,
  _xlpm.daisuu,$AK461,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1" s="133"/>
      <c r="AU461" s="133"/>
      <c r="AV461" s="133"/>
      <c r="AW461" s="133"/>
      <c r="AX461" s="133"/>
      <c r="AY461" s="133"/>
      <c r="AZ461" s="133"/>
      <c r="BA461" s="133"/>
      <c r="BB461" s="133"/>
      <c r="BC461" s="134"/>
    </row>
    <row r="462" spans="2:55" ht="36" customHeight="1" x14ac:dyDescent="0.45">
      <c r="B462" s="39">
        <v>452</v>
      </c>
      <c r="C462" s="124"/>
      <c r="D462" s="124"/>
      <c r="E462" s="124"/>
      <c r="F462" s="124"/>
      <c r="G462" s="124"/>
      <c r="H462" s="118" t="str">
        <f>IFERROR(VLOOKUP(C462,参照用!$A$5:$C$13,3),"")</f>
        <v/>
      </c>
      <c r="I462" s="119"/>
      <c r="J462" s="119"/>
      <c r="K462" s="119"/>
      <c r="L462" s="119"/>
      <c r="M462" s="119"/>
      <c r="N462" s="119"/>
      <c r="O462" s="119"/>
      <c r="P462" s="119"/>
      <c r="Q462" s="119"/>
      <c r="R462" s="119"/>
      <c r="S462" s="120"/>
      <c r="T462" s="121"/>
      <c r="U462" s="122"/>
      <c r="V462" s="122"/>
      <c r="W462" s="122"/>
      <c r="X462" s="122"/>
      <c r="Y462" s="122"/>
      <c r="Z462" s="122"/>
      <c r="AA462" s="122"/>
      <c r="AB462" s="122"/>
      <c r="AC462" s="123"/>
      <c r="AD462" s="151"/>
      <c r="AE462" s="150"/>
      <c r="AF462" s="150"/>
      <c r="AG462" s="150"/>
      <c r="AH462" s="150"/>
      <c r="AI462" s="148" t="s">
        <v>16</v>
      </c>
      <c r="AJ462" s="152"/>
      <c r="AK462" s="150"/>
      <c r="AL462" s="150"/>
      <c r="AM462" s="148" t="s">
        <v>19</v>
      </c>
      <c r="AN462" s="149"/>
      <c r="AP462" s="66" t="str">
        <f t="shared" si="7"/>
        <v>未入力</v>
      </c>
      <c r="AQ462" s="67"/>
      <c r="AR462" s="68"/>
      <c r="AS462" s="132" t="str">
        <f>IF(
  AND(NOT(ISBLANK($C462)),
      COUNTIF(必須入力シート①!C493:C1492,$C462)=0),
  "「３. 申請に係る補助対象検査の内容」で選択されていない検査メニューが入力されています。" &amp; CHAR(10),
  ""
)
&amp;
_xlfn.LET(
  _xlpm.menu,$C462,
  _xlpm.sei,$T462,
  _xlpm.mei,$Y462,
  _xlpm.eigyo,$AD462,
  _xlpm.daisuu,$AK462,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2" s="133"/>
      <c r="AU462" s="133"/>
      <c r="AV462" s="133"/>
      <c r="AW462" s="133"/>
      <c r="AX462" s="133"/>
      <c r="AY462" s="133"/>
      <c r="AZ462" s="133"/>
      <c r="BA462" s="133"/>
      <c r="BB462" s="133"/>
      <c r="BC462" s="134"/>
    </row>
    <row r="463" spans="2:55" ht="36" customHeight="1" x14ac:dyDescent="0.45">
      <c r="B463" s="39">
        <v>453</v>
      </c>
      <c r="C463" s="124"/>
      <c r="D463" s="124"/>
      <c r="E463" s="124"/>
      <c r="F463" s="124"/>
      <c r="G463" s="124"/>
      <c r="H463" s="118" t="str">
        <f>IFERROR(VLOOKUP(C463,参照用!$A$5:$C$13,3),"")</f>
        <v/>
      </c>
      <c r="I463" s="119"/>
      <c r="J463" s="119"/>
      <c r="K463" s="119"/>
      <c r="L463" s="119"/>
      <c r="M463" s="119"/>
      <c r="N463" s="119"/>
      <c r="O463" s="119"/>
      <c r="P463" s="119"/>
      <c r="Q463" s="119"/>
      <c r="R463" s="119"/>
      <c r="S463" s="120"/>
      <c r="T463" s="121"/>
      <c r="U463" s="122"/>
      <c r="V463" s="122"/>
      <c r="W463" s="122"/>
      <c r="X463" s="122"/>
      <c r="Y463" s="122"/>
      <c r="Z463" s="122"/>
      <c r="AA463" s="122"/>
      <c r="AB463" s="122"/>
      <c r="AC463" s="123"/>
      <c r="AD463" s="151"/>
      <c r="AE463" s="150"/>
      <c r="AF463" s="150"/>
      <c r="AG463" s="150"/>
      <c r="AH463" s="150"/>
      <c r="AI463" s="148" t="s">
        <v>16</v>
      </c>
      <c r="AJ463" s="152"/>
      <c r="AK463" s="150"/>
      <c r="AL463" s="150"/>
      <c r="AM463" s="148" t="s">
        <v>19</v>
      </c>
      <c r="AN463" s="149"/>
      <c r="AP463" s="66" t="str">
        <f t="shared" si="7"/>
        <v>未入力</v>
      </c>
      <c r="AQ463" s="67"/>
      <c r="AR463" s="68"/>
      <c r="AS463" s="132" t="str">
        <f>IF(
  AND(NOT(ISBLANK($C463)),
      COUNTIF(必須入力シート①!C494:C1493,$C463)=0),
  "「３. 申請に係る補助対象検査の内容」で選択されていない検査メニューが入力されています。" &amp; CHAR(10),
  ""
)
&amp;
_xlfn.LET(
  _xlpm.menu,$C463,
  _xlpm.sei,$T463,
  _xlpm.mei,$Y463,
  _xlpm.eigyo,$AD463,
  _xlpm.daisuu,$AK463,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3" s="133"/>
      <c r="AU463" s="133"/>
      <c r="AV463" s="133"/>
      <c r="AW463" s="133"/>
      <c r="AX463" s="133"/>
      <c r="AY463" s="133"/>
      <c r="AZ463" s="133"/>
      <c r="BA463" s="133"/>
      <c r="BB463" s="133"/>
      <c r="BC463" s="134"/>
    </row>
    <row r="464" spans="2:55" ht="36" customHeight="1" x14ac:dyDescent="0.45">
      <c r="B464" s="39">
        <v>454</v>
      </c>
      <c r="C464" s="124"/>
      <c r="D464" s="124"/>
      <c r="E464" s="124"/>
      <c r="F464" s="124"/>
      <c r="G464" s="124"/>
      <c r="H464" s="118" t="str">
        <f>IFERROR(VLOOKUP(C464,参照用!$A$5:$C$13,3),"")</f>
        <v/>
      </c>
      <c r="I464" s="119"/>
      <c r="J464" s="119"/>
      <c r="K464" s="119"/>
      <c r="L464" s="119"/>
      <c r="M464" s="119"/>
      <c r="N464" s="119"/>
      <c r="O464" s="119"/>
      <c r="P464" s="119"/>
      <c r="Q464" s="119"/>
      <c r="R464" s="119"/>
      <c r="S464" s="120"/>
      <c r="T464" s="121"/>
      <c r="U464" s="122"/>
      <c r="V464" s="122"/>
      <c r="W464" s="122"/>
      <c r="X464" s="122"/>
      <c r="Y464" s="122"/>
      <c r="Z464" s="122"/>
      <c r="AA464" s="122"/>
      <c r="AB464" s="122"/>
      <c r="AC464" s="123"/>
      <c r="AD464" s="151"/>
      <c r="AE464" s="150"/>
      <c r="AF464" s="150"/>
      <c r="AG464" s="150"/>
      <c r="AH464" s="150"/>
      <c r="AI464" s="148" t="s">
        <v>16</v>
      </c>
      <c r="AJ464" s="152"/>
      <c r="AK464" s="150"/>
      <c r="AL464" s="150"/>
      <c r="AM464" s="148" t="s">
        <v>19</v>
      </c>
      <c r="AN464" s="149"/>
      <c r="AP464" s="66" t="str">
        <f t="shared" si="7"/>
        <v>未入力</v>
      </c>
      <c r="AQ464" s="67"/>
      <c r="AR464" s="68"/>
      <c r="AS464" s="132" t="str">
        <f>IF(
  AND(NOT(ISBLANK($C464)),
      COUNTIF(必須入力シート①!C495:C1494,$C464)=0),
  "「３. 申請に係る補助対象検査の内容」で選択されていない検査メニューが入力されています。" &amp; CHAR(10),
  ""
)
&amp;
_xlfn.LET(
  _xlpm.menu,$C464,
  _xlpm.sei,$T464,
  _xlpm.mei,$Y464,
  _xlpm.eigyo,$AD464,
  _xlpm.daisuu,$AK464,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4" s="133"/>
      <c r="AU464" s="133"/>
      <c r="AV464" s="133"/>
      <c r="AW464" s="133"/>
      <c r="AX464" s="133"/>
      <c r="AY464" s="133"/>
      <c r="AZ464" s="133"/>
      <c r="BA464" s="133"/>
      <c r="BB464" s="133"/>
      <c r="BC464" s="134"/>
    </row>
    <row r="465" spans="2:55" ht="36" customHeight="1" x14ac:dyDescent="0.45">
      <c r="B465" s="39">
        <v>455</v>
      </c>
      <c r="C465" s="124"/>
      <c r="D465" s="124"/>
      <c r="E465" s="124"/>
      <c r="F465" s="124"/>
      <c r="G465" s="124"/>
      <c r="H465" s="118" t="str">
        <f>IFERROR(VLOOKUP(C465,参照用!$A$5:$C$13,3),"")</f>
        <v/>
      </c>
      <c r="I465" s="119"/>
      <c r="J465" s="119"/>
      <c r="K465" s="119"/>
      <c r="L465" s="119"/>
      <c r="M465" s="119"/>
      <c r="N465" s="119"/>
      <c r="O465" s="119"/>
      <c r="P465" s="119"/>
      <c r="Q465" s="119"/>
      <c r="R465" s="119"/>
      <c r="S465" s="120"/>
      <c r="T465" s="121"/>
      <c r="U465" s="122"/>
      <c r="V465" s="122"/>
      <c r="W465" s="122"/>
      <c r="X465" s="122"/>
      <c r="Y465" s="122"/>
      <c r="Z465" s="122"/>
      <c r="AA465" s="122"/>
      <c r="AB465" s="122"/>
      <c r="AC465" s="123"/>
      <c r="AD465" s="151"/>
      <c r="AE465" s="150"/>
      <c r="AF465" s="150"/>
      <c r="AG465" s="150"/>
      <c r="AH465" s="150"/>
      <c r="AI465" s="148" t="s">
        <v>16</v>
      </c>
      <c r="AJ465" s="152"/>
      <c r="AK465" s="150"/>
      <c r="AL465" s="150"/>
      <c r="AM465" s="148" t="s">
        <v>19</v>
      </c>
      <c r="AN465" s="149"/>
      <c r="AP465" s="66" t="str">
        <f t="shared" si="7"/>
        <v>未入力</v>
      </c>
      <c r="AQ465" s="67"/>
      <c r="AR465" s="68"/>
      <c r="AS465" s="132" t="str">
        <f>IF(
  AND(NOT(ISBLANK($C465)),
      COUNTIF(必須入力シート①!C496:C1495,$C465)=0),
  "「３. 申請に係る補助対象検査の内容」で選択されていない検査メニューが入力されています。" &amp; CHAR(10),
  ""
)
&amp;
_xlfn.LET(
  _xlpm.menu,$C465,
  _xlpm.sei,$T465,
  _xlpm.mei,$Y465,
  _xlpm.eigyo,$AD465,
  _xlpm.daisuu,$AK465,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5" s="133"/>
      <c r="AU465" s="133"/>
      <c r="AV465" s="133"/>
      <c r="AW465" s="133"/>
      <c r="AX465" s="133"/>
      <c r="AY465" s="133"/>
      <c r="AZ465" s="133"/>
      <c r="BA465" s="133"/>
      <c r="BB465" s="133"/>
      <c r="BC465" s="134"/>
    </row>
    <row r="466" spans="2:55" ht="36" customHeight="1" x14ac:dyDescent="0.45">
      <c r="B466" s="39">
        <v>456</v>
      </c>
      <c r="C466" s="124"/>
      <c r="D466" s="124"/>
      <c r="E466" s="124"/>
      <c r="F466" s="124"/>
      <c r="G466" s="124"/>
      <c r="H466" s="118" t="str">
        <f>IFERROR(VLOOKUP(C466,参照用!$A$5:$C$13,3),"")</f>
        <v/>
      </c>
      <c r="I466" s="119"/>
      <c r="J466" s="119"/>
      <c r="K466" s="119"/>
      <c r="L466" s="119"/>
      <c r="M466" s="119"/>
      <c r="N466" s="119"/>
      <c r="O466" s="119"/>
      <c r="P466" s="119"/>
      <c r="Q466" s="119"/>
      <c r="R466" s="119"/>
      <c r="S466" s="120"/>
      <c r="T466" s="121"/>
      <c r="U466" s="122"/>
      <c r="V466" s="122"/>
      <c r="W466" s="122"/>
      <c r="X466" s="122"/>
      <c r="Y466" s="122"/>
      <c r="Z466" s="122"/>
      <c r="AA466" s="122"/>
      <c r="AB466" s="122"/>
      <c r="AC466" s="123"/>
      <c r="AD466" s="151"/>
      <c r="AE466" s="150"/>
      <c r="AF466" s="150"/>
      <c r="AG466" s="150"/>
      <c r="AH466" s="150"/>
      <c r="AI466" s="148" t="s">
        <v>16</v>
      </c>
      <c r="AJ466" s="152"/>
      <c r="AK466" s="150"/>
      <c r="AL466" s="150"/>
      <c r="AM466" s="148" t="s">
        <v>19</v>
      </c>
      <c r="AN466" s="149"/>
      <c r="AP466" s="66" t="str">
        <f t="shared" si="7"/>
        <v>未入力</v>
      </c>
      <c r="AQ466" s="67"/>
      <c r="AR466" s="68"/>
      <c r="AS466" s="132" t="str">
        <f>IF(
  AND(NOT(ISBLANK($C466)),
      COUNTIF(必須入力シート①!C497:C1496,$C466)=0),
  "「３. 申請に係る補助対象検査の内容」で選択されていない検査メニューが入力されています。" &amp; CHAR(10),
  ""
)
&amp;
_xlfn.LET(
  _xlpm.menu,$C466,
  _xlpm.sei,$T466,
  _xlpm.mei,$Y466,
  _xlpm.eigyo,$AD466,
  _xlpm.daisuu,$AK466,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6" s="133"/>
      <c r="AU466" s="133"/>
      <c r="AV466" s="133"/>
      <c r="AW466" s="133"/>
      <c r="AX466" s="133"/>
      <c r="AY466" s="133"/>
      <c r="AZ466" s="133"/>
      <c r="BA466" s="133"/>
      <c r="BB466" s="133"/>
      <c r="BC466" s="134"/>
    </row>
    <row r="467" spans="2:55" ht="36" customHeight="1" x14ac:dyDescent="0.45">
      <c r="B467" s="39">
        <v>457</v>
      </c>
      <c r="C467" s="124"/>
      <c r="D467" s="124"/>
      <c r="E467" s="124"/>
      <c r="F467" s="124"/>
      <c r="G467" s="124"/>
      <c r="H467" s="118" t="str">
        <f>IFERROR(VLOOKUP(C467,参照用!$A$5:$C$13,3),"")</f>
        <v/>
      </c>
      <c r="I467" s="119"/>
      <c r="J467" s="119"/>
      <c r="K467" s="119"/>
      <c r="L467" s="119"/>
      <c r="M467" s="119"/>
      <c r="N467" s="119"/>
      <c r="O467" s="119"/>
      <c r="P467" s="119"/>
      <c r="Q467" s="119"/>
      <c r="R467" s="119"/>
      <c r="S467" s="120"/>
      <c r="T467" s="121"/>
      <c r="U467" s="122"/>
      <c r="V467" s="122"/>
      <c r="W467" s="122"/>
      <c r="X467" s="122"/>
      <c r="Y467" s="122"/>
      <c r="Z467" s="122"/>
      <c r="AA467" s="122"/>
      <c r="AB467" s="122"/>
      <c r="AC467" s="123"/>
      <c r="AD467" s="151"/>
      <c r="AE467" s="150"/>
      <c r="AF467" s="150"/>
      <c r="AG467" s="150"/>
      <c r="AH467" s="150"/>
      <c r="AI467" s="148" t="s">
        <v>16</v>
      </c>
      <c r="AJ467" s="152"/>
      <c r="AK467" s="150"/>
      <c r="AL467" s="150"/>
      <c r="AM467" s="148" t="s">
        <v>19</v>
      </c>
      <c r="AN467" s="149"/>
      <c r="AP467" s="66" t="str">
        <f t="shared" si="7"/>
        <v>未入力</v>
      </c>
      <c r="AQ467" s="67"/>
      <c r="AR467" s="68"/>
      <c r="AS467" s="132" t="str">
        <f>IF(
  AND(NOT(ISBLANK($C467)),
      COUNTIF(必須入力シート①!C498:C1497,$C467)=0),
  "「３. 申請に係る補助対象検査の内容」で選択されていない検査メニューが入力されています。" &amp; CHAR(10),
  ""
)
&amp;
_xlfn.LET(
  _xlpm.menu,$C467,
  _xlpm.sei,$T467,
  _xlpm.mei,$Y467,
  _xlpm.eigyo,$AD467,
  _xlpm.daisuu,$AK467,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7" s="133"/>
      <c r="AU467" s="133"/>
      <c r="AV467" s="133"/>
      <c r="AW467" s="133"/>
      <c r="AX467" s="133"/>
      <c r="AY467" s="133"/>
      <c r="AZ467" s="133"/>
      <c r="BA467" s="133"/>
      <c r="BB467" s="133"/>
      <c r="BC467" s="134"/>
    </row>
    <row r="468" spans="2:55" ht="36" customHeight="1" x14ac:dyDescent="0.45">
      <c r="B468" s="39">
        <v>458</v>
      </c>
      <c r="C468" s="124"/>
      <c r="D468" s="124"/>
      <c r="E468" s="124"/>
      <c r="F468" s="124"/>
      <c r="G468" s="124"/>
      <c r="H468" s="118" t="str">
        <f>IFERROR(VLOOKUP(C468,参照用!$A$5:$C$13,3),"")</f>
        <v/>
      </c>
      <c r="I468" s="119"/>
      <c r="J468" s="119"/>
      <c r="K468" s="119"/>
      <c r="L468" s="119"/>
      <c r="M468" s="119"/>
      <c r="N468" s="119"/>
      <c r="O468" s="119"/>
      <c r="P468" s="119"/>
      <c r="Q468" s="119"/>
      <c r="R468" s="119"/>
      <c r="S468" s="120"/>
      <c r="T468" s="121"/>
      <c r="U468" s="122"/>
      <c r="V468" s="122"/>
      <c r="W468" s="122"/>
      <c r="X468" s="122"/>
      <c r="Y468" s="122"/>
      <c r="Z468" s="122"/>
      <c r="AA468" s="122"/>
      <c r="AB468" s="122"/>
      <c r="AC468" s="123"/>
      <c r="AD468" s="151"/>
      <c r="AE468" s="150"/>
      <c r="AF468" s="150"/>
      <c r="AG468" s="150"/>
      <c r="AH468" s="150"/>
      <c r="AI468" s="148" t="s">
        <v>16</v>
      </c>
      <c r="AJ468" s="152"/>
      <c r="AK468" s="150"/>
      <c r="AL468" s="150"/>
      <c r="AM468" s="148" t="s">
        <v>19</v>
      </c>
      <c r="AN468" s="149"/>
      <c r="AP468" s="66" t="str">
        <f t="shared" si="7"/>
        <v>未入力</v>
      </c>
      <c r="AQ468" s="67"/>
      <c r="AR468" s="68"/>
      <c r="AS468" s="132" t="str">
        <f>IF(
  AND(NOT(ISBLANK($C468)),
      COUNTIF(必須入力シート①!C499:C1498,$C468)=0),
  "「３. 申請に係る補助対象検査の内容」で選択されていない検査メニューが入力されています。" &amp; CHAR(10),
  ""
)
&amp;
_xlfn.LET(
  _xlpm.menu,$C468,
  _xlpm.sei,$T468,
  _xlpm.mei,$Y468,
  _xlpm.eigyo,$AD468,
  _xlpm.daisuu,$AK468,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8" s="133"/>
      <c r="AU468" s="133"/>
      <c r="AV468" s="133"/>
      <c r="AW468" s="133"/>
      <c r="AX468" s="133"/>
      <c r="AY468" s="133"/>
      <c r="AZ468" s="133"/>
      <c r="BA468" s="133"/>
      <c r="BB468" s="133"/>
      <c r="BC468" s="134"/>
    </row>
    <row r="469" spans="2:55" ht="36" customHeight="1" x14ac:dyDescent="0.45">
      <c r="B469" s="39">
        <v>459</v>
      </c>
      <c r="C469" s="124"/>
      <c r="D469" s="124"/>
      <c r="E469" s="124"/>
      <c r="F469" s="124"/>
      <c r="G469" s="124"/>
      <c r="H469" s="118" t="str">
        <f>IFERROR(VLOOKUP(C469,参照用!$A$5:$C$13,3),"")</f>
        <v/>
      </c>
      <c r="I469" s="119"/>
      <c r="J469" s="119"/>
      <c r="K469" s="119"/>
      <c r="L469" s="119"/>
      <c r="M469" s="119"/>
      <c r="N469" s="119"/>
      <c r="O469" s="119"/>
      <c r="P469" s="119"/>
      <c r="Q469" s="119"/>
      <c r="R469" s="119"/>
      <c r="S469" s="120"/>
      <c r="T469" s="121"/>
      <c r="U469" s="122"/>
      <c r="V469" s="122"/>
      <c r="W469" s="122"/>
      <c r="X469" s="122"/>
      <c r="Y469" s="122"/>
      <c r="Z469" s="122"/>
      <c r="AA469" s="122"/>
      <c r="AB469" s="122"/>
      <c r="AC469" s="123"/>
      <c r="AD469" s="151"/>
      <c r="AE469" s="150"/>
      <c r="AF469" s="150"/>
      <c r="AG469" s="150"/>
      <c r="AH469" s="150"/>
      <c r="AI469" s="148" t="s">
        <v>16</v>
      </c>
      <c r="AJ469" s="152"/>
      <c r="AK469" s="150"/>
      <c r="AL469" s="150"/>
      <c r="AM469" s="148" t="s">
        <v>19</v>
      </c>
      <c r="AN469" s="149"/>
      <c r="AP469" s="66" t="str">
        <f t="shared" si="7"/>
        <v>未入力</v>
      </c>
      <c r="AQ469" s="67"/>
      <c r="AR469" s="68"/>
      <c r="AS469" s="132" t="str">
        <f>IF(
  AND(NOT(ISBLANK($C469)),
      COUNTIF(必須入力シート①!C500:C1499,$C469)=0),
  "「３. 申請に係る補助対象検査の内容」で選択されていない検査メニューが入力されています。" &amp; CHAR(10),
  ""
)
&amp;
_xlfn.LET(
  _xlpm.menu,$C469,
  _xlpm.sei,$T469,
  _xlpm.mei,$Y469,
  _xlpm.eigyo,$AD469,
  _xlpm.daisuu,$AK469,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69" s="133"/>
      <c r="AU469" s="133"/>
      <c r="AV469" s="133"/>
      <c r="AW469" s="133"/>
      <c r="AX469" s="133"/>
      <c r="AY469" s="133"/>
      <c r="AZ469" s="133"/>
      <c r="BA469" s="133"/>
      <c r="BB469" s="133"/>
      <c r="BC469" s="134"/>
    </row>
    <row r="470" spans="2:55" ht="36" customHeight="1" x14ac:dyDescent="0.45">
      <c r="B470" s="39">
        <v>460</v>
      </c>
      <c r="C470" s="124"/>
      <c r="D470" s="124"/>
      <c r="E470" s="124"/>
      <c r="F470" s="124"/>
      <c r="G470" s="124"/>
      <c r="H470" s="118" t="str">
        <f>IFERROR(VLOOKUP(C470,参照用!$A$5:$C$13,3),"")</f>
        <v/>
      </c>
      <c r="I470" s="119"/>
      <c r="J470" s="119"/>
      <c r="K470" s="119"/>
      <c r="L470" s="119"/>
      <c r="M470" s="119"/>
      <c r="N470" s="119"/>
      <c r="O470" s="119"/>
      <c r="P470" s="119"/>
      <c r="Q470" s="119"/>
      <c r="R470" s="119"/>
      <c r="S470" s="120"/>
      <c r="T470" s="121"/>
      <c r="U470" s="122"/>
      <c r="V470" s="122"/>
      <c r="W470" s="122"/>
      <c r="X470" s="122"/>
      <c r="Y470" s="122"/>
      <c r="Z470" s="122"/>
      <c r="AA470" s="122"/>
      <c r="AB470" s="122"/>
      <c r="AC470" s="123"/>
      <c r="AD470" s="151"/>
      <c r="AE470" s="150"/>
      <c r="AF470" s="150"/>
      <c r="AG470" s="150"/>
      <c r="AH470" s="150"/>
      <c r="AI470" s="148" t="s">
        <v>16</v>
      </c>
      <c r="AJ470" s="152"/>
      <c r="AK470" s="150"/>
      <c r="AL470" s="150"/>
      <c r="AM470" s="148" t="s">
        <v>19</v>
      </c>
      <c r="AN470" s="149"/>
      <c r="AP470" s="66" t="str">
        <f t="shared" si="7"/>
        <v>未入力</v>
      </c>
      <c r="AQ470" s="67"/>
      <c r="AR470" s="68"/>
      <c r="AS470" s="132" t="str">
        <f>IF(
  AND(NOT(ISBLANK($C470)),
      COUNTIF(必須入力シート①!C501:C1500,$C470)=0),
  "「３. 申請に係る補助対象検査の内容」で選択されていない検査メニューが入力されています。" &amp; CHAR(10),
  ""
)
&amp;
_xlfn.LET(
  _xlpm.menu,$C470,
  _xlpm.sei,$T470,
  _xlpm.mei,$Y470,
  _xlpm.eigyo,$AD470,
  _xlpm.daisuu,$AK470,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0" s="133"/>
      <c r="AU470" s="133"/>
      <c r="AV470" s="133"/>
      <c r="AW470" s="133"/>
      <c r="AX470" s="133"/>
      <c r="AY470" s="133"/>
      <c r="AZ470" s="133"/>
      <c r="BA470" s="133"/>
      <c r="BB470" s="133"/>
      <c r="BC470" s="134"/>
    </row>
    <row r="471" spans="2:55" ht="36" customHeight="1" x14ac:dyDescent="0.45">
      <c r="B471" s="39">
        <v>461</v>
      </c>
      <c r="C471" s="124"/>
      <c r="D471" s="124"/>
      <c r="E471" s="124"/>
      <c r="F471" s="124"/>
      <c r="G471" s="124"/>
      <c r="H471" s="118" t="str">
        <f>IFERROR(VLOOKUP(C471,参照用!$A$5:$C$13,3),"")</f>
        <v/>
      </c>
      <c r="I471" s="119"/>
      <c r="J471" s="119"/>
      <c r="K471" s="119"/>
      <c r="L471" s="119"/>
      <c r="M471" s="119"/>
      <c r="N471" s="119"/>
      <c r="O471" s="119"/>
      <c r="P471" s="119"/>
      <c r="Q471" s="119"/>
      <c r="R471" s="119"/>
      <c r="S471" s="120"/>
      <c r="T471" s="121"/>
      <c r="U471" s="122"/>
      <c r="V471" s="122"/>
      <c r="W471" s="122"/>
      <c r="X471" s="122"/>
      <c r="Y471" s="122"/>
      <c r="Z471" s="122"/>
      <c r="AA471" s="122"/>
      <c r="AB471" s="122"/>
      <c r="AC471" s="123"/>
      <c r="AD471" s="151"/>
      <c r="AE471" s="150"/>
      <c r="AF471" s="150"/>
      <c r="AG471" s="150"/>
      <c r="AH471" s="150"/>
      <c r="AI471" s="148" t="s">
        <v>16</v>
      </c>
      <c r="AJ471" s="152"/>
      <c r="AK471" s="150"/>
      <c r="AL471" s="150"/>
      <c r="AM471" s="148" t="s">
        <v>19</v>
      </c>
      <c r="AN471" s="149"/>
      <c r="AP471" s="66" t="str">
        <f t="shared" si="7"/>
        <v>未入力</v>
      </c>
      <c r="AQ471" s="67"/>
      <c r="AR471" s="68"/>
      <c r="AS471" s="132" t="str">
        <f>IF(
  AND(NOT(ISBLANK($C471)),
      COUNTIF(必須入力シート①!C502:C1501,$C471)=0),
  "「３. 申請に係る補助対象検査の内容」で選択されていない検査メニューが入力されています。" &amp; CHAR(10),
  ""
)
&amp;
_xlfn.LET(
  _xlpm.menu,$C471,
  _xlpm.sei,$T471,
  _xlpm.mei,$Y471,
  _xlpm.eigyo,$AD471,
  _xlpm.daisuu,$AK471,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1" s="133"/>
      <c r="AU471" s="133"/>
      <c r="AV471" s="133"/>
      <c r="AW471" s="133"/>
      <c r="AX471" s="133"/>
      <c r="AY471" s="133"/>
      <c r="AZ471" s="133"/>
      <c r="BA471" s="133"/>
      <c r="BB471" s="133"/>
      <c r="BC471" s="134"/>
    </row>
    <row r="472" spans="2:55" ht="36" customHeight="1" x14ac:dyDescent="0.45">
      <c r="B472" s="39">
        <v>462</v>
      </c>
      <c r="C472" s="124"/>
      <c r="D472" s="124"/>
      <c r="E472" s="124"/>
      <c r="F472" s="124"/>
      <c r="G472" s="124"/>
      <c r="H472" s="118" t="str">
        <f>IFERROR(VLOOKUP(C472,参照用!$A$5:$C$13,3),"")</f>
        <v/>
      </c>
      <c r="I472" s="119"/>
      <c r="J472" s="119"/>
      <c r="K472" s="119"/>
      <c r="L472" s="119"/>
      <c r="M472" s="119"/>
      <c r="N472" s="119"/>
      <c r="O472" s="119"/>
      <c r="P472" s="119"/>
      <c r="Q472" s="119"/>
      <c r="R472" s="119"/>
      <c r="S472" s="120"/>
      <c r="T472" s="121"/>
      <c r="U472" s="122"/>
      <c r="V472" s="122"/>
      <c r="W472" s="122"/>
      <c r="X472" s="122"/>
      <c r="Y472" s="122"/>
      <c r="Z472" s="122"/>
      <c r="AA472" s="122"/>
      <c r="AB472" s="122"/>
      <c r="AC472" s="123"/>
      <c r="AD472" s="151"/>
      <c r="AE472" s="150"/>
      <c r="AF472" s="150"/>
      <c r="AG472" s="150"/>
      <c r="AH472" s="150"/>
      <c r="AI472" s="148" t="s">
        <v>16</v>
      </c>
      <c r="AJ472" s="152"/>
      <c r="AK472" s="150"/>
      <c r="AL472" s="150"/>
      <c r="AM472" s="148" t="s">
        <v>19</v>
      </c>
      <c r="AN472" s="149"/>
      <c r="AP472" s="66" t="str">
        <f t="shared" si="7"/>
        <v>未入力</v>
      </c>
      <c r="AQ472" s="67"/>
      <c r="AR472" s="68"/>
      <c r="AS472" s="132" t="str">
        <f>IF(
  AND(NOT(ISBLANK($C472)),
      COUNTIF(必須入力シート①!C503:C1502,$C472)=0),
  "「３. 申請に係る補助対象検査の内容」で選択されていない検査メニューが入力されています。" &amp; CHAR(10),
  ""
)
&amp;
_xlfn.LET(
  _xlpm.menu,$C472,
  _xlpm.sei,$T472,
  _xlpm.mei,$Y472,
  _xlpm.eigyo,$AD472,
  _xlpm.daisuu,$AK472,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2" s="133"/>
      <c r="AU472" s="133"/>
      <c r="AV472" s="133"/>
      <c r="AW472" s="133"/>
      <c r="AX472" s="133"/>
      <c r="AY472" s="133"/>
      <c r="AZ472" s="133"/>
      <c r="BA472" s="133"/>
      <c r="BB472" s="133"/>
      <c r="BC472" s="134"/>
    </row>
    <row r="473" spans="2:55" ht="36" customHeight="1" x14ac:dyDescent="0.45">
      <c r="B473" s="39">
        <v>463</v>
      </c>
      <c r="C473" s="124"/>
      <c r="D473" s="124"/>
      <c r="E473" s="124"/>
      <c r="F473" s="124"/>
      <c r="G473" s="124"/>
      <c r="H473" s="118" t="str">
        <f>IFERROR(VLOOKUP(C473,参照用!$A$5:$C$13,3),"")</f>
        <v/>
      </c>
      <c r="I473" s="119"/>
      <c r="J473" s="119"/>
      <c r="K473" s="119"/>
      <c r="L473" s="119"/>
      <c r="M473" s="119"/>
      <c r="N473" s="119"/>
      <c r="O473" s="119"/>
      <c r="P473" s="119"/>
      <c r="Q473" s="119"/>
      <c r="R473" s="119"/>
      <c r="S473" s="120"/>
      <c r="T473" s="121"/>
      <c r="U473" s="122"/>
      <c r="V473" s="122"/>
      <c r="W473" s="122"/>
      <c r="X473" s="122"/>
      <c r="Y473" s="122"/>
      <c r="Z473" s="122"/>
      <c r="AA473" s="122"/>
      <c r="AB473" s="122"/>
      <c r="AC473" s="123"/>
      <c r="AD473" s="151"/>
      <c r="AE473" s="150"/>
      <c r="AF473" s="150"/>
      <c r="AG473" s="150"/>
      <c r="AH473" s="150"/>
      <c r="AI473" s="148" t="s">
        <v>16</v>
      </c>
      <c r="AJ473" s="152"/>
      <c r="AK473" s="150"/>
      <c r="AL473" s="150"/>
      <c r="AM473" s="148" t="s">
        <v>19</v>
      </c>
      <c r="AN473" s="149"/>
      <c r="AP473" s="66" t="str">
        <f t="shared" si="7"/>
        <v>未入力</v>
      </c>
      <c r="AQ473" s="67"/>
      <c r="AR473" s="68"/>
      <c r="AS473" s="132" t="str">
        <f>IF(
  AND(NOT(ISBLANK($C473)),
      COUNTIF(必須入力シート①!C504:C1503,$C473)=0),
  "「３. 申請に係る補助対象検査の内容」で選択されていない検査メニューが入力されています。" &amp; CHAR(10),
  ""
)
&amp;
_xlfn.LET(
  _xlpm.menu,$C473,
  _xlpm.sei,$T473,
  _xlpm.mei,$Y473,
  _xlpm.eigyo,$AD473,
  _xlpm.daisuu,$AK473,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3" s="133"/>
      <c r="AU473" s="133"/>
      <c r="AV473" s="133"/>
      <c r="AW473" s="133"/>
      <c r="AX473" s="133"/>
      <c r="AY473" s="133"/>
      <c r="AZ473" s="133"/>
      <c r="BA473" s="133"/>
      <c r="BB473" s="133"/>
      <c r="BC473" s="134"/>
    </row>
    <row r="474" spans="2:55" ht="36" customHeight="1" x14ac:dyDescent="0.45">
      <c r="B474" s="39">
        <v>464</v>
      </c>
      <c r="C474" s="124"/>
      <c r="D474" s="124"/>
      <c r="E474" s="124"/>
      <c r="F474" s="124"/>
      <c r="G474" s="124"/>
      <c r="H474" s="118" t="str">
        <f>IFERROR(VLOOKUP(C474,参照用!$A$5:$C$13,3),"")</f>
        <v/>
      </c>
      <c r="I474" s="119"/>
      <c r="J474" s="119"/>
      <c r="K474" s="119"/>
      <c r="L474" s="119"/>
      <c r="M474" s="119"/>
      <c r="N474" s="119"/>
      <c r="O474" s="119"/>
      <c r="P474" s="119"/>
      <c r="Q474" s="119"/>
      <c r="R474" s="119"/>
      <c r="S474" s="120"/>
      <c r="T474" s="121"/>
      <c r="U474" s="122"/>
      <c r="V474" s="122"/>
      <c r="W474" s="122"/>
      <c r="X474" s="122"/>
      <c r="Y474" s="122"/>
      <c r="Z474" s="122"/>
      <c r="AA474" s="122"/>
      <c r="AB474" s="122"/>
      <c r="AC474" s="123"/>
      <c r="AD474" s="151"/>
      <c r="AE474" s="150"/>
      <c r="AF474" s="150"/>
      <c r="AG474" s="150"/>
      <c r="AH474" s="150"/>
      <c r="AI474" s="148" t="s">
        <v>16</v>
      </c>
      <c r="AJ474" s="152"/>
      <c r="AK474" s="150"/>
      <c r="AL474" s="150"/>
      <c r="AM474" s="148" t="s">
        <v>19</v>
      </c>
      <c r="AN474" s="149"/>
      <c r="AP474" s="66" t="str">
        <f t="shared" si="7"/>
        <v>未入力</v>
      </c>
      <c r="AQ474" s="67"/>
      <c r="AR474" s="68"/>
      <c r="AS474" s="132" t="str">
        <f>IF(
  AND(NOT(ISBLANK($C474)),
      COUNTIF(必須入力シート①!C505:C1504,$C474)=0),
  "「３. 申請に係る補助対象検査の内容」で選択されていない検査メニューが入力されています。" &amp; CHAR(10),
  ""
)
&amp;
_xlfn.LET(
  _xlpm.menu,$C474,
  _xlpm.sei,$T474,
  _xlpm.mei,$Y474,
  _xlpm.eigyo,$AD474,
  _xlpm.daisuu,$AK474,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4" s="133"/>
      <c r="AU474" s="133"/>
      <c r="AV474" s="133"/>
      <c r="AW474" s="133"/>
      <c r="AX474" s="133"/>
      <c r="AY474" s="133"/>
      <c r="AZ474" s="133"/>
      <c r="BA474" s="133"/>
      <c r="BB474" s="133"/>
      <c r="BC474" s="134"/>
    </row>
    <row r="475" spans="2:55" ht="36" customHeight="1" x14ac:dyDescent="0.45">
      <c r="B475" s="39">
        <v>465</v>
      </c>
      <c r="C475" s="124"/>
      <c r="D475" s="124"/>
      <c r="E475" s="124"/>
      <c r="F475" s="124"/>
      <c r="G475" s="124"/>
      <c r="H475" s="118" t="str">
        <f>IFERROR(VLOOKUP(C475,参照用!$A$5:$C$13,3),"")</f>
        <v/>
      </c>
      <c r="I475" s="119"/>
      <c r="J475" s="119"/>
      <c r="K475" s="119"/>
      <c r="L475" s="119"/>
      <c r="M475" s="119"/>
      <c r="N475" s="119"/>
      <c r="O475" s="119"/>
      <c r="P475" s="119"/>
      <c r="Q475" s="119"/>
      <c r="R475" s="119"/>
      <c r="S475" s="120"/>
      <c r="T475" s="121"/>
      <c r="U475" s="122"/>
      <c r="V475" s="122"/>
      <c r="W475" s="122"/>
      <c r="X475" s="122"/>
      <c r="Y475" s="122"/>
      <c r="Z475" s="122"/>
      <c r="AA475" s="122"/>
      <c r="AB475" s="122"/>
      <c r="AC475" s="123"/>
      <c r="AD475" s="151"/>
      <c r="AE475" s="150"/>
      <c r="AF475" s="150"/>
      <c r="AG475" s="150"/>
      <c r="AH475" s="150"/>
      <c r="AI475" s="148" t="s">
        <v>16</v>
      </c>
      <c r="AJ475" s="152"/>
      <c r="AK475" s="150"/>
      <c r="AL475" s="150"/>
      <c r="AM475" s="148" t="s">
        <v>19</v>
      </c>
      <c r="AN475" s="149"/>
      <c r="AP475" s="66" t="str">
        <f t="shared" si="7"/>
        <v>未入力</v>
      </c>
      <c r="AQ475" s="67"/>
      <c r="AR475" s="68"/>
      <c r="AS475" s="132" t="str">
        <f>IF(
  AND(NOT(ISBLANK($C475)),
      COUNTIF(必須入力シート①!C506:C1505,$C475)=0),
  "「３. 申請に係る補助対象検査の内容」で選択されていない検査メニューが入力されています。" &amp; CHAR(10),
  ""
)
&amp;
_xlfn.LET(
  _xlpm.menu,$C475,
  _xlpm.sei,$T475,
  _xlpm.mei,$Y475,
  _xlpm.eigyo,$AD475,
  _xlpm.daisuu,$AK475,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5" s="133"/>
      <c r="AU475" s="133"/>
      <c r="AV475" s="133"/>
      <c r="AW475" s="133"/>
      <c r="AX475" s="133"/>
      <c r="AY475" s="133"/>
      <c r="AZ475" s="133"/>
      <c r="BA475" s="133"/>
      <c r="BB475" s="133"/>
      <c r="BC475" s="134"/>
    </row>
    <row r="476" spans="2:55" ht="36" customHeight="1" x14ac:dyDescent="0.45">
      <c r="B476" s="39">
        <v>466</v>
      </c>
      <c r="C476" s="124"/>
      <c r="D476" s="124"/>
      <c r="E476" s="124"/>
      <c r="F476" s="124"/>
      <c r="G476" s="124"/>
      <c r="H476" s="118" t="str">
        <f>IFERROR(VLOOKUP(C476,参照用!$A$5:$C$13,3),"")</f>
        <v/>
      </c>
      <c r="I476" s="119"/>
      <c r="J476" s="119"/>
      <c r="K476" s="119"/>
      <c r="L476" s="119"/>
      <c r="M476" s="119"/>
      <c r="N476" s="119"/>
      <c r="O476" s="119"/>
      <c r="P476" s="119"/>
      <c r="Q476" s="119"/>
      <c r="R476" s="119"/>
      <c r="S476" s="120"/>
      <c r="T476" s="121"/>
      <c r="U476" s="122"/>
      <c r="V476" s="122"/>
      <c r="W476" s="122"/>
      <c r="X476" s="122"/>
      <c r="Y476" s="122"/>
      <c r="Z476" s="122"/>
      <c r="AA476" s="122"/>
      <c r="AB476" s="122"/>
      <c r="AC476" s="123"/>
      <c r="AD476" s="151"/>
      <c r="AE476" s="150"/>
      <c r="AF476" s="150"/>
      <c r="AG476" s="150"/>
      <c r="AH476" s="150"/>
      <c r="AI476" s="148" t="s">
        <v>16</v>
      </c>
      <c r="AJ476" s="152"/>
      <c r="AK476" s="150"/>
      <c r="AL476" s="150"/>
      <c r="AM476" s="148" t="s">
        <v>19</v>
      </c>
      <c r="AN476" s="149"/>
      <c r="AP476" s="66" t="str">
        <f t="shared" si="7"/>
        <v>未入力</v>
      </c>
      <c r="AQ476" s="67"/>
      <c r="AR476" s="68"/>
      <c r="AS476" s="132" t="str">
        <f>IF(
  AND(NOT(ISBLANK($C476)),
      COUNTIF(必須入力シート①!C507:C1506,$C476)=0),
  "「３. 申請に係る補助対象検査の内容」で選択されていない検査メニューが入力されています。" &amp; CHAR(10),
  ""
)
&amp;
_xlfn.LET(
  _xlpm.menu,$C476,
  _xlpm.sei,$T476,
  _xlpm.mei,$Y476,
  _xlpm.eigyo,$AD476,
  _xlpm.daisuu,$AK476,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6" s="133"/>
      <c r="AU476" s="133"/>
      <c r="AV476" s="133"/>
      <c r="AW476" s="133"/>
      <c r="AX476" s="133"/>
      <c r="AY476" s="133"/>
      <c r="AZ476" s="133"/>
      <c r="BA476" s="133"/>
      <c r="BB476" s="133"/>
      <c r="BC476" s="134"/>
    </row>
    <row r="477" spans="2:55" ht="36" customHeight="1" x14ac:dyDescent="0.45">
      <c r="B477" s="39">
        <v>467</v>
      </c>
      <c r="C477" s="124"/>
      <c r="D477" s="124"/>
      <c r="E477" s="124"/>
      <c r="F477" s="124"/>
      <c r="G477" s="124"/>
      <c r="H477" s="118" t="str">
        <f>IFERROR(VLOOKUP(C477,参照用!$A$5:$C$13,3),"")</f>
        <v/>
      </c>
      <c r="I477" s="119"/>
      <c r="J477" s="119"/>
      <c r="K477" s="119"/>
      <c r="L477" s="119"/>
      <c r="M477" s="119"/>
      <c r="N477" s="119"/>
      <c r="O477" s="119"/>
      <c r="P477" s="119"/>
      <c r="Q477" s="119"/>
      <c r="R477" s="119"/>
      <c r="S477" s="120"/>
      <c r="T477" s="121"/>
      <c r="U477" s="122"/>
      <c r="V477" s="122"/>
      <c r="W477" s="122"/>
      <c r="X477" s="122"/>
      <c r="Y477" s="122"/>
      <c r="Z477" s="122"/>
      <c r="AA477" s="122"/>
      <c r="AB477" s="122"/>
      <c r="AC477" s="123"/>
      <c r="AD477" s="151"/>
      <c r="AE477" s="150"/>
      <c r="AF477" s="150"/>
      <c r="AG477" s="150"/>
      <c r="AH477" s="150"/>
      <c r="AI477" s="148" t="s">
        <v>16</v>
      </c>
      <c r="AJ477" s="152"/>
      <c r="AK477" s="150"/>
      <c r="AL477" s="150"/>
      <c r="AM477" s="148" t="s">
        <v>19</v>
      </c>
      <c r="AN477" s="149"/>
      <c r="AP477" s="66" t="str">
        <f t="shared" si="7"/>
        <v>未入力</v>
      </c>
      <c r="AQ477" s="67"/>
      <c r="AR477" s="68"/>
      <c r="AS477" s="132" t="str">
        <f>IF(
  AND(NOT(ISBLANK($C477)),
      COUNTIF(必須入力シート①!C508:C1507,$C477)=0),
  "「３. 申請に係る補助対象検査の内容」で選択されていない検査メニューが入力されています。" &amp; CHAR(10),
  ""
)
&amp;
_xlfn.LET(
  _xlpm.menu,$C477,
  _xlpm.sei,$T477,
  _xlpm.mei,$Y477,
  _xlpm.eigyo,$AD477,
  _xlpm.daisuu,$AK477,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7" s="133"/>
      <c r="AU477" s="133"/>
      <c r="AV477" s="133"/>
      <c r="AW477" s="133"/>
      <c r="AX477" s="133"/>
      <c r="AY477" s="133"/>
      <c r="AZ477" s="133"/>
      <c r="BA477" s="133"/>
      <c r="BB477" s="133"/>
      <c r="BC477" s="134"/>
    </row>
    <row r="478" spans="2:55" ht="36" customHeight="1" x14ac:dyDescent="0.45">
      <c r="B478" s="39">
        <v>468</v>
      </c>
      <c r="C478" s="124"/>
      <c r="D478" s="124"/>
      <c r="E478" s="124"/>
      <c r="F478" s="124"/>
      <c r="G478" s="124"/>
      <c r="H478" s="118" t="str">
        <f>IFERROR(VLOOKUP(C478,参照用!$A$5:$C$13,3),"")</f>
        <v/>
      </c>
      <c r="I478" s="119"/>
      <c r="J478" s="119"/>
      <c r="K478" s="119"/>
      <c r="L478" s="119"/>
      <c r="M478" s="119"/>
      <c r="N478" s="119"/>
      <c r="O478" s="119"/>
      <c r="P478" s="119"/>
      <c r="Q478" s="119"/>
      <c r="R478" s="119"/>
      <c r="S478" s="120"/>
      <c r="T478" s="121"/>
      <c r="U478" s="122"/>
      <c r="V478" s="122"/>
      <c r="W478" s="122"/>
      <c r="X478" s="122"/>
      <c r="Y478" s="122"/>
      <c r="Z478" s="122"/>
      <c r="AA478" s="122"/>
      <c r="AB478" s="122"/>
      <c r="AC478" s="123"/>
      <c r="AD478" s="151"/>
      <c r="AE478" s="150"/>
      <c r="AF478" s="150"/>
      <c r="AG478" s="150"/>
      <c r="AH478" s="150"/>
      <c r="AI478" s="148" t="s">
        <v>16</v>
      </c>
      <c r="AJ478" s="152"/>
      <c r="AK478" s="150"/>
      <c r="AL478" s="150"/>
      <c r="AM478" s="148" t="s">
        <v>19</v>
      </c>
      <c r="AN478" s="149"/>
      <c r="AP478" s="66" t="str">
        <f t="shared" si="7"/>
        <v>未入力</v>
      </c>
      <c r="AQ478" s="67"/>
      <c r="AR478" s="68"/>
      <c r="AS478" s="132" t="str">
        <f>IF(
  AND(NOT(ISBLANK($C478)),
      COUNTIF(必須入力シート①!C509:C1508,$C478)=0),
  "「３. 申請に係る補助対象検査の内容」で選択されていない検査メニューが入力されています。" &amp; CHAR(10),
  ""
)
&amp;
_xlfn.LET(
  _xlpm.menu,$C478,
  _xlpm.sei,$T478,
  _xlpm.mei,$Y478,
  _xlpm.eigyo,$AD478,
  _xlpm.daisuu,$AK478,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8" s="133"/>
      <c r="AU478" s="133"/>
      <c r="AV478" s="133"/>
      <c r="AW478" s="133"/>
      <c r="AX478" s="133"/>
      <c r="AY478" s="133"/>
      <c r="AZ478" s="133"/>
      <c r="BA478" s="133"/>
      <c r="BB478" s="133"/>
      <c r="BC478" s="134"/>
    </row>
    <row r="479" spans="2:55" ht="36" customHeight="1" x14ac:dyDescent="0.45">
      <c r="B479" s="39">
        <v>469</v>
      </c>
      <c r="C479" s="124"/>
      <c r="D479" s="124"/>
      <c r="E479" s="124"/>
      <c r="F479" s="124"/>
      <c r="G479" s="124"/>
      <c r="H479" s="118" t="str">
        <f>IFERROR(VLOOKUP(C479,参照用!$A$5:$C$13,3),"")</f>
        <v/>
      </c>
      <c r="I479" s="119"/>
      <c r="J479" s="119"/>
      <c r="K479" s="119"/>
      <c r="L479" s="119"/>
      <c r="M479" s="119"/>
      <c r="N479" s="119"/>
      <c r="O479" s="119"/>
      <c r="P479" s="119"/>
      <c r="Q479" s="119"/>
      <c r="R479" s="119"/>
      <c r="S479" s="120"/>
      <c r="T479" s="121"/>
      <c r="U479" s="122"/>
      <c r="V479" s="122"/>
      <c r="W479" s="122"/>
      <c r="X479" s="122"/>
      <c r="Y479" s="122"/>
      <c r="Z479" s="122"/>
      <c r="AA479" s="122"/>
      <c r="AB479" s="122"/>
      <c r="AC479" s="123"/>
      <c r="AD479" s="151"/>
      <c r="AE479" s="150"/>
      <c r="AF479" s="150"/>
      <c r="AG479" s="150"/>
      <c r="AH479" s="150"/>
      <c r="AI479" s="148" t="s">
        <v>16</v>
      </c>
      <c r="AJ479" s="152"/>
      <c r="AK479" s="150"/>
      <c r="AL479" s="150"/>
      <c r="AM479" s="148" t="s">
        <v>19</v>
      </c>
      <c r="AN479" s="149"/>
      <c r="AP479" s="66" t="str">
        <f t="shared" si="7"/>
        <v>未入力</v>
      </c>
      <c r="AQ479" s="67"/>
      <c r="AR479" s="68"/>
      <c r="AS479" s="132" t="str">
        <f>IF(
  AND(NOT(ISBLANK($C479)),
      COUNTIF(必須入力シート①!C510:C1509,$C479)=0),
  "「３. 申請に係る補助対象検査の内容」で選択されていない検査メニューが入力されています。" &amp; CHAR(10),
  ""
)
&amp;
_xlfn.LET(
  _xlpm.menu,$C479,
  _xlpm.sei,$T479,
  _xlpm.mei,$Y479,
  _xlpm.eigyo,$AD479,
  _xlpm.daisuu,$AK479,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79" s="133"/>
      <c r="AU479" s="133"/>
      <c r="AV479" s="133"/>
      <c r="AW479" s="133"/>
      <c r="AX479" s="133"/>
      <c r="AY479" s="133"/>
      <c r="AZ479" s="133"/>
      <c r="BA479" s="133"/>
      <c r="BB479" s="133"/>
      <c r="BC479" s="134"/>
    </row>
    <row r="480" spans="2:55" ht="36" customHeight="1" x14ac:dyDescent="0.45">
      <c r="B480" s="39">
        <v>470</v>
      </c>
      <c r="C480" s="124"/>
      <c r="D480" s="124"/>
      <c r="E480" s="124"/>
      <c r="F480" s="124"/>
      <c r="G480" s="124"/>
      <c r="H480" s="118" t="str">
        <f>IFERROR(VLOOKUP(C480,参照用!$A$5:$C$13,3),"")</f>
        <v/>
      </c>
      <c r="I480" s="119"/>
      <c r="J480" s="119"/>
      <c r="K480" s="119"/>
      <c r="L480" s="119"/>
      <c r="M480" s="119"/>
      <c r="N480" s="119"/>
      <c r="O480" s="119"/>
      <c r="P480" s="119"/>
      <c r="Q480" s="119"/>
      <c r="R480" s="119"/>
      <c r="S480" s="120"/>
      <c r="T480" s="121"/>
      <c r="U480" s="122"/>
      <c r="V480" s="122"/>
      <c r="W480" s="122"/>
      <c r="X480" s="122"/>
      <c r="Y480" s="122"/>
      <c r="Z480" s="122"/>
      <c r="AA480" s="122"/>
      <c r="AB480" s="122"/>
      <c r="AC480" s="123"/>
      <c r="AD480" s="151"/>
      <c r="AE480" s="150"/>
      <c r="AF480" s="150"/>
      <c r="AG480" s="150"/>
      <c r="AH480" s="150"/>
      <c r="AI480" s="148" t="s">
        <v>16</v>
      </c>
      <c r="AJ480" s="152"/>
      <c r="AK480" s="150"/>
      <c r="AL480" s="150"/>
      <c r="AM480" s="148" t="s">
        <v>19</v>
      </c>
      <c r="AN480" s="149"/>
      <c r="AP480" s="66" t="str">
        <f t="shared" si="7"/>
        <v>未入力</v>
      </c>
      <c r="AQ480" s="67"/>
      <c r="AR480" s="68"/>
      <c r="AS480" s="132" t="str">
        <f>IF(
  AND(NOT(ISBLANK($C480)),
      COUNTIF(必須入力シート①!C511:C1510,$C480)=0),
  "「３. 申請に係る補助対象検査の内容」で選択されていない検査メニューが入力されています。" &amp; CHAR(10),
  ""
)
&amp;
_xlfn.LET(
  _xlpm.menu,$C480,
  _xlpm.sei,$T480,
  _xlpm.mei,$Y480,
  _xlpm.eigyo,$AD480,
  _xlpm.daisuu,$AK480,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0" s="133"/>
      <c r="AU480" s="133"/>
      <c r="AV480" s="133"/>
      <c r="AW480" s="133"/>
      <c r="AX480" s="133"/>
      <c r="AY480" s="133"/>
      <c r="AZ480" s="133"/>
      <c r="BA480" s="133"/>
      <c r="BB480" s="133"/>
      <c r="BC480" s="134"/>
    </row>
    <row r="481" spans="2:55" ht="36" customHeight="1" x14ac:dyDescent="0.45">
      <c r="B481" s="39">
        <v>471</v>
      </c>
      <c r="C481" s="124"/>
      <c r="D481" s="124"/>
      <c r="E481" s="124"/>
      <c r="F481" s="124"/>
      <c r="G481" s="124"/>
      <c r="H481" s="118" t="str">
        <f>IFERROR(VLOOKUP(C481,参照用!$A$5:$C$13,3),"")</f>
        <v/>
      </c>
      <c r="I481" s="119"/>
      <c r="J481" s="119"/>
      <c r="K481" s="119"/>
      <c r="L481" s="119"/>
      <c r="M481" s="119"/>
      <c r="N481" s="119"/>
      <c r="O481" s="119"/>
      <c r="P481" s="119"/>
      <c r="Q481" s="119"/>
      <c r="R481" s="119"/>
      <c r="S481" s="120"/>
      <c r="T481" s="121"/>
      <c r="U481" s="122"/>
      <c r="V481" s="122"/>
      <c r="W481" s="122"/>
      <c r="X481" s="122"/>
      <c r="Y481" s="122"/>
      <c r="Z481" s="122"/>
      <c r="AA481" s="122"/>
      <c r="AB481" s="122"/>
      <c r="AC481" s="123"/>
      <c r="AD481" s="151"/>
      <c r="AE481" s="150"/>
      <c r="AF481" s="150"/>
      <c r="AG481" s="150"/>
      <c r="AH481" s="150"/>
      <c r="AI481" s="148" t="s">
        <v>16</v>
      </c>
      <c r="AJ481" s="152"/>
      <c r="AK481" s="150"/>
      <c r="AL481" s="150"/>
      <c r="AM481" s="148" t="s">
        <v>19</v>
      </c>
      <c r="AN481" s="149"/>
      <c r="AP481" s="66" t="str">
        <f t="shared" si="7"/>
        <v>未入力</v>
      </c>
      <c r="AQ481" s="67"/>
      <c r="AR481" s="68"/>
      <c r="AS481" s="132" t="str">
        <f>IF(
  AND(NOT(ISBLANK($C481)),
      COUNTIF(必須入力シート①!C512:C1511,$C481)=0),
  "「３. 申請に係る補助対象検査の内容」で選択されていない検査メニューが入力されています。" &amp; CHAR(10),
  ""
)
&amp;
_xlfn.LET(
  _xlpm.menu,$C481,
  _xlpm.sei,$T481,
  _xlpm.mei,$Y481,
  _xlpm.eigyo,$AD481,
  _xlpm.daisuu,$AK481,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1" s="133"/>
      <c r="AU481" s="133"/>
      <c r="AV481" s="133"/>
      <c r="AW481" s="133"/>
      <c r="AX481" s="133"/>
      <c r="AY481" s="133"/>
      <c r="AZ481" s="133"/>
      <c r="BA481" s="133"/>
      <c r="BB481" s="133"/>
      <c r="BC481" s="134"/>
    </row>
    <row r="482" spans="2:55" ht="36" customHeight="1" x14ac:dyDescent="0.45">
      <c r="B482" s="39">
        <v>472</v>
      </c>
      <c r="C482" s="124"/>
      <c r="D482" s="124"/>
      <c r="E482" s="124"/>
      <c r="F482" s="124"/>
      <c r="G482" s="124"/>
      <c r="H482" s="118" t="str">
        <f>IFERROR(VLOOKUP(C482,参照用!$A$5:$C$13,3),"")</f>
        <v/>
      </c>
      <c r="I482" s="119"/>
      <c r="J482" s="119"/>
      <c r="K482" s="119"/>
      <c r="L482" s="119"/>
      <c r="M482" s="119"/>
      <c r="N482" s="119"/>
      <c r="O482" s="119"/>
      <c r="P482" s="119"/>
      <c r="Q482" s="119"/>
      <c r="R482" s="119"/>
      <c r="S482" s="120"/>
      <c r="T482" s="121"/>
      <c r="U482" s="122"/>
      <c r="V482" s="122"/>
      <c r="W482" s="122"/>
      <c r="X482" s="122"/>
      <c r="Y482" s="122"/>
      <c r="Z482" s="122"/>
      <c r="AA482" s="122"/>
      <c r="AB482" s="122"/>
      <c r="AC482" s="123"/>
      <c r="AD482" s="151"/>
      <c r="AE482" s="150"/>
      <c r="AF482" s="150"/>
      <c r="AG482" s="150"/>
      <c r="AH482" s="150"/>
      <c r="AI482" s="148" t="s">
        <v>16</v>
      </c>
      <c r="AJ482" s="152"/>
      <c r="AK482" s="150"/>
      <c r="AL482" s="150"/>
      <c r="AM482" s="148" t="s">
        <v>19</v>
      </c>
      <c r="AN482" s="149"/>
      <c r="AP482" s="66" t="str">
        <f t="shared" si="7"/>
        <v>未入力</v>
      </c>
      <c r="AQ482" s="67"/>
      <c r="AR482" s="68"/>
      <c r="AS482" s="132" t="str">
        <f>IF(
  AND(NOT(ISBLANK($C482)),
      COUNTIF(必須入力シート①!C513:C1512,$C482)=0),
  "「３. 申請に係る補助対象検査の内容」で選択されていない検査メニューが入力されています。" &amp; CHAR(10),
  ""
)
&amp;
_xlfn.LET(
  _xlpm.menu,$C482,
  _xlpm.sei,$T482,
  _xlpm.mei,$Y482,
  _xlpm.eigyo,$AD482,
  _xlpm.daisuu,$AK482,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2" s="133"/>
      <c r="AU482" s="133"/>
      <c r="AV482" s="133"/>
      <c r="AW482" s="133"/>
      <c r="AX482" s="133"/>
      <c r="AY482" s="133"/>
      <c r="AZ482" s="133"/>
      <c r="BA482" s="133"/>
      <c r="BB482" s="133"/>
      <c r="BC482" s="134"/>
    </row>
    <row r="483" spans="2:55" ht="36" customHeight="1" x14ac:dyDescent="0.45">
      <c r="B483" s="39">
        <v>473</v>
      </c>
      <c r="C483" s="124"/>
      <c r="D483" s="124"/>
      <c r="E483" s="124"/>
      <c r="F483" s="124"/>
      <c r="G483" s="124"/>
      <c r="H483" s="118" t="str">
        <f>IFERROR(VLOOKUP(C483,参照用!$A$5:$C$13,3),"")</f>
        <v/>
      </c>
      <c r="I483" s="119"/>
      <c r="J483" s="119"/>
      <c r="K483" s="119"/>
      <c r="L483" s="119"/>
      <c r="M483" s="119"/>
      <c r="N483" s="119"/>
      <c r="O483" s="119"/>
      <c r="P483" s="119"/>
      <c r="Q483" s="119"/>
      <c r="R483" s="119"/>
      <c r="S483" s="120"/>
      <c r="T483" s="121"/>
      <c r="U483" s="122"/>
      <c r="V483" s="122"/>
      <c r="W483" s="122"/>
      <c r="X483" s="122"/>
      <c r="Y483" s="122"/>
      <c r="Z483" s="122"/>
      <c r="AA483" s="122"/>
      <c r="AB483" s="122"/>
      <c r="AC483" s="123"/>
      <c r="AD483" s="151"/>
      <c r="AE483" s="150"/>
      <c r="AF483" s="150"/>
      <c r="AG483" s="150"/>
      <c r="AH483" s="150"/>
      <c r="AI483" s="148" t="s">
        <v>16</v>
      </c>
      <c r="AJ483" s="152"/>
      <c r="AK483" s="150"/>
      <c r="AL483" s="150"/>
      <c r="AM483" s="148" t="s">
        <v>19</v>
      </c>
      <c r="AN483" s="149"/>
      <c r="AP483" s="66" t="str">
        <f t="shared" si="7"/>
        <v>未入力</v>
      </c>
      <c r="AQ483" s="67"/>
      <c r="AR483" s="68"/>
      <c r="AS483" s="132" t="str">
        <f>IF(
  AND(NOT(ISBLANK($C483)),
      COUNTIF(必須入力シート①!C514:C1513,$C483)=0),
  "「３. 申請に係る補助対象検査の内容」で選択されていない検査メニューが入力されています。" &amp; CHAR(10),
  ""
)
&amp;
_xlfn.LET(
  _xlpm.menu,$C483,
  _xlpm.sei,$T483,
  _xlpm.mei,$Y483,
  _xlpm.eigyo,$AD483,
  _xlpm.daisuu,$AK483,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3" s="133"/>
      <c r="AU483" s="133"/>
      <c r="AV483" s="133"/>
      <c r="AW483" s="133"/>
      <c r="AX483" s="133"/>
      <c r="AY483" s="133"/>
      <c r="AZ483" s="133"/>
      <c r="BA483" s="133"/>
      <c r="BB483" s="133"/>
      <c r="BC483" s="134"/>
    </row>
    <row r="484" spans="2:55" ht="36" customHeight="1" x14ac:dyDescent="0.45">
      <c r="B484" s="39">
        <v>474</v>
      </c>
      <c r="C484" s="124"/>
      <c r="D484" s="124"/>
      <c r="E484" s="124"/>
      <c r="F484" s="124"/>
      <c r="G484" s="124"/>
      <c r="H484" s="118" t="str">
        <f>IFERROR(VLOOKUP(C484,参照用!$A$5:$C$13,3),"")</f>
        <v/>
      </c>
      <c r="I484" s="119"/>
      <c r="J484" s="119"/>
      <c r="K484" s="119"/>
      <c r="L484" s="119"/>
      <c r="M484" s="119"/>
      <c r="N484" s="119"/>
      <c r="O484" s="119"/>
      <c r="P484" s="119"/>
      <c r="Q484" s="119"/>
      <c r="R484" s="119"/>
      <c r="S484" s="120"/>
      <c r="T484" s="121"/>
      <c r="U484" s="122"/>
      <c r="V484" s="122"/>
      <c r="W484" s="122"/>
      <c r="X484" s="122"/>
      <c r="Y484" s="122"/>
      <c r="Z484" s="122"/>
      <c r="AA484" s="122"/>
      <c r="AB484" s="122"/>
      <c r="AC484" s="123"/>
      <c r="AD484" s="151"/>
      <c r="AE484" s="150"/>
      <c r="AF484" s="150"/>
      <c r="AG484" s="150"/>
      <c r="AH484" s="150"/>
      <c r="AI484" s="148" t="s">
        <v>16</v>
      </c>
      <c r="AJ484" s="152"/>
      <c r="AK484" s="150"/>
      <c r="AL484" s="150"/>
      <c r="AM484" s="148" t="s">
        <v>19</v>
      </c>
      <c r="AN484" s="149"/>
      <c r="AP484" s="66" t="str">
        <f t="shared" si="7"/>
        <v>未入力</v>
      </c>
      <c r="AQ484" s="67"/>
      <c r="AR484" s="68"/>
      <c r="AS484" s="132" t="str">
        <f>IF(
  AND(NOT(ISBLANK($C484)),
      COUNTIF(必須入力シート①!C515:C1514,$C484)=0),
  "「３. 申請に係る補助対象検査の内容」で選択されていない検査メニューが入力されています。" &amp; CHAR(10),
  ""
)
&amp;
_xlfn.LET(
  _xlpm.menu,$C484,
  _xlpm.sei,$T484,
  _xlpm.mei,$Y484,
  _xlpm.eigyo,$AD484,
  _xlpm.daisuu,$AK484,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4" s="133"/>
      <c r="AU484" s="133"/>
      <c r="AV484" s="133"/>
      <c r="AW484" s="133"/>
      <c r="AX484" s="133"/>
      <c r="AY484" s="133"/>
      <c r="AZ484" s="133"/>
      <c r="BA484" s="133"/>
      <c r="BB484" s="133"/>
      <c r="BC484" s="134"/>
    </row>
    <row r="485" spans="2:55" ht="36" customHeight="1" x14ac:dyDescent="0.45">
      <c r="B485" s="39">
        <v>475</v>
      </c>
      <c r="C485" s="124"/>
      <c r="D485" s="124"/>
      <c r="E485" s="124"/>
      <c r="F485" s="124"/>
      <c r="G485" s="124"/>
      <c r="H485" s="118" t="str">
        <f>IFERROR(VLOOKUP(C485,参照用!$A$5:$C$13,3),"")</f>
        <v/>
      </c>
      <c r="I485" s="119"/>
      <c r="J485" s="119"/>
      <c r="K485" s="119"/>
      <c r="L485" s="119"/>
      <c r="M485" s="119"/>
      <c r="N485" s="119"/>
      <c r="O485" s="119"/>
      <c r="P485" s="119"/>
      <c r="Q485" s="119"/>
      <c r="R485" s="119"/>
      <c r="S485" s="120"/>
      <c r="T485" s="121"/>
      <c r="U485" s="122"/>
      <c r="V485" s="122"/>
      <c r="W485" s="122"/>
      <c r="X485" s="122"/>
      <c r="Y485" s="122"/>
      <c r="Z485" s="122"/>
      <c r="AA485" s="122"/>
      <c r="AB485" s="122"/>
      <c r="AC485" s="123"/>
      <c r="AD485" s="151"/>
      <c r="AE485" s="150"/>
      <c r="AF485" s="150"/>
      <c r="AG485" s="150"/>
      <c r="AH485" s="150"/>
      <c r="AI485" s="148" t="s">
        <v>16</v>
      </c>
      <c r="AJ485" s="152"/>
      <c r="AK485" s="150"/>
      <c r="AL485" s="150"/>
      <c r="AM485" s="148" t="s">
        <v>19</v>
      </c>
      <c r="AN485" s="149"/>
      <c r="AP485" s="66" t="str">
        <f t="shared" si="7"/>
        <v>未入力</v>
      </c>
      <c r="AQ485" s="67"/>
      <c r="AR485" s="68"/>
      <c r="AS485" s="132" t="str">
        <f>IF(
  AND(NOT(ISBLANK($C485)),
      COUNTIF(必須入力シート①!C516:C1515,$C485)=0),
  "「３. 申請に係る補助対象検査の内容」で選択されていない検査メニューが入力されています。" &amp; CHAR(10),
  ""
)
&amp;
_xlfn.LET(
  _xlpm.menu,$C485,
  _xlpm.sei,$T485,
  _xlpm.mei,$Y485,
  _xlpm.eigyo,$AD485,
  _xlpm.daisuu,$AK485,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5" s="133"/>
      <c r="AU485" s="133"/>
      <c r="AV485" s="133"/>
      <c r="AW485" s="133"/>
      <c r="AX485" s="133"/>
      <c r="AY485" s="133"/>
      <c r="AZ485" s="133"/>
      <c r="BA485" s="133"/>
      <c r="BB485" s="133"/>
      <c r="BC485" s="134"/>
    </row>
    <row r="486" spans="2:55" ht="36" customHeight="1" x14ac:dyDescent="0.45">
      <c r="B486" s="39">
        <v>476</v>
      </c>
      <c r="C486" s="124"/>
      <c r="D486" s="124"/>
      <c r="E486" s="124"/>
      <c r="F486" s="124"/>
      <c r="G486" s="124"/>
      <c r="H486" s="118" t="str">
        <f>IFERROR(VLOOKUP(C486,参照用!$A$5:$C$13,3),"")</f>
        <v/>
      </c>
      <c r="I486" s="119"/>
      <c r="J486" s="119"/>
      <c r="K486" s="119"/>
      <c r="L486" s="119"/>
      <c r="M486" s="119"/>
      <c r="N486" s="119"/>
      <c r="O486" s="119"/>
      <c r="P486" s="119"/>
      <c r="Q486" s="119"/>
      <c r="R486" s="119"/>
      <c r="S486" s="120"/>
      <c r="T486" s="121"/>
      <c r="U486" s="122"/>
      <c r="V486" s="122"/>
      <c r="W486" s="122"/>
      <c r="X486" s="122"/>
      <c r="Y486" s="122"/>
      <c r="Z486" s="122"/>
      <c r="AA486" s="122"/>
      <c r="AB486" s="122"/>
      <c r="AC486" s="123"/>
      <c r="AD486" s="151"/>
      <c r="AE486" s="150"/>
      <c r="AF486" s="150"/>
      <c r="AG486" s="150"/>
      <c r="AH486" s="150"/>
      <c r="AI486" s="148" t="s">
        <v>16</v>
      </c>
      <c r="AJ486" s="152"/>
      <c r="AK486" s="150"/>
      <c r="AL486" s="150"/>
      <c r="AM486" s="148" t="s">
        <v>19</v>
      </c>
      <c r="AN486" s="149"/>
      <c r="AP486" s="66" t="str">
        <f t="shared" si="7"/>
        <v>未入力</v>
      </c>
      <c r="AQ486" s="67"/>
      <c r="AR486" s="68"/>
      <c r="AS486" s="132" t="str">
        <f>IF(
  AND(NOT(ISBLANK($C486)),
      COUNTIF(必須入力シート①!C517:C1516,$C486)=0),
  "「３. 申請に係る補助対象検査の内容」で選択されていない検査メニューが入力されています。" &amp; CHAR(10),
  ""
)
&amp;
_xlfn.LET(
  _xlpm.menu,$C486,
  _xlpm.sei,$T486,
  _xlpm.mei,$Y486,
  _xlpm.eigyo,$AD486,
  _xlpm.daisuu,$AK486,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6" s="133"/>
      <c r="AU486" s="133"/>
      <c r="AV486" s="133"/>
      <c r="AW486" s="133"/>
      <c r="AX486" s="133"/>
      <c r="AY486" s="133"/>
      <c r="AZ486" s="133"/>
      <c r="BA486" s="133"/>
      <c r="BB486" s="133"/>
      <c r="BC486" s="134"/>
    </row>
    <row r="487" spans="2:55" ht="36" customHeight="1" x14ac:dyDescent="0.45">
      <c r="B487" s="39">
        <v>477</v>
      </c>
      <c r="C487" s="124"/>
      <c r="D487" s="124"/>
      <c r="E487" s="124"/>
      <c r="F487" s="124"/>
      <c r="G487" s="124"/>
      <c r="H487" s="118" t="str">
        <f>IFERROR(VLOOKUP(C487,参照用!$A$5:$C$13,3),"")</f>
        <v/>
      </c>
      <c r="I487" s="119"/>
      <c r="J487" s="119"/>
      <c r="K487" s="119"/>
      <c r="L487" s="119"/>
      <c r="M487" s="119"/>
      <c r="N487" s="119"/>
      <c r="O487" s="119"/>
      <c r="P487" s="119"/>
      <c r="Q487" s="119"/>
      <c r="R487" s="119"/>
      <c r="S487" s="120"/>
      <c r="T487" s="121"/>
      <c r="U487" s="122"/>
      <c r="V487" s="122"/>
      <c r="W487" s="122"/>
      <c r="X487" s="122"/>
      <c r="Y487" s="122"/>
      <c r="Z487" s="122"/>
      <c r="AA487" s="122"/>
      <c r="AB487" s="122"/>
      <c r="AC487" s="123"/>
      <c r="AD487" s="151"/>
      <c r="AE487" s="150"/>
      <c r="AF487" s="150"/>
      <c r="AG487" s="150"/>
      <c r="AH487" s="150"/>
      <c r="AI487" s="148" t="s">
        <v>16</v>
      </c>
      <c r="AJ487" s="152"/>
      <c r="AK487" s="150"/>
      <c r="AL487" s="150"/>
      <c r="AM487" s="148" t="s">
        <v>19</v>
      </c>
      <c r="AN487" s="149"/>
      <c r="AP487" s="66" t="str">
        <f t="shared" si="7"/>
        <v>未入力</v>
      </c>
      <c r="AQ487" s="67"/>
      <c r="AR487" s="68"/>
      <c r="AS487" s="132" t="str">
        <f>IF(
  AND(NOT(ISBLANK($C487)),
      COUNTIF(必須入力シート①!C518:C1517,$C487)=0),
  "「３. 申請に係る補助対象検査の内容」で選択されていない検査メニューが入力されています。" &amp; CHAR(10),
  ""
)
&amp;
_xlfn.LET(
  _xlpm.menu,$C487,
  _xlpm.sei,$T487,
  _xlpm.mei,$Y487,
  _xlpm.eigyo,$AD487,
  _xlpm.daisuu,$AK487,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7" s="133"/>
      <c r="AU487" s="133"/>
      <c r="AV487" s="133"/>
      <c r="AW487" s="133"/>
      <c r="AX487" s="133"/>
      <c r="AY487" s="133"/>
      <c r="AZ487" s="133"/>
      <c r="BA487" s="133"/>
      <c r="BB487" s="133"/>
      <c r="BC487" s="134"/>
    </row>
    <row r="488" spans="2:55" ht="36" customHeight="1" x14ac:dyDescent="0.45">
      <c r="B488" s="39">
        <v>478</v>
      </c>
      <c r="C488" s="124"/>
      <c r="D488" s="124"/>
      <c r="E488" s="124"/>
      <c r="F488" s="124"/>
      <c r="G488" s="124"/>
      <c r="H488" s="118" t="str">
        <f>IFERROR(VLOOKUP(C488,参照用!$A$5:$C$13,3),"")</f>
        <v/>
      </c>
      <c r="I488" s="119"/>
      <c r="J488" s="119"/>
      <c r="K488" s="119"/>
      <c r="L488" s="119"/>
      <c r="M488" s="119"/>
      <c r="N488" s="119"/>
      <c r="O488" s="119"/>
      <c r="P488" s="119"/>
      <c r="Q488" s="119"/>
      <c r="R488" s="119"/>
      <c r="S488" s="120"/>
      <c r="T488" s="121"/>
      <c r="U488" s="122"/>
      <c r="V488" s="122"/>
      <c r="W488" s="122"/>
      <c r="X488" s="122"/>
      <c r="Y488" s="122"/>
      <c r="Z488" s="122"/>
      <c r="AA488" s="122"/>
      <c r="AB488" s="122"/>
      <c r="AC488" s="123"/>
      <c r="AD488" s="151"/>
      <c r="AE488" s="150"/>
      <c r="AF488" s="150"/>
      <c r="AG488" s="150"/>
      <c r="AH488" s="150"/>
      <c r="AI488" s="148" t="s">
        <v>16</v>
      </c>
      <c r="AJ488" s="152"/>
      <c r="AK488" s="150"/>
      <c r="AL488" s="150"/>
      <c r="AM488" s="148" t="s">
        <v>19</v>
      </c>
      <c r="AN488" s="149"/>
      <c r="AP488" s="66" t="str">
        <f t="shared" si="7"/>
        <v>未入力</v>
      </c>
      <c r="AQ488" s="67"/>
      <c r="AR488" s="68"/>
      <c r="AS488" s="132" t="str">
        <f>IF(
  AND(NOT(ISBLANK($C488)),
      COUNTIF(必須入力シート①!C519:C1518,$C488)=0),
  "「３. 申請に係る補助対象検査の内容」で選択されていない検査メニューが入力されています。" &amp; CHAR(10),
  ""
)
&amp;
_xlfn.LET(
  _xlpm.menu,$C488,
  _xlpm.sei,$T488,
  _xlpm.mei,$Y488,
  _xlpm.eigyo,$AD488,
  _xlpm.daisuu,$AK488,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8" s="133"/>
      <c r="AU488" s="133"/>
      <c r="AV488" s="133"/>
      <c r="AW488" s="133"/>
      <c r="AX488" s="133"/>
      <c r="AY488" s="133"/>
      <c r="AZ488" s="133"/>
      <c r="BA488" s="133"/>
      <c r="BB488" s="133"/>
      <c r="BC488" s="134"/>
    </row>
    <row r="489" spans="2:55" ht="36" customHeight="1" x14ac:dyDescent="0.45">
      <c r="B489" s="39">
        <v>479</v>
      </c>
      <c r="C489" s="124"/>
      <c r="D489" s="124"/>
      <c r="E489" s="124"/>
      <c r="F489" s="124"/>
      <c r="G489" s="124"/>
      <c r="H489" s="118" t="str">
        <f>IFERROR(VLOOKUP(C489,参照用!$A$5:$C$13,3),"")</f>
        <v/>
      </c>
      <c r="I489" s="119"/>
      <c r="J489" s="119"/>
      <c r="K489" s="119"/>
      <c r="L489" s="119"/>
      <c r="M489" s="119"/>
      <c r="N489" s="119"/>
      <c r="O489" s="119"/>
      <c r="P489" s="119"/>
      <c r="Q489" s="119"/>
      <c r="R489" s="119"/>
      <c r="S489" s="120"/>
      <c r="T489" s="121"/>
      <c r="U489" s="122"/>
      <c r="V489" s="122"/>
      <c r="W489" s="122"/>
      <c r="X489" s="122"/>
      <c r="Y489" s="122"/>
      <c r="Z489" s="122"/>
      <c r="AA489" s="122"/>
      <c r="AB489" s="122"/>
      <c r="AC489" s="123"/>
      <c r="AD489" s="151"/>
      <c r="AE489" s="150"/>
      <c r="AF489" s="150"/>
      <c r="AG489" s="150"/>
      <c r="AH489" s="150"/>
      <c r="AI489" s="148" t="s">
        <v>16</v>
      </c>
      <c r="AJ489" s="152"/>
      <c r="AK489" s="150"/>
      <c r="AL489" s="150"/>
      <c r="AM489" s="148" t="s">
        <v>19</v>
      </c>
      <c r="AN489" s="149"/>
      <c r="AP489" s="66" t="str">
        <f t="shared" si="7"/>
        <v>未入力</v>
      </c>
      <c r="AQ489" s="67"/>
      <c r="AR489" s="68"/>
      <c r="AS489" s="132" t="str">
        <f>IF(
  AND(NOT(ISBLANK($C489)),
      COUNTIF(必須入力シート①!C520:C1519,$C489)=0),
  "「３. 申請に係る補助対象検査の内容」で選択されていない検査メニューが入力されています。" &amp; CHAR(10),
  ""
)
&amp;
_xlfn.LET(
  _xlpm.menu,$C489,
  _xlpm.sei,$T489,
  _xlpm.mei,$Y489,
  _xlpm.eigyo,$AD489,
  _xlpm.daisuu,$AK489,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89" s="133"/>
      <c r="AU489" s="133"/>
      <c r="AV489" s="133"/>
      <c r="AW489" s="133"/>
      <c r="AX489" s="133"/>
      <c r="AY489" s="133"/>
      <c r="AZ489" s="133"/>
      <c r="BA489" s="133"/>
      <c r="BB489" s="133"/>
      <c r="BC489" s="134"/>
    </row>
    <row r="490" spans="2:55" ht="36" customHeight="1" x14ac:dyDescent="0.45">
      <c r="B490" s="39">
        <v>480</v>
      </c>
      <c r="C490" s="124"/>
      <c r="D490" s="124"/>
      <c r="E490" s="124"/>
      <c r="F490" s="124"/>
      <c r="G490" s="124"/>
      <c r="H490" s="118" t="str">
        <f>IFERROR(VLOOKUP(C490,参照用!$A$5:$C$13,3),"")</f>
        <v/>
      </c>
      <c r="I490" s="119"/>
      <c r="J490" s="119"/>
      <c r="K490" s="119"/>
      <c r="L490" s="119"/>
      <c r="M490" s="119"/>
      <c r="N490" s="119"/>
      <c r="O490" s="119"/>
      <c r="P490" s="119"/>
      <c r="Q490" s="119"/>
      <c r="R490" s="119"/>
      <c r="S490" s="120"/>
      <c r="T490" s="121"/>
      <c r="U490" s="122"/>
      <c r="V490" s="122"/>
      <c r="W490" s="122"/>
      <c r="X490" s="122"/>
      <c r="Y490" s="122"/>
      <c r="Z490" s="122"/>
      <c r="AA490" s="122"/>
      <c r="AB490" s="122"/>
      <c r="AC490" s="123"/>
      <c r="AD490" s="151"/>
      <c r="AE490" s="150"/>
      <c r="AF490" s="150"/>
      <c r="AG490" s="150"/>
      <c r="AH490" s="150"/>
      <c r="AI490" s="148" t="s">
        <v>16</v>
      </c>
      <c r="AJ490" s="152"/>
      <c r="AK490" s="150"/>
      <c r="AL490" s="150"/>
      <c r="AM490" s="148" t="s">
        <v>19</v>
      </c>
      <c r="AN490" s="149"/>
      <c r="AP490" s="66" t="str">
        <f t="shared" si="7"/>
        <v>未入力</v>
      </c>
      <c r="AQ490" s="67"/>
      <c r="AR490" s="68"/>
      <c r="AS490" s="132" t="str">
        <f>IF(
  AND(NOT(ISBLANK($C490)),
      COUNTIF(必須入力シート①!C521:C1520,$C490)=0),
  "「３. 申請に係る補助対象検査の内容」で選択されていない検査メニューが入力されています。" &amp; CHAR(10),
  ""
)
&amp;
_xlfn.LET(
  _xlpm.menu,$C490,
  _xlpm.sei,$T490,
  _xlpm.mei,$Y490,
  _xlpm.eigyo,$AD490,
  _xlpm.daisuu,$AK490,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0" s="133"/>
      <c r="AU490" s="133"/>
      <c r="AV490" s="133"/>
      <c r="AW490" s="133"/>
      <c r="AX490" s="133"/>
      <c r="AY490" s="133"/>
      <c r="AZ490" s="133"/>
      <c r="BA490" s="133"/>
      <c r="BB490" s="133"/>
      <c r="BC490" s="134"/>
    </row>
    <row r="491" spans="2:55" ht="36" customHeight="1" x14ac:dyDescent="0.45">
      <c r="B491" s="39">
        <v>481</v>
      </c>
      <c r="C491" s="124"/>
      <c r="D491" s="124"/>
      <c r="E491" s="124"/>
      <c r="F491" s="124"/>
      <c r="G491" s="124"/>
      <c r="H491" s="118" t="str">
        <f>IFERROR(VLOOKUP(C491,参照用!$A$5:$C$13,3),"")</f>
        <v/>
      </c>
      <c r="I491" s="119"/>
      <c r="J491" s="119"/>
      <c r="K491" s="119"/>
      <c r="L491" s="119"/>
      <c r="M491" s="119"/>
      <c r="N491" s="119"/>
      <c r="O491" s="119"/>
      <c r="P491" s="119"/>
      <c r="Q491" s="119"/>
      <c r="R491" s="119"/>
      <c r="S491" s="120"/>
      <c r="T491" s="121"/>
      <c r="U491" s="122"/>
      <c r="V491" s="122"/>
      <c r="W491" s="122"/>
      <c r="X491" s="122"/>
      <c r="Y491" s="122"/>
      <c r="Z491" s="122"/>
      <c r="AA491" s="122"/>
      <c r="AB491" s="122"/>
      <c r="AC491" s="123"/>
      <c r="AD491" s="151"/>
      <c r="AE491" s="150"/>
      <c r="AF491" s="150"/>
      <c r="AG491" s="150"/>
      <c r="AH491" s="150"/>
      <c r="AI491" s="148" t="s">
        <v>16</v>
      </c>
      <c r="AJ491" s="152"/>
      <c r="AK491" s="150"/>
      <c r="AL491" s="150"/>
      <c r="AM491" s="148" t="s">
        <v>19</v>
      </c>
      <c r="AN491" s="149"/>
      <c r="AP491" s="66" t="str">
        <f t="shared" si="7"/>
        <v>未入力</v>
      </c>
      <c r="AQ491" s="67"/>
      <c r="AR491" s="68"/>
      <c r="AS491" s="132" t="str">
        <f>IF(
  AND(NOT(ISBLANK($C491)),
      COUNTIF(必須入力シート①!C522:C1521,$C491)=0),
  "「３. 申請に係る補助対象検査の内容」で選択されていない検査メニューが入力されています。" &amp; CHAR(10),
  ""
)
&amp;
_xlfn.LET(
  _xlpm.menu,$C491,
  _xlpm.sei,$T491,
  _xlpm.mei,$Y491,
  _xlpm.eigyo,$AD491,
  _xlpm.daisuu,$AK491,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1" s="133"/>
      <c r="AU491" s="133"/>
      <c r="AV491" s="133"/>
      <c r="AW491" s="133"/>
      <c r="AX491" s="133"/>
      <c r="AY491" s="133"/>
      <c r="AZ491" s="133"/>
      <c r="BA491" s="133"/>
      <c r="BB491" s="133"/>
      <c r="BC491" s="134"/>
    </row>
    <row r="492" spans="2:55" ht="36" customHeight="1" x14ac:dyDescent="0.45">
      <c r="B492" s="39">
        <v>482</v>
      </c>
      <c r="C492" s="124"/>
      <c r="D492" s="124"/>
      <c r="E492" s="124"/>
      <c r="F492" s="124"/>
      <c r="G492" s="124"/>
      <c r="H492" s="118" t="str">
        <f>IFERROR(VLOOKUP(C492,参照用!$A$5:$C$13,3),"")</f>
        <v/>
      </c>
      <c r="I492" s="119"/>
      <c r="J492" s="119"/>
      <c r="K492" s="119"/>
      <c r="L492" s="119"/>
      <c r="M492" s="119"/>
      <c r="N492" s="119"/>
      <c r="O492" s="119"/>
      <c r="P492" s="119"/>
      <c r="Q492" s="119"/>
      <c r="R492" s="119"/>
      <c r="S492" s="120"/>
      <c r="T492" s="121"/>
      <c r="U492" s="122"/>
      <c r="V492" s="122"/>
      <c r="W492" s="122"/>
      <c r="X492" s="122"/>
      <c r="Y492" s="122"/>
      <c r="Z492" s="122"/>
      <c r="AA492" s="122"/>
      <c r="AB492" s="122"/>
      <c r="AC492" s="123"/>
      <c r="AD492" s="151"/>
      <c r="AE492" s="150"/>
      <c r="AF492" s="150"/>
      <c r="AG492" s="150"/>
      <c r="AH492" s="150"/>
      <c r="AI492" s="148" t="s">
        <v>16</v>
      </c>
      <c r="AJ492" s="152"/>
      <c r="AK492" s="150"/>
      <c r="AL492" s="150"/>
      <c r="AM492" s="148" t="s">
        <v>19</v>
      </c>
      <c r="AN492" s="149"/>
      <c r="AP492" s="66" t="str">
        <f t="shared" si="7"/>
        <v>未入力</v>
      </c>
      <c r="AQ492" s="67"/>
      <c r="AR492" s="68"/>
      <c r="AS492" s="132" t="str">
        <f>IF(
  AND(NOT(ISBLANK($C492)),
      COUNTIF(必須入力シート①!C523:C1522,$C492)=0),
  "「３. 申請に係る補助対象検査の内容」で選択されていない検査メニューが入力されています。" &amp; CHAR(10),
  ""
)
&amp;
_xlfn.LET(
  _xlpm.menu,$C492,
  _xlpm.sei,$T492,
  _xlpm.mei,$Y492,
  _xlpm.eigyo,$AD492,
  _xlpm.daisuu,$AK492,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2" s="133"/>
      <c r="AU492" s="133"/>
      <c r="AV492" s="133"/>
      <c r="AW492" s="133"/>
      <c r="AX492" s="133"/>
      <c r="AY492" s="133"/>
      <c r="AZ492" s="133"/>
      <c r="BA492" s="133"/>
      <c r="BB492" s="133"/>
      <c r="BC492" s="134"/>
    </row>
    <row r="493" spans="2:55" ht="36" customHeight="1" x14ac:dyDescent="0.45">
      <c r="B493" s="39">
        <v>483</v>
      </c>
      <c r="C493" s="124"/>
      <c r="D493" s="124"/>
      <c r="E493" s="124"/>
      <c r="F493" s="124"/>
      <c r="G493" s="124"/>
      <c r="H493" s="118" t="str">
        <f>IFERROR(VLOOKUP(C493,参照用!$A$5:$C$13,3),"")</f>
        <v/>
      </c>
      <c r="I493" s="119"/>
      <c r="J493" s="119"/>
      <c r="K493" s="119"/>
      <c r="L493" s="119"/>
      <c r="M493" s="119"/>
      <c r="N493" s="119"/>
      <c r="O493" s="119"/>
      <c r="P493" s="119"/>
      <c r="Q493" s="119"/>
      <c r="R493" s="119"/>
      <c r="S493" s="120"/>
      <c r="T493" s="121"/>
      <c r="U493" s="122"/>
      <c r="V493" s="122"/>
      <c r="W493" s="122"/>
      <c r="X493" s="122"/>
      <c r="Y493" s="122"/>
      <c r="Z493" s="122"/>
      <c r="AA493" s="122"/>
      <c r="AB493" s="122"/>
      <c r="AC493" s="123"/>
      <c r="AD493" s="151"/>
      <c r="AE493" s="150"/>
      <c r="AF493" s="150"/>
      <c r="AG493" s="150"/>
      <c r="AH493" s="150"/>
      <c r="AI493" s="148" t="s">
        <v>16</v>
      </c>
      <c r="AJ493" s="152"/>
      <c r="AK493" s="150"/>
      <c r="AL493" s="150"/>
      <c r="AM493" s="148" t="s">
        <v>19</v>
      </c>
      <c r="AN493" s="149"/>
      <c r="AP493" s="66" t="str">
        <f t="shared" si="7"/>
        <v>未入力</v>
      </c>
      <c r="AQ493" s="67"/>
      <c r="AR493" s="68"/>
      <c r="AS493" s="132" t="str">
        <f>IF(
  AND(NOT(ISBLANK($C493)),
      COUNTIF(必須入力シート①!C524:C1523,$C493)=0),
  "「３. 申請に係る補助対象検査の内容」で選択されていない検査メニューが入力されています。" &amp; CHAR(10),
  ""
)
&amp;
_xlfn.LET(
  _xlpm.menu,$C493,
  _xlpm.sei,$T493,
  _xlpm.mei,$Y493,
  _xlpm.eigyo,$AD493,
  _xlpm.daisuu,$AK493,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3" s="133"/>
      <c r="AU493" s="133"/>
      <c r="AV493" s="133"/>
      <c r="AW493" s="133"/>
      <c r="AX493" s="133"/>
      <c r="AY493" s="133"/>
      <c r="AZ493" s="133"/>
      <c r="BA493" s="133"/>
      <c r="BB493" s="133"/>
      <c r="BC493" s="134"/>
    </row>
    <row r="494" spans="2:55" ht="36" customHeight="1" x14ac:dyDescent="0.45">
      <c r="B494" s="39">
        <v>484</v>
      </c>
      <c r="C494" s="124"/>
      <c r="D494" s="124"/>
      <c r="E494" s="124"/>
      <c r="F494" s="124"/>
      <c r="G494" s="124"/>
      <c r="H494" s="118" t="str">
        <f>IFERROR(VLOOKUP(C494,参照用!$A$5:$C$13,3),"")</f>
        <v/>
      </c>
      <c r="I494" s="119"/>
      <c r="J494" s="119"/>
      <c r="K494" s="119"/>
      <c r="L494" s="119"/>
      <c r="M494" s="119"/>
      <c r="N494" s="119"/>
      <c r="O494" s="119"/>
      <c r="P494" s="119"/>
      <c r="Q494" s="119"/>
      <c r="R494" s="119"/>
      <c r="S494" s="120"/>
      <c r="T494" s="121"/>
      <c r="U494" s="122"/>
      <c r="V494" s="122"/>
      <c r="W494" s="122"/>
      <c r="X494" s="122"/>
      <c r="Y494" s="122"/>
      <c r="Z494" s="122"/>
      <c r="AA494" s="122"/>
      <c r="AB494" s="122"/>
      <c r="AC494" s="123"/>
      <c r="AD494" s="151"/>
      <c r="AE494" s="150"/>
      <c r="AF494" s="150"/>
      <c r="AG494" s="150"/>
      <c r="AH494" s="150"/>
      <c r="AI494" s="148" t="s">
        <v>16</v>
      </c>
      <c r="AJ494" s="152"/>
      <c r="AK494" s="150"/>
      <c r="AL494" s="150"/>
      <c r="AM494" s="148" t="s">
        <v>19</v>
      </c>
      <c r="AN494" s="149"/>
      <c r="AP494" s="66" t="str">
        <f t="shared" si="7"/>
        <v>未入力</v>
      </c>
      <c r="AQ494" s="67"/>
      <c r="AR494" s="68"/>
      <c r="AS494" s="132" t="str">
        <f>IF(
  AND(NOT(ISBLANK($C494)),
      COUNTIF(必須入力シート①!C525:C1524,$C494)=0),
  "「３. 申請に係る補助対象検査の内容」で選択されていない検査メニューが入力されています。" &amp; CHAR(10),
  ""
)
&amp;
_xlfn.LET(
  _xlpm.menu,$C494,
  _xlpm.sei,$T494,
  _xlpm.mei,$Y494,
  _xlpm.eigyo,$AD494,
  _xlpm.daisuu,$AK494,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4" s="133"/>
      <c r="AU494" s="133"/>
      <c r="AV494" s="133"/>
      <c r="AW494" s="133"/>
      <c r="AX494" s="133"/>
      <c r="AY494" s="133"/>
      <c r="AZ494" s="133"/>
      <c r="BA494" s="133"/>
      <c r="BB494" s="133"/>
      <c r="BC494" s="134"/>
    </row>
    <row r="495" spans="2:55" ht="36" customHeight="1" x14ac:dyDescent="0.45">
      <c r="B495" s="39">
        <v>485</v>
      </c>
      <c r="C495" s="124"/>
      <c r="D495" s="124"/>
      <c r="E495" s="124"/>
      <c r="F495" s="124"/>
      <c r="G495" s="124"/>
      <c r="H495" s="118" t="str">
        <f>IFERROR(VLOOKUP(C495,参照用!$A$5:$C$13,3),"")</f>
        <v/>
      </c>
      <c r="I495" s="119"/>
      <c r="J495" s="119"/>
      <c r="K495" s="119"/>
      <c r="L495" s="119"/>
      <c r="M495" s="119"/>
      <c r="N495" s="119"/>
      <c r="O495" s="119"/>
      <c r="P495" s="119"/>
      <c r="Q495" s="119"/>
      <c r="R495" s="119"/>
      <c r="S495" s="120"/>
      <c r="T495" s="121"/>
      <c r="U495" s="122"/>
      <c r="V495" s="122"/>
      <c r="W495" s="122"/>
      <c r="X495" s="122"/>
      <c r="Y495" s="122"/>
      <c r="Z495" s="122"/>
      <c r="AA495" s="122"/>
      <c r="AB495" s="122"/>
      <c r="AC495" s="123"/>
      <c r="AD495" s="151"/>
      <c r="AE495" s="150"/>
      <c r="AF495" s="150"/>
      <c r="AG495" s="150"/>
      <c r="AH495" s="150"/>
      <c r="AI495" s="148" t="s">
        <v>16</v>
      </c>
      <c r="AJ495" s="152"/>
      <c r="AK495" s="150"/>
      <c r="AL495" s="150"/>
      <c r="AM495" s="148" t="s">
        <v>19</v>
      </c>
      <c r="AN495" s="149"/>
      <c r="AP495" s="66" t="str">
        <f t="shared" si="7"/>
        <v>未入力</v>
      </c>
      <c r="AQ495" s="67"/>
      <c r="AR495" s="68"/>
      <c r="AS495" s="132" t="str">
        <f>IF(
  AND(NOT(ISBLANK($C495)),
      COUNTIF(必須入力シート①!C526:C1525,$C495)=0),
  "「３. 申請に係る補助対象検査の内容」で選択されていない検査メニューが入力されています。" &amp; CHAR(10),
  ""
)
&amp;
_xlfn.LET(
  _xlpm.menu,$C495,
  _xlpm.sei,$T495,
  _xlpm.mei,$Y495,
  _xlpm.eigyo,$AD495,
  _xlpm.daisuu,$AK495,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5" s="133"/>
      <c r="AU495" s="133"/>
      <c r="AV495" s="133"/>
      <c r="AW495" s="133"/>
      <c r="AX495" s="133"/>
      <c r="AY495" s="133"/>
      <c r="AZ495" s="133"/>
      <c r="BA495" s="133"/>
      <c r="BB495" s="133"/>
      <c r="BC495" s="134"/>
    </row>
    <row r="496" spans="2:55" ht="36" customHeight="1" x14ac:dyDescent="0.45">
      <c r="B496" s="39">
        <v>486</v>
      </c>
      <c r="C496" s="124"/>
      <c r="D496" s="124"/>
      <c r="E496" s="124"/>
      <c r="F496" s="124"/>
      <c r="G496" s="124"/>
      <c r="H496" s="118" t="str">
        <f>IFERROR(VLOOKUP(C496,参照用!$A$5:$C$13,3),"")</f>
        <v/>
      </c>
      <c r="I496" s="119"/>
      <c r="J496" s="119"/>
      <c r="K496" s="119"/>
      <c r="L496" s="119"/>
      <c r="M496" s="119"/>
      <c r="N496" s="119"/>
      <c r="O496" s="119"/>
      <c r="P496" s="119"/>
      <c r="Q496" s="119"/>
      <c r="R496" s="119"/>
      <c r="S496" s="120"/>
      <c r="T496" s="121"/>
      <c r="U496" s="122"/>
      <c r="V496" s="122"/>
      <c r="W496" s="122"/>
      <c r="X496" s="122"/>
      <c r="Y496" s="122"/>
      <c r="Z496" s="122"/>
      <c r="AA496" s="122"/>
      <c r="AB496" s="122"/>
      <c r="AC496" s="123"/>
      <c r="AD496" s="151"/>
      <c r="AE496" s="150"/>
      <c r="AF496" s="150"/>
      <c r="AG496" s="150"/>
      <c r="AH496" s="150"/>
      <c r="AI496" s="148" t="s">
        <v>16</v>
      </c>
      <c r="AJ496" s="152"/>
      <c r="AK496" s="150"/>
      <c r="AL496" s="150"/>
      <c r="AM496" s="148" t="s">
        <v>19</v>
      </c>
      <c r="AN496" s="149"/>
      <c r="AP496" s="66" t="str">
        <f t="shared" si="7"/>
        <v>未入力</v>
      </c>
      <c r="AQ496" s="67"/>
      <c r="AR496" s="68"/>
      <c r="AS496" s="132" t="str">
        <f>IF(
  AND(NOT(ISBLANK($C496)),
      COUNTIF(必須入力シート①!C527:C1526,$C496)=0),
  "「３. 申請に係る補助対象検査の内容」で選択されていない検査メニューが入力されています。" &amp; CHAR(10),
  ""
)
&amp;
_xlfn.LET(
  _xlpm.menu,$C496,
  _xlpm.sei,$T496,
  _xlpm.mei,$Y496,
  _xlpm.eigyo,$AD496,
  _xlpm.daisuu,$AK496,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6" s="133"/>
      <c r="AU496" s="133"/>
      <c r="AV496" s="133"/>
      <c r="AW496" s="133"/>
      <c r="AX496" s="133"/>
      <c r="AY496" s="133"/>
      <c r="AZ496" s="133"/>
      <c r="BA496" s="133"/>
      <c r="BB496" s="133"/>
      <c r="BC496" s="134"/>
    </row>
    <row r="497" spans="2:55" ht="36" customHeight="1" x14ac:dyDescent="0.45">
      <c r="B497" s="39">
        <v>487</v>
      </c>
      <c r="C497" s="124"/>
      <c r="D497" s="124"/>
      <c r="E497" s="124"/>
      <c r="F497" s="124"/>
      <c r="G497" s="124"/>
      <c r="H497" s="118" t="str">
        <f>IFERROR(VLOOKUP(C497,参照用!$A$5:$C$13,3),"")</f>
        <v/>
      </c>
      <c r="I497" s="119"/>
      <c r="J497" s="119"/>
      <c r="K497" s="119"/>
      <c r="L497" s="119"/>
      <c r="M497" s="119"/>
      <c r="N497" s="119"/>
      <c r="O497" s="119"/>
      <c r="P497" s="119"/>
      <c r="Q497" s="119"/>
      <c r="R497" s="119"/>
      <c r="S497" s="120"/>
      <c r="T497" s="121"/>
      <c r="U497" s="122"/>
      <c r="V497" s="122"/>
      <c r="W497" s="122"/>
      <c r="X497" s="122"/>
      <c r="Y497" s="122"/>
      <c r="Z497" s="122"/>
      <c r="AA497" s="122"/>
      <c r="AB497" s="122"/>
      <c r="AC497" s="123"/>
      <c r="AD497" s="151"/>
      <c r="AE497" s="150"/>
      <c r="AF497" s="150"/>
      <c r="AG497" s="150"/>
      <c r="AH497" s="150"/>
      <c r="AI497" s="148" t="s">
        <v>16</v>
      </c>
      <c r="AJ497" s="152"/>
      <c r="AK497" s="150"/>
      <c r="AL497" s="150"/>
      <c r="AM497" s="148" t="s">
        <v>19</v>
      </c>
      <c r="AN497" s="149"/>
      <c r="AP497" s="66" t="str">
        <f t="shared" si="7"/>
        <v>未入力</v>
      </c>
      <c r="AQ497" s="67"/>
      <c r="AR497" s="68"/>
      <c r="AS497" s="132" t="str">
        <f>IF(
  AND(NOT(ISBLANK($C497)),
      COUNTIF(必須入力シート①!C528:C1527,$C497)=0),
  "「３. 申請に係る補助対象検査の内容」で選択されていない検査メニューが入力されています。" &amp; CHAR(10),
  ""
)
&amp;
_xlfn.LET(
  _xlpm.menu,$C497,
  _xlpm.sei,$T497,
  _xlpm.mei,$Y497,
  _xlpm.eigyo,$AD497,
  _xlpm.daisuu,$AK497,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7" s="133"/>
      <c r="AU497" s="133"/>
      <c r="AV497" s="133"/>
      <c r="AW497" s="133"/>
      <c r="AX497" s="133"/>
      <c r="AY497" s="133"/>
      <c r="AZ497" s="133"/>
      <c r="BA497" s="133"/>
      <c r="BB497" s="133"/>
      <c r="BC497" s="134"/>
    </row>
    <row r="498" spans="2:55" ht="36" customHeight="1" x14ac:dyDescent="0.45">
      <c r="B498" s="39">
        <v>488</v>
      </c>
      <c r="C498" s="124"/>
      <c r="D498" s="124"/>
      <c r="E498" s="124"/>
      <c r="F498" s="124"/>
      <c r="G498" s="124"/>
      <c r="H498" s="118" t="str">
        <f>IFERROR(VLOOKUP(C498,参照用!$A$5:$C$13,3),"")</f>
        <v/>
      </c>
      <c r="I498" s="119"/>
      <c r="J498" s="119"/>
      <c r="K498" s="119"/>
      <c r="L498" s="119"/>
      <c r="M498" s="119"/>
      <c r="N498" s="119"/>
      <c r="O498" s="119"/>
      <c r="P498" s="119"/>
      <c r="Q498" s="119"/>
      <c r="R498" s="119"/>
      <c r="S498" s="120"/>
      <c r="T498" s="121"/>
      <c r="U498" s="122"/>
      <c r="V498" s="122"/>
      <c r="W498" s="122"/>
      <c r="X498" s="122"/>
      <c r="Y498" s="122"/>
      <c r="Z498" s="122"/>
      <c r="AA498" s="122"/>
      <c r="AB498" s="122"/>
      <c r="AC498" s="123"/>
      <c r="AD498" s="151"/>
      <c r="AE498" s="150"/>
      <c r="AF498" s="150"/>
      <c r="AG498" s="150"/>
      <c r="AH498" s="150"/>
      <c r="AI498" s="148" t="s">
        <v>16</v>
      </c>
      <c r="AJ498" s="152"/>
      <c r="AK498" s="150"/>
      <c r="AL498" s="150"/>
      <c r="AM498" s="148" t="s">
        <v>19</v>
      </c>
      <c r="AN498" s="149"/>
      <c r="AP498" s="66" t="str">
        <f t="shared" si="7"/>
        <v>未入力</v>
      </c>
      <c r="AQ498" s="67"/>
      <c r="AR498" s="68"/>
      <c r="AS498" s="132" t="str">
        <f>IF(
  AND(NOT(ISBLANK($C498)),
      COUNTIF(必須入力シート①!C529:C1528,$C498)=0),
  "「３. 申請に係る補助対象検査の内容」で選択されていない検査メニューが入力されています。" &amp; CHAR(10),
  ""
)
&amp;
_xlfn.LET(
  _xlpm.menu,$C498,
  _xlpm.sei,$T498,
  _xlpm.mei,$Y498,
  _xlpm.eigyo,$AD498,
  _xlpm.daisuu,$AK498,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8" s="133"/>
      <c r="AU498" s="133"/>
      <c r="AV498" s="133"/>
      <c r="AW498" s="133"/>
      <c r="AX498" s="133"/>
      <c r="AY498" s="133"/>
      <c r="AZ498" s="133"/>
      <c r="BA498" s="133"/>
      <c r="BB498" s="133"/>
      <c r="BC498" s="134"/>
    </row>
    <row r="499" spans="2:55" ht="36" customHeight="1" x14ac:dyDescent="0.45">
      <c r="B499" s="39">
        <v>489</v>
      </c>
      <c r="C499" s="124"/>
      <c r="D499" s="124"/>
      <c r="E499" s="124"/>
      <c r="F499" s="124"/>
      <c r="G499" s="124"/>
      <c r="H499" s="118" t="str">
        <f>IFERROR(VLOOKUP(C499,参照用!$A$5:$C$13,3),"")</f>
        <v/>
      </c>
      <c r="I499" s="119"/>
      <c r="J499" s="119"/>
      <c r="K499" s="119"/>
      <c r="L499" s="119"/>
      <c r="M499" s="119"/>
      <c r="N499" s="119"/>
      <c r="O499" s="119"/>
      <c r="P499" s="119"/>
      <c r="Q499" s="119"/>
      <c r="R499" s="119"/>
      <c r="S499" s="120"/>
      <c r="T499" s="121"/>
      <c r="U499" s="122"/>
      <c r="V499" s="122"/>
      <c r="W499" s="122"/>
      <c r="X499" s="122"/>
      <c r="Y499" s="122"/>
      <c r="Z499" s="122"/>
      <c r="AA499" s="122"/>
      <c r="AB499" s="122"/>
      <c r="AC499" s="123"/>
      <c r="AD499" s="151"/>
      <c r="AE499" s="150"/>
      <c r="AF499" s="150"/>
      <c r="AG499" s="150"/>
      <c r="AH499" s="150"/>
      <c r="AI499" s="148" t="s">
        <v>16</v>
      </c>
      <c r="AJ499" s="152"/>
      <c r="AK499" s="150"/>
      <c r="AL499" s="150"/>
      <c r="AM499" s="148" t="s">
        <v>19</v>
      </c>
      <c r="AN499" s="149"/>
      <c r="AP499" s="66" t="str">
        <f t="shared" si="7"/>
        <v>未入力</v>
      </c>
      <c r="AQ499" s="67"/>
      <c r="AR499" s="68"/>
      <c r="AS499" s="132" t="str">
        <f>IF(
  AND(NOT(ISBLANK($C499)),
      COUNTIF(必須入力シート①!C530:C1529,$C499)=0),
  "「３. 申請に係る補助対象検査の内容」で選択されていない検査メニューが入力されています。" &amp; CHAR(10),
  ""
)
&amp;
_xlfn.LET(
  _xlpm.menu,$C499,
  _xlpm.sei,$T499,
  _xlpm.mei,$Y499,
  _xlpm.eigyo,$AD499,
  _xlpm.daisuu,$AK499,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499" s="133"/>
      <c r="AU499" s="133"/>
      <c r="AV499" s="133"/>
      <c r="AW499" s="133"/>
      <c r="AX499" s="133"/>
      <c r="AY499" s="133"/>
      <c r="AZ499" s="133"/>
      <c r="BA499" s="133"/>
      <c r="BB499" s="133"/>
      <c r="BC499" s="134"/>
    </row>
    <row r="500" spans="2:55" ht="36" customHeight="1" x14ac:dyDescent="0.45">
      <c r="B500" s="39">
        <v>490</v>
      </c>
      <c r="C500" s="124"/>
      <c r="D500" s="124"/>
      <c r="E500" s="124"/>
      <c r="F500" s="124"/>
      <c r="G500" s="124"/>
      <c r="H500" s="118" t="str">
        <f>IFERROR(VLOOKUP(C500,参照用!$A$5:$C$13,3),"")</f>
        <v/>
      </c>
      <c r="I500" s="119"/>
      <c r="J500" s="119"/>
      <c r="K500" s="119"/>
      <c r="L500" s="119"/>
      <c r="M500" s="119"/>
      <c r="N500" s="119"/>
      <c r="O500" s="119"/>
      <c r="P500" s="119"/>
      <c r="Q500" s="119"/>
      <c r="R500" s="119"/>
      <c r="S500" s="120"/>
      <c r="T500" s="121"/>
      <c r="U500" s="122"/>
      <c r="V500" s="122"/>
      <c r="W500" s="122"/>
      <c r="X500" s="122"/>
      <c r="Y500" s="122"/>
      <c r="Z500" s="122"/>
      <c r="AA500" s="122"/>
      <c r="AB500" s="122"/>
      <c r="AC500" s="123"/>
      <c r="AD500" s="151"/>
      <c r="AE500" s="150"/>
      <c r="AF500" s="150"/>
      <c r="AG500" s="150"/>
      <c r="AH500" s="150"/>
      <c r="AI500" s="148" t="s">
        <v>16</v>
      </c>
      <c r="AJ500" s="152"/>
      <c r="AK500" s="150"/>
      <c r="AL500" s="150"/>
      <c r="AM500" s="148" t="s">
        <v>19</v>
      </c>
      <c r="AN500" s="149"/>
      <c r="AP500" s="66" t="str">
        <f t="shared" si="7"/>
        <v>未入力</v>
      </c>
      <c r="AQ500" s="67"/>
      <c r="AR500" s="68"/>
      <c r="AS500" s="132" t="str">
        <f>IF(
  AND(NOT(ISBLANK($C500)),
      COUNTIF(必須入力シート①!C531:C1530,$C500)=0),
  "「３. 申請に係る補助対象検査の内容」で選択されていない検査メニューが入力されています。" &amp; CHAR(10),
  ""
)
&amp;
_xlfn.LET(
  _xlpm.menu,$C500,
  _xlpm.sei,$T500,
  _xlpm.mei,$Y500,
  _xlpm.eigyo,$AD500,
  _xlpm.daisuu,$AK500,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0" s="133"/>
      <c r="AU500" s="133"/>
      <c r="AV500" s="133"/>
      <c r="AW500" s="133"/>
      <c r="AX500" s="133"/>
      <c r="AY500" s="133"/>
      <c r="AZ500" s="133"/>
      <c r="BA500" s="133"/>
      <c r="BB500" s="133"/>
      <c r="BC500" s="134"/>
    </row>
    <row r="501" spans="2:55" ht="36" customHeight="1" x14ac:dyDescent="0.45">
      <c r="B501" s="39">
        <v>491</v>
      </c>
      <c r="C501" s="124"/>
      <c r="D501" s="124"/>
      <c r="E501" s="124"/>
      <c r="F501" s="124"/>
      <c r="G501" s="124"/>
      <c r="H501" s="118" t="str">
        <f>IFERROR(VLOOKUP(C501,参照用!$A$5:$C$13,3),"")</f>
        <v/>
      </c>
      <c r="I501" s="119"/>
      <c r="J501" s="119"/>
      <c r="K501" s="119"/>
      <c r="L501" s="119"/>
      <c r="M501" s="119"/>
      <c r="N501" s="119"/>
      <c r="O501" s="119"/>
      <c r="P501" s="119"/>
      <c r="Q501" s="119"/>
      <c r="R501" s="119"/>
      <c r="S501" s="120"/>
      <c r="T501" s="121"/>
      <c r="U501" s="122"/>
      <c r="V501" s="122"/>
      <c r="W501" s="122"/>
      <c r="X501" s="122"/>
      <c r="Y501" s="122"/>
      <c r="Z501" s="122"/>
      <c r="AA501" s="122"/>
      <c r="AB501" s="122"/>
      <c r="AC501" s="123"/>
      <c r="AD501" s="151"/>
      <c r="AE501" s="150"/>
      <c r="AF501" s="150"/>
      <c r="AG501" s="150"/>
      <c r="AH501" s="150"/>
      <c r="AI501" s="148" t="s">
        <v>16</v>
      </c>
      <c r="AJ501" s="152"/>
      <c r="AK501" s="150"/>
      <c r="AL501" s="150"/>
      <c r="AM501" s="148" t="s">
        <v>19</v>
      </c>
      <c r="AN501" s="149"/>
      <c r="AP501" s="66" t="str">
        <f t="shared" si="7"/>
        <v>未入力</v>
      </c>
      <c r="AQ501" s="67"/>
      <c r="AR501" s="68"/>
      <c r="AS501" s="132" t="str">
        <f>IF(
  AND(NOT(ISBLANK($C501)),
      COUNTIF(必須入力シート①!C532:C1531,$C501)=0),
  "「３. 申請に係る補助対象検査の内容」で選択されていない検査メニューが入力されています。" &amp; CHAR(10),
  ""
)
&amp;
_xlfn.LET(
  _xlpm.menu,$C501,
  _xlpm.sei,$T501,
  _xlpm.mei,$Y501,
  _xlpm.eigyo,$AD501,
  _xlpm.daisuu,$AK501,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1" s="133"/>
      <c r="AU501" s="133"/>
      <c r="AV501" s="133"/>
      <c r="AW501" s="133"/>
      <c r="AX501" s="133"/>
      <c r="AY501" s="133"/>
      <c r="AZ501" s="133"/>
      <c r="BA501" s="133"/>
      <c r="BB501" s="133"/>
      <c r="BC501" s="134"/>
    </row>
    <row r="502" spans="2:55" ht="36" customHeight="1" x14ac:dyDescent="0.45">
      <c r="B502" s="39">
        <v>492</v>
      </c>
      <c r="C502" s="124"/>
      <c r="D502" s="124"/>
      <c r="E502" s="124"/>
      <c r="F502" s="124"/>
      <c r="G502" s="124"/>
      <c r="H502" s="118" t="str">
        <f>IFERROR(VLOOKUP(C502,参照用!$A$5:$C$13,3),"")</f>
        <v/>
      </c>
      <c r="I502" s="119"/>
      <c r="J502" s="119"/>
      <c r="K502" s="119"/>
      <c r="L502" s="119"/>
      <c r="M502" s="119"/>
      <c r="N502" s="119"/>
      <c r="O502" s="119"/>
      <c r="P502" s="119"/>
      <c r="Q502" s="119"/>
      <c r="R502" s="119"/>
      <c r="S502" s="120"/>
      <c r="T502" s="121"/>
      <c r="U502" s="122"/>
      <c r="V502" s="122"/>
      <c r="W502" s="122"/>
      <c r="X502" s="122"/>
      <c r="Y502" s="122"/>
      <c r="Z502" s="122"/>
      <c r="AA502" s="122"/>
      <c r="AB502" s="122"/>
      <c r="AC502" s="123"/>
      <c r="AD502" s="151"/>
      <c r="AE502" s="150"/>
      <c r="AF502" s="150"/>
      <c r="AG502" s="150"/>
      <c r="AH502" s="150"/>
      <c r="AI502" s="148" t="s">
        <v>16</v>
      </c>
      <c r="AJ502" s="152"/>
      <c r="AK502" s="150"/>
      <c r="AL502" s="150"/>
      <c r="AM502" s="148" t="s">
        <v>19</v>
      </c>
      <c r="AN502" s="149"/>
      <c r="AP502" s="66" t="str">
        <f t="shared" si="7"/>
        <v>未入力</v>
      </c>
      <c r="AQ502" s="67"/>
      <c r="AR502" s="68"/>
      <c r="AS502" s="132" t="str">
        <f>IF(
  AND(NOT(ISBLANK($C502)),
      COUNTIF(必須入力シート①!C533:C1532,$C502)=0),
  "「３. 申請に係る補助対象検査の内容」で選択されていない検査メニューが入力されています。" &amp; CHAR(10),
  ""
)
&amp;
_xlfn.LET(
  _xlpm.menu,$C502,
  _xlpm.sei,$T502,
  _xlpm.mei,$Y502,
  _xlpm.eigyo,$AD502,
  _xlpm.daisuu,$AK502,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2" s="133"/>
      <c r="AU502" s="133"/>
      <c r="AV502" s="133"/>
      <c r="AW502" s="133"/>
      <c r="AX502" s="133"/>
      <c r="AY502" s="133"/>
      <c r="AZ502" s="133"/>
      <c r="BA502" s="133"/>
      <c r="BB502" s="133"/>
      <c r="BC502" s="134"/>
    </row>
    <row r="503" spans="2:55" ht="36" customHeight="1" x14ac:dyDescent="0.45">
      <c r="B503" s="39">
        <v>493</v>
      </c>
      <c r="C503" s="124"/>
      <c r="D503" s="124"/>
      <c r="E503" s="124"/>
      <c r="F503" s="124"/>
      <c r="G503" s="124"/>
      <c r="H503" s="118" t="str">
        <f>IFERROR(VLOOKUP(C503,参照用!$A$5:$C$13,3),"")</f>
        <v/>
      </c>
      <c r="I503" s="119"/>
      <c r="J503" s="119"/>
      <c r="K503" s="119"/>
      <c r="L503" s="119"/>
      <c r="M503" s="119"/>
      <c r="N503" s="119"/>
      <c r="O503" s="119"/>
      <c r="P503" s="119"/>
      <c r="Q503" s="119"/>
      <c r="R503" s="119"/>
      <c r="S503" s="120"/>
      <c r="T503" s="121"/>
      <c r="U503" s="122"/>
      <c r="V503" s="122"/>
      <c r="W503" s="122"/>
      <c r="X503" s="122"/>
      <c r="Y503" s="122"/>
      <c r="Z503" s="122"/>
      <c r="AA503" s="122"/>
      <c r="AB503" s="122"/>
      <c r="AC503" s="123"/>
      <c r="AD503" s="151"/>
      <c r="AE503" s="150"/>
      <c r="AF503" s="150"/>
      <c r="AG503" s="150"/>
      <c r="AH503" s="150"/>
      <c r="AI503" s="148" t="s">
        <v>16</v>
      </c>
      <c r="AJ503" s="152"/>
      <c r="AK503" s="150"/>
      <c r="AL503" s="150"/>
      <c r="AM503" s="148" t="s">
        <v>19</v>
      </c>
      <c r="AN503" s="149"/>
      <c r="AP503" s="66" t="str">
        <f t="shared" si="7"/>
        <v>未入力</v>
      </c>
      <c r="AQ503" s="67"/>
      <c r="AR503" s="68"/>
      <c r="AS503" s="132" t="str">
        <f>IF(
  AND(NOT(ISBLANK($C503)),
      COUNTIF(必須入力シート①!C534:C1533,$C503)=0),
  "「３. 申請に係る補助対象検査の内容」で選択されていない検査メニューが入力されています。" &amp; CHAR(10),
  ""
)
&amp;
_xlfn.LET(
  _xlpm.menu,$C503,
  _xlpm.sei,$T503,
  _xlpm.mei,$Y503,
  _xlpm.eigyo,$AD503,
  _xlpm.daisuu,$AK503,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3" s="133"/>
      <c r="AU503" s="133"/>
      <c r="AV503" s="133"/>
      <c r="AW503" s="133"/>
      <c r="AX503" s="133"/>
      <c r="AY503" s="133"/>
      <c r="AZ503" s="133"/>
      <c r="BA503" s="133"/>
      <c r="BB503" s="133"/>
      <c r="BC503" s="134"/>
    </row>
    <row r="504" spans="2:55" ht="36" customHeight="1" x14ac:dyDescent="0.45">
      <c r="B504" s="39">
        <v>494</v>
      </c>
      <c r="C504" s="124"/>
      <c r="D504" s="124"/>
      <c r="E504" s="124"/>
      <c r="F504" s="124"/>
      <c r="G504" s="124"/>
      <c r="H504" s="118" t="str">
        <f>IFERROR(VLOOKUP(C504,参照用!$A$5:$C$13,3),"")</f>
        <v/>
      </c>
      <c r="I504" s="119"/>
      <c r="J504" s="119"/>
      <c r="K504" s="119"/>
      <c r="L504" s="119"/>
      <c r="M504" s="119"/>
      <c r="N504" s="119"/>
      <c r="O504" s="119"/>
      <c r="P504" s="119"/>
      <c r="Q504" s="119"/>
      <c r="R504" s="119"/>
      <c r="S504" s="120"/>
      <c r="T504" s="121"/>
      <c r="U504" s="122"/>
      <c r="V504" s="122"/>
      <c r="W504" s="122"/>
      <c r="X504" s="122"/>
      <c r="Y504" s="122"/>
      <c r="Z504" s="122"/>
      <c r="AA504" s="122"/>
      <c r="AB504" s="122"/>
      <c r="AC504" s="123"/>
      <c r="AD504" s="151"/>
      <c r="AE504" s="150"/>
      <c r="AF504" s="150"/>
      <c r="AG504" s="150"/>
      <c r="AH504" s="150"/>
      <c r="AI504" s="148" t="s">
        <v>16</v>
      </c>
      <c r="AJ504" s="152"/>
      <c r="AK504" s="150"/>
      <c r="AL504" s="150"/>
      <c r="AM504" s="148" t="s">
        <v>19</v>
      </c>
      <c r="AN504" s="149"/>
      <c r="AP504" s="66" t="str">
        <f t="shared" si="7"/>
        <v>未入力</v>
      </c>
      <c r="AQ504" s="67"/>
      <c r="AR504" s="68"/>
      <c r="AS504" s="132" t="str">
        <f>IF(
  AND(NOT(ISBLANK($C504)),
      COUNTIF(必須入力シート①!C535:C1534,$C504)=0),
  "「３. 申請に係る補助対象検査の内容」で選択されていない検査メニューが入力されています。" &amp; CHAR(10),
  ""
)
&amp;
_xlfn.LET(
  _xlpm.menu,$C504,
  _xlpm.sei,$T504,
  _xlpm.mei,$Y504,
  _xlpm.eigyo,$AD504,
  _xlpm.daisuu,$AK504,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4" s="133"/>
      <c r="AU504" s="133"/>
      <c r="AV504" s="133"/>
      <c r="AW504" s="133"/>
      <c r="AX504" s="133"/>
      <c r="AY504" s="133"/>
      <c r="AZ504" s="133"/>
      <c r="BA504" s="133"/>
      <c r="BB504" s="133"/>
      <c r="BC504" s="134"/>
    </row>
    <row r="505" spans="2:55" ht="36" customHeight="1" x14ac:dyDescent="0.45">
      <c r="B505" s="39">
        <v>495</v>
      </c>
      <c r="C505" s="124"/>
      <c r="D505" s="124"/>
      <c r="E505" s="124"/>
      <c r="F505" s="124"/>
      <c r="G505" s="124"/>
      <c r="H505" s="118" t="str">
        <f>IFERROR(VLOOKUP(C505,参照用!$A$5:$C$13,3),"")</f>
        <v/>
      </c>
      <c r="I505" s="119"/>
      <c r="J505" s="119"/>
      <c r="K505" s="119"/>
      <c r="L505" s="119"/>
      <c r="M505" s="119"/>
      <c r="N505" s="119"/>
      <c r="O505" s="119"/>
      <c r="P505" s="119"/>
      <c r="Q505" s="119"/>
      <c r="R505" s="119"/>
      <c r="S505" s="120"/>
      <c r="T505" s="121"/>
      <c r="U505" s="122"/>
      <c r="V505" s="122"/>
      <c r="W505" s="122"/>
      <c r="X505" s="122"/>
      <c r="Y505" s="122"/>
      <c r="Z505" s="122"/>
      <c r="AA505" s="122"/>
      <c r="AB505" s="122"/>
      <c r="AC505" s="123"/>
      <c r="AD505" s="151"/>
      <c r="AE505" s="150"/>
      <c r="AF505" s="150"/>
      <c r="AG505" s="150"/>
      <c r="AH505" s="150"/>
      <c r="AI505" s="148" t="s">
        <v>16</v>
      </c>
      <c r="AJ505" s="152"/>
      <c r="AK505" s="150"/>
      <c r="AL505" s="150"/>
      <c r="AM505" s="148" t="s">
        <v>19</v>
      </c>
      <c r="AN505" s="149"/>
      <c r="AP505" s="66" t="str">
        <f t="shared" si="7"/>
        <v>未入力</v>
      </c>
      <c r="AQ505" s="67"/>
      <c r="AR505" s="68"/>
      <c r="AS505" s="132" t="str">
        <f>IF(
  AND(NOT(ISBLANK($C505)),
      COUNTIF(必須入力シート①!C536:C1535,$C505)=0),
  "「３. 申請に係る補助対象検査の内容」で選択されていない検査メニューが入力されています。" &amp; CHAR(10),
  ""
)
&amp;
_xlfn.LET(
  _xlpm.menu,$C505,
  _xlpm.sei,$T505,
  _xlpm.mei,$Y505,
  _xlpm.eigyo,$AD505,
  _xlpm.daisuu,$AK505,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5" s="133"/>
      <c r="AU505" s="133"/>
      <c r="AV505" s="133"/>
      <c r="AW505" s="133"/>
      <c r="AX505" s="133"/>
      <c r="AY505" s="133"/>
      <c r="AZ505" s="133"/>
      <c r="BA505" s="133"/>
      <c r="BB505" s="133"/>
      <c r="BC505" s="134"/>
    </row>
    <row r="506" spans="2:55" ht="36" customHeight="1" x14ac:dyDescent="0.45">
      <c r="B506" s="39">
        <v>496</v>
      </c>
      <c r="C506" s="124"/>
      <c r="D506" s="124"/>
      <c r="E506" s="124"/>
      <c r="F506" s="124"/>
      <c r="G506" s="124"/>
      <c r="H506" s="118" t="str">
        <f>IFERROR(VLOOKUP(C506,参照用!$A$5:$C$13,3),"")</f>
        <v/>
      </c>
      <c r="I506" s="119"/>
      <c r="J506" s="119"/>
      <c r="K506" s="119"/>
      <c r="L506" s="119"/>
      <c r="M506" s="119"/>
      <c r="N506" s="119"/>
      <c r="O506" s="119"/>
      <c r="P506" s="119"/>
      <c r="Q506" s="119"/>
      <c r="R506" s="119"/>
      <c r="S506" s="120"/>
      <c r="T506" s="121"/>
      <c r="U506" s="122"/>
      <c r="V506" s="122"/>
      <c r="W506" s="122"/>
      <c r="X506" s="122"/>
      <c r="Y506" s="122"/>
      <c r="Z506" s="122"/>
      <c r="AA506" s="122"/>
      <c r="AB506" s="122"/>
      <c r="AC506" s="123"/>
      <c r="AD506" s="151"/>
      <c r="AE506" s="150"/>
      <c r="AF506" s="150"/>
      <c r="AG506" s="150"/>
      <c r="AH506" s="150"/>
      <c r="AI506" s="148" t="s">
        <v>16</v>
      </c>
      <c r="AJ506" s="152"/>
      <c r="AK506" s="150"/>
      <c r="AL506" s="150"/>
      <c r="AM506" s="148" t="s">
        <v>19</v>
      </c>
      <c r="AN506" s="149"/>
      <c r="AP506" s="66" t="str">
        <f t="shared" si="7"/>
        <v>未入力</v>
      </c>
      <c r="AQ506" s="67"/>
      <c r="AR506" s="68"/>
      <c r="AS506" s="132" t="str">
        <f>IF(
  AND(NOT(ISBLANK($C506)),
      COUNTIF(必須入力シート①!C537:C1536,$C506)=0),
  "「３. 申請に係る補助対象検査の内容」で選択されていない検査メニューが入力されています。" &amp; CHAR(10),
  ""
)
&amp;
_xlfn.LET(
  _xlpm.menu,$C506,
  _xlpm.sei,$T506,
  _xlpm.mei,$Y506,
  _xlpm.eigyo,$AD506,
  _xlpm.daisuu,$AK506,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6" s="133"/>
      <c r="AU506" s="133"/>
      <c r="AV506" s="133"/>
      <c r="AW506" s="133"/>
      <c r="AX506" s="133"/>
      <c r="AY506" s="133"/>
      <c r="AZ506" s="133"/>
      <c r="BA506" s="133"/>
      <c r="BB506" s="133"/>
      <c r="BC506" s="134"/>
    </row>
    <row r="507" spans="2:55" ht="36" customHeight="1" x14ac:dyDescent="0.45">
      <c r="B507" s="39">
        <v>497</v>
      </c>
      <c r="C507" s="124"/>
      <c r="D507" s="124"/>
      <c r="E507" s="124"/>
      <c r="F507" s="124"/>
      <c r="G507" s="124"/>
      <c r="H507" s="118" t="str">
        <f>IFERROR(VLOOKUP(C507,参照用!$A$5:$C$13,3),"")</f>
        <v/>
      </c>
      <c r="I507" s="119"/>
      <c r="J507" s="119"/>
      <c r="K507" s="119"/>
      <c r="L507" s="119"/>
      <c r="M507" s="119"/>
      <c r="N507" s="119"/>
      <c r="O507" s="119"/>
      <c r="P507" s="119"/>
      <c r="Q507" s="119"/>
      <c r="R507" s="119"/>
      <c r="S507" s="120"/>
      <c r="T507" s="121"/>
      <c r="U507" s="122"/>
      <c r="V507" s="122"/>
      <c r="W507" s="122"/>
      <c r="X507" s="122"/>
      <c r="Y507" s="122"/>
      <c r="Z507" s="122"/>
      <c r="AA507" s="122"/>
      <c r="AB507" s="122"/>
      <c r="AC507" s="123"/>
      <c r="AD507" s="151"/>
      <c r="AE507" s="150"/>
      <c r="AF507" s="150"/>
      <c r="AG507" s="150"/>
      <c r="AH507" s="150"/>
      <c r="AI507" s="148" t="s">
        <v>16</v>
      </c>
      <c r="AJ507" s="152"/>
      <c r="AK507" s="150"/>
      <c r="AL507" s="150"/>
      <c r="AM507" s="148" t="s">
        <v>19</v>
      </c>
      <c r="AN507" s="149"/>
      <c r="AP507" s="66" t="str">
        <f t="shared" si="7"/>
        <v>未入力</v>
      </c>
      <c r="AQ507" s="67"/>
      <c r="AR507" s="68"/>
      <c r="AS507" s="132" t="str">
        <f>IF(
  AND(NOT(ISBLANK($C507)),
      COUNTIF(必須入力シート①!C538:C1537,$C507)=0),
  "「３. 申請に係る補助対象検査の内容」で選択されていない検査メニューが入力されています。" &amp; CHAR(10),
  ""
)
&amp;
_xlfn.LET(
  _xlpm.menu,$C507,
  _xlpm.sei,$T507,
  _xlpm.mei,$Y507,
  _xlpm.eigyo,$AD507,
  _xlpm.daisuu,$AK507,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7" s="133"/>
      <c r="AU507" s="133"/>
      <c r="AV507" s="133"/>
      <c r="AW507" s="133"/>
      <c r="AX507" s="133"/>
      <c r="AY507" s="133"/>
      <c r="AZ507" s="133"/>
      <c r="BA507" s="133"/>
      <c r="BB507" s="133"/>
      <c r="BC507" s="134"/>
    </row>
    <row r="508" spans="2:55" ht="36" customHeight="1" x14ac:dyDescent="0.45">
      <c r="B508" s="39">
        <v>498</v>
      </c>
      <c r="C508" s="124"/>
      <c r="D508" s="124"/>
      <c r="E508" s="124"/>
      <c r="F508" s="124"/>
      <c r="G508" s="124"/>
      <c r="H508" s="118" t="str">
        <f>IFERROR(VLOOKUP(C508,参照用!$A$5:$C$13,3),"")</f>
        <v/>
      </c>
      <c r="I508" s="119"/>
      <c r="J508" s="119"/>
      <c r="K508" s="119"/>
      <c r="L508" s="119"/>
      <c r="M508" s="119"/>
      <c r="N508" s="119"/>
      <c r="O508" s="119"/>
      <c r="P508" s="119"/>
      <c r="Q508" s="119"/>
      <c r="R508" s="119"/>
      <c r="S508" s="120"/>
      <c r="T508" s="121"/>
      <c r="U508" s="122"/>
      <c r="V508" s="122"/>
      <c r="W508" s="122"/>
      <c r="X508" s="122"/>
      <c r="Y508" s="122"/>
      <c r="Z508" s="122"/>
      <c r="AA508" s="122"/>
      <c r="AB508" s="122"/>
      <c r="AC508" s="123"/>
      <c r="AD508" s="151"/>
      <c r="AE508" s="150"/>
      <c r="AF508" s="150"/>
      <c r="AG508" s="150"/>
      <c r="AH508" s="150"/>
      <c r="AI508" s="148" t="s">
        <v>16</v>
      </c>
      <c r="AJ508" s="152"/>
      <c r="AK508" s="150"/>
      <c r="AL508" s="150"/>
      <c r="AM508" s="148" t="s">
        <v>19</v>
      </c>
      <c r="AN508" s="149"/>
      <c r="AP508" s="66" t="str">
        <f t="shared" si="7"/>
        <v>未入力</v>
      </c>
      <c r="AQ508" s="67"/>
      <c r="AR508" s="68"/>
      <c r="AS508" s="132" t="str">
        <f>IF(
  AND(NOT(ISBLANK($C508)),
      COUNTIF(必須入力シート①!C539:C1538,$C508)=0),
  "「３. 申請に係る補助対象検査の内容」で選択されていない検査メニューが入力されています。" &amp; CHAR(10),
  ""
)
&amp;
_xlfn.LET(
  _xlpm.menu,$C508,
  _xlpm.sei,$T508,
  _xlpm.mei,$Y508,
  _xlpm.eigyo,$AD508,
  _xlpm.daisuu,$AK508,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8" s="133"/>
      <c r="AU508" s="133"/>
      <c r="AV508" s="133"/>
      <c r="AW508" s="133"/>
      <c r="AX508" s="133"/>
      <c r="AY508" s="133"/>
      <c r="AZ508" s="133"/>
      <c r="BA508" s="133"/>
      <c r="BB508" s="133"/>
      <c r="BC508" s="134"/>
    </row>
    <row r="509" spans="2:55" ht="36" customHeight="1" x14ac:dyDescent="0.45">
      <c r="B509" s="39">
        <v>499</v>
      </c>
      <c r="C509" s="124"/>
      <c r="D509" s="124"/>
      <c r="E509" s="124"/>
      <c r="F509" s="124"/>
      <c r="G509" s="124"/>
      <c r="H509" s="118" t="str">
        <f>IFERROR(VLOOKUP(C509,参照用!$A$5:$C$13,3),"")</f>
        <v/>
      </c>
      <c r="I509" s="119"/>
      <c r="J509" s="119"/>
      <c r="K509" s="119"/>
      <c r="L509" s="119"/>
      <c r="M509" s="119"/>
      <c r="N509" s="119"/>
      <c r="O509" s="119"/>
      <c r="P509" s="119"/>
      <c r="Q509" s="119"/>
      <c r="R509" s="119"/>
      <c r="S509" s="120"/>
      <c r="T509" s="121"/>
      <c r="U509" s="122"/>
      <c r="V509" s="122"/>
      <c r="W509" s="122"/>
      <c r="X509" s="122"/>
      <c r="Y509" s="122"/>
      <c r="Z509" s="122"/>
      <c r="AA509" s="122"/>
      <c r="AB509" s="122"/>
      <c r="AC509" s="123"/>
      <c r="AD509" s="151"/>
      <c r="AE509" s="150"/>
      <c r="AF509" s="150"/>
      <c r="AG509" s="150"/>
      <c r="AH509" s="150"/>
      <c r="AI509" s="148" t="s">
        <v>16</v>
      </c>
      <c r="AJ509" s="152"/>
      <c r="AK509" s="150"/>
      <c r="AL509" s="150"/>
      <c r="AM509" s="148" t="s">
        <v>19</v>
      </c>
      <c r="AN509" s="149"/>
      <c r="AP509" s="66" t="str">
        <f t="shared" si="7"/>
        <v>未入力</v>
      </c>
      <c r="AQ509" s="67"/>
      <c r="AR509" s="68"/>
      <c r="AS509" s="132" t="str">
        <f>IF(
  AND(NOT(ISBLANK($C509)),
      COUNTIF(必須入力シート①!C540:C1539,$C509)=0),
  "「３. 申請に係る補助対象検査の内容」で選択されていない検査メニューが入力されています。" &amp; CHAR(10),
  ""
)
&amp;
_xlfn.LET(
  _xlpm.menu,$C509,
  _xlpm.sei,$T509,
  _xlpm.mei,$Y509,
  _xlpm.eigyo,$AD509,
  _xlpm.daisuu,$AK509,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09" s="133"/>
      <c r="AU509" s="133"/>
      <c r="AV509" s="133"/>
      <c r="AW509" s="133"/>
      <c r="AX509" s="133"/>
      <c r="AY509" s="133"/>
      <c r="AZ509" s="133"/>
      <c r="BA509" s="133"/>
      <c r="BB509" s="133"/>
      <c r="BC509" s="134"/>
    </row>
    <row r="510" spans="2:55" ht="36" customHeight="1" x14ac:dyDescent="0.45">
      <c r="B510" s="39">
        <v>500</v>
      </c>
      <c r="C510" s="124"/>
      <c r="D510" s="124"/>
      <c r="E510" s="124"/>
      <c r="F510" s="124"/>
      <c r="G510" s="124"/>
      <c r="H510" s="118" t="str">
        <f>IFERROR(VLOOKUP(C510,参照用!$A$5:$C$13,3),"")</f>
        <v/>
      </c>
      <c r="I510" s="119"/>
      <c r="J510" s="119"/>
      <c r="K510" s="119"/>
      <c r="L510" s="119"/>
      <c r="M510" s="119"/>
      <c r="N510" s="119"/>
      <c r="O510" s="119"/>
      <c r="P510" s="119"/>
      <c r="Q510" s="119"/>
      <c r="R510" s="119"/>
      <c r="S510" s="120"/>
      <c r="T510" s="121"/>
      <c r="U510" s="122"/>
      <c r="V510" s="122"/>
      <c r="W510" s="122"/>
      <c r="X510" s="122"/>
      <c r="Y510" s="122"/>
      <c r="Z510" s="122"/>
      <c r="AA510" s="122"/>
      <c r="AB510" s="122"/>
      <c r="AC510" s="123"/>
      <c r="AD510" s="151"/>
      <c r="AE510" s="150"/>
      <c r="AF510" s="150"/>
      <c r="AG510" s="150"/>
      <c r="AH510" s="150"/>
      <c r="AI510" s="148" t="s">
        <v>16</v>
      </c>
      <c r="AJ510" s="152"/>
      <c r="AK510" s="150"/>
      <c r="AL510" s="150"/>
      <c r="AM510" s="148" t="s">
        <v>19</v>
      </c>
      <c r="AN510" s="149"/>
      <c r="AP510" s="66" t="str">
        <f t="shared" si="7"/>
        <v>未入力</v>
      </c>
      <c r="AQ510" s="67"/>
      <c r="AR510" s="68"/>
      <c r="AS510" s="132" t="str">
        <f>IF(
  AND(NOT(ISBLANK($C510)),
      COUNTIF(必須入力シート①!C541:C1540,$C510)=0),
  "「３. 申請に係る補助対象検査の内容」で選択されていない検査メニューが入力されています。" &amp; CHAR(10),
  ""
)
&amp;
_xlfn.LET(
  _xlpm.menu,$C510,
  _xlpm.sei,$T510,
  _xlpm.mei,$Y510,
  _xlpm.eigyo,$AD510,
  _xlpm.daisuu,$AK510,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0" s="133"/>
      <c r="AU510" s="133"/>
      <c r="AV510" s="133"/>
      <c r="AW510" s="133"/>
      <c r="AX510" s="133"/>
      <c r="AY510" s="133"/>
      <c r="AZ510" s="133"/>
      <c r="BA510" s="133"/>
      <c r="BB510" s="133"/>
      <c r="BC510" s="134"/>
    </row>
    <row r="511" spans="2:55" ht="36" customHeight="1" x14ac:dyDescent="0.45">
      <c r="B511" s="39">
        <v>501</v>
      </c>
      <c r="C511" s="124"/>
      <c r="D511" s="124"/>
      <c r="E511" s="124"/>
      <c r="F511" s="124"/>
      <c r="G511" s="124"/>
      <c r="H511" s="118" t="str">
        <f>IFERROR(VLOOKUP(C511,参照用!$A$5:$C$13,3),"")</f>
        <v/>
      </c>
      <c r="I511" s="119"/>
      <c r="J511" s="119"/>
      <c r="K511" s="119"/>
      <c r="L511" s="119"/>
      <c r="M511" s="119"/>
      <c r="N511" s="119"/>
      <c r="O511" s="119"/>
      <c r="P511" s="119"/>
      <c r="Q511" s="119"/>
      <c r="R511" s="119"/>
      <c r="S511" s="120"/>
      <c r="T511" s="121"/>
      <c r="U511" s="122"/>
      <c r="V511" s="122"/>
      <c r="W511" s="122"/>
      <c r="X511" s="122"/>
      <c r="Y511" s="122"/>
      <c r="Z511" s="122"/>
      <c r="AA511" s="122"/>
      <c r="AB511" s="122"/>
      <c r="AC511" s="123"/>
      <c r="AD511" s="151"/>
      <c r="AE511" s="150"/>
      <c r="AF511" s="150"/>
      <c r="AG511" s="150"/>
      <c r="AH511" s="150"/>
      <c r="AI511" s="148" t="s">
        <v>16</v>
      </c>
      <c r="AJ511" s="152"/>
      <c r="AK511" s="150"/>
      <c r="AL511" s="150"/>
      <c r="AM511" s="148" t="s">
        <v>19</v>
      </c>
      <c r="AN511" s="149"/>
      <c r="AP511" s="66" t="str">
        <f t="shared" si="7"/>
        <v>未入力</v>
      </c>
      <c r="AQ511" s="67"/>
      <c r="AR511" s="68"/>
      <c r="AS511" s="132" t="str">
        <f>IF(
  AND(NOT(ISBLANK($C511)),
      COUNTIF(必須入力シート①!C542:C1541,$C511)=0),
  "「３. 申請に係る補助対象検査の内容」で選択されていない検査メニューが入力されています。" &amp; CHAR(10),
  ""
)
&amp;
_xlfn.LET(
  _xlpm.menu,$C511,
  _xlpm.sei,$T511,
  _xlpm.mei,$Y511,
  _xlpm.eigyo,$AD511,
  _xlpm.daisuu,$AK511,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1" s="133"/>
      <c r="AU511" s="133"/>
      <c r="AV511" s="133"/>
      <c r="AW511" s="133"/>
      <c r="AX511" s="133"/>
      <c r="AY511" s="133"/>
      <c r="AZ511" s="133"/>
      <c r="BA511" s="133"/>
      <c r="BB511" s="133"/>
      <c r="BC511" s="134"/>
    </row>
    <row r="512" spans="2:55" ht="36" customHeight="1" x14ac:dyDescent="0.45">
      <c r="B512" s="39">
        <v>502</v>
      </c>
      <c r="C512" s="124"/>
      <c r="D512" s="124"/>
      <c r="E512" s="124"/>
      <c r="F512" s="124"/>
      <c r="G512" s="124"/>
      <c r="H512" s="118" t="str">
        <f>IFERROR(VLOOKUP(C512,参照用!$A$5:$C$13,3),"")</f>
        <v/>
      </c>
      <c r="I512" s="119"/>
      <c r="J512" s="119"/>
      <c r="K512" s="119"/>
      <c r="L512" s="119"/>
      <c r="M512" s="119"/>
      <c r="N512" s="119"/>
      <c r="O512" s="119"/>
      <c r="P512" s="119"/>
      <c r="Q512" s="119"/>
      <c r="R512" s="119"/>
      <c r="S512" s="120"/>
      <c r="T512" s="121"/>
      <c r="U512" s="122"/>
      <c r="V512" s="122"/>
      <c r="W512" s="122"/>
      <c r="X512" s="122"/>
      <c r="Y512" s="122"/>
      <c r="Z512" s="122"/>
      <c r="AA512" s="122"/>
      <c r="AB512" s="122"/>
      <c r="AC512" s="123"/>
      <c r="AD512" s="151"/>
      <c r="AE512" s="150"/>
      <c r="AF512" s="150"/>
      <c r="AG512" s="150"/>
      <c r="AH512" s="150"/>
      <c r="AI512" s="148" t="s">
        <v>16</v>
      </c>
      <c r="AJ512" s="152"/>
      <c r="AK512" s="150"/>
      <c r="AL512" s="150"/>
      <c r="AM512" s="148" t="s">
        <v>19</v>
      </c>
      <c r="AN512" s="149"/>
      <c r="AP512" s="66" t="str">
        <f t="shared" si="7"/>
        <v>未入力</v>
      </c>
      <c r="AQ512" s="67"/>
      <c r="AR512" s="68"/>
      <c r="AS512" s="132" t="str">
        <f>IF(
  AND(NOT(ISBLANK($C512)),
      COUNTIF(必須入力シート①!C543:C1542,$C512)=0),
  "「３. 申請に係る補助対象検査の内容」で選択されていない検査メニューが入力されています。" &amp; CHAR(10),
  ""
)
&amp;
_xlfn.LET(
  _xlpm.menu,$C512,
  _xlpm.sei,$T512,
  _xlpm.mei,$Y512,
  _xlpm.eigyo,$AD512,
  _xlpm.daisuu,$AK512,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2" s="133"/>
      <c r="AU512" s="133"/>
      <c r="AV512" s="133"/>
      <c r="AW512" s="133"/>
      <c r="AX512" s="133"/>
      <c r="AY512" s="133"/>
      <c r="AZ512" s="133"/>
      <c r="BA512" s="133"/>
      <c r="BB512" s="133"/>
      <c r="BC512" s="134"/>
    </row>
    <row r="513" spans="2:55" ht="36" customHeight="1" x14ac:dyDescent="0.45">
      <c r="B513" s="39">
        <v>503</v>
      </c>
      <c r="C513" s="124"/>
      <c r="D513" s="124"/>
      <c r="E513" s="124"/>
      <c r="F513" s="124"/>
      <c r="G513" s="124"/>
      <c r="H513" s="118" t="str">
        <f>IFERROR(VLOOKUP(C513,参照用!$A$5:$C$13,3),"")</f>
        <v/>
      </c>
      <c r="I513" s="119"/>
      <c r="J513" s="119"/>
      <c r="K513" s="119"/>
      <c r="L513" s="119"/>
      <c r="M513" s="119"/>
      <c r="N513" s="119"/>
      <c r="O513" s="119"/>
      <c r="P513" s="119"/>
      <c r="Q513" s="119"/>
      <c r="R513" s="119"/>
      <c r="S513" s="120"/>
      <c r="T513" s="121"/>
      <c r="U513" s="122"/>
      <c r="V513" s="122"/>
      <c r="W513" s="122"/>
      <c r="X513" s="122"/>
      <c r="Y513" s="122"/>
      <c r="Z513" s="122"/>
      <c r="AA513" s="122"/>
      <c r="AB513" s="122"/>
      <c r="AC513" s="123"/>
      <c r="AD513" s="151"/>
      <c r="AE513" s="150"/>
      <c r="AF513" s="150"/>
      <c r="AG513" s="150"/>
      <c r="AH513" s="150"/>
      <c r="AI513" s="148" t="s">
        <v>16</v>
      </c>
      <c r="AJ513" s="152"/>
      <c r="AK513" s="150"/>
      <c r="AL513" s="150"/>
      <c r="AM513" s="148" t="s">
        <v>19</v>
      </c>
      <c r="AN513" s="149"/>
      <c r="AP513" s="66" t="str">
        <f t="shared" si="7"/>
        <v>未入力</v>
      </c>
      <c r="AQ513" s="67"/>
      <c r="AR513" s="68"/>
      <c r="AS513" s="132" t="str">
        <f>IF(
  AND(NOT(ISBLANK($C513)),
      COUNTIF(必須入力シート①!C544:C1543,$C513)=0),
  "「３. 申請に係る補助対象検査の内容」で選択されていない検査メニューが入力されています。" &amp; CHAR(10),
  ""
)
&amp;
_xlfn.LET(
  _xlpm.menu,$C513,
  _xlpm.sei,$T513,
  _xlpm.mei,$Y513,
  _xlpm.eigyo,$AD513,
  _xlpm.daisuu,$AK513,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3" s="133"/>
      <c r="AU513" s="133"/>
      <c r="AV513" s="133"/>
      <c r="AW513" s="133"/>
      <c r="AX513" s="133"/>
      <c r="AY513" s="133"/>
      <c r="AZ513" s="133"/>
      <c r="BA513" s="133"/>
      <c r="BB513" s="133"/>
      <c r="BC513" s="134"/>
    </row>
    <row r="514" spans="2:55" ht="36" customHeight="1" x14ac:dyDescent="0.45">
      <c r="B514" s="39">
        <v>504</v>
      </c>
      <c r="C514" s="124"/>
      <c r="D514" s="124"/>
      <c r="E514" s="124"/>
      <c r="F514" s="124"/>
      <c r="G514" s="124"/>
      <c r="H514" s="118" t="str">
        <f>IFERROR(VLOOKUP(C514,参照用!$A$5:$C$13,3),"")</f>
        <v/>
      </c>
      <c r="I514" s="119"/>
      <c r="J514" s="119"/>
      <c r="K514" s="119"/>
      <c r="L514" s="119"/>
      <c r="M514" s="119"/>
      <c r="N514" s="119"/>
      <c r="O514" s="119"/>
      <c r="P514" s="119"/>
      <c r="Q514" s="119"/>
      <c r="R514" s="119"/>
      <c r="S514" s="120"/>
      <c r="T514" s="121"/>
      <c r="U514" s="122"/>
      <c r="V514" s="122"/>
      <c r="W514" s="122"/>
      <c r="X514" s="122"/>
      <c r="Y514" s="122"/>
      <c r="Z514" s="122"/>
      <c r="AA514" s="122"/>
      <c r="AB514" s="122"/>
      <c r="AC514" s="123"/>
      <c r="AD514" s="151"/>
      <c r="AE514" s="150"/>
      <c r="AF514" s="150"/>
      <c r="AG514" s="150"/>
      <c r="AH514" s="150"/>
      <c r="AI514" s="148" t="s">
        <v>16</v>
      </c>
      <c r="AJ514" s="152"/>
      <c r="AK514" s="150"/>
      <c r="AL514" s="150"/>
      <c r="AM514" s="148" t="s">
        <v>19</v>
      </c>
      <c r="AN514" s="149"/>
      <c r="AP514" s="66" t="str">
        <f t="shared" si="7"/>
        <v>未入力</v>
      </c>
      <c r="AQ514" s="67"/>
      <c r="AR514" s="68"/>
      <c r="AS514" s="132" t="str">
        <f>IF(
  AND(NOT(ISBLANK($C514)),
      COUNTIF(必須入力シート①!C545:C1544,$C514)=0),
  "「３. 申請に係る補助対象検査の内容」で選択されていない検査メニューが入力されています。" &amp; CHAR(10),
  ""
)
&amp;
_xlfn.LET(
  _xlpm.menu,$C514,
  _xlpm.sei,$T514,
  _xlpm.mei,$Y514,
  _xlpm.eigyo,$AD514,
  _xlpm.daisuu,$AK514,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4" s="133"/>
      <c r="AU514" s="133"/>
      <c r="AV514" s="133"/>
      <c r="AW514" s="133"/>
      <c r="AX514" s="133"/>
      <c r="AY514" s="133"/>
      <c r="AZ514" s="133"/>
      <c r="BA514" s="133"/>
      <c r="BB514" s="133"/>
      <c r="BC514" s="134"/>
    </row>
    <row r="515" spans="2:55" ht="36" customHeight="1" x14ac:dyDescent="0.45">
      <c r="B515" s="39">
        <v>505</v>
      </c>
      <c r="C515" s="124"/>
      <c r="D515" s="124"/>
      <c r="E515" s="124"/>
      <c r="F515" s="124"/>
      <c r="G515" s="124"/>
      <c r="H515" s="118" t="str">
        <f>IFERROR(VLOOKUP(C515,参照用!$A$5:$C$13,3),"")</f>
        <v/>
      </c>
      <c r="I515" s="119"/>
      <c r="J515" s="119"/>
      <c r="K515" s="119"/>
      <c r="L515" s="119"/>
      <c r="M515" s="119"/>
      <c r="N515" s="119"/>
      <c r="O515" s="119"/>
      <c r="P515" s="119"/>
      <c r="Q515" s="119"/>
      <c r="R515" s="119"/>
      <c r="S515" s="120"/>
      <c r="T515" s="121"/>
      <c r="U515" s="122"/>
      <c r="V515" s="122"/>
      <c r="W515" s="122"/>
      <c r="X515" s="122"/>
      <c r="Y515" s="122"/>
      <c r="Z515" s="122"/>
      <c r="AA515" s="122"/>
      <c r="AB515" s="122"/>
      <c r="AC515" s="123"/>
      <c r="AD515" s="151"/>
      <c r="AE515" s="150"/>
      <c r="AF515" s="150"/>
      <c r="AG515" s="150"/>
      <c r="AH515" s="150"/>
      <c r="AI515" s="148" t="s">
        <v>16</v>
      </c>
      <c r="AJ515" s="152"/>
      <c r="AK515" s="150"/>
      <c r="AL515" s="150"/>
      <c r="AM515" s="148" t="s">
        <v>19</v>
      </c>
      <c r="AN515" s="149"/>
      <c r="AP515" s="66" t="str">
        <f t="shared" si="7"/>
        <v>未入力</v>
      </c>
      <c r="AQ515" s="67"/>
      <c r="AR515" s="68"/>
      <c r="AS515" s="132" t="str">
        <f>IF(
  AND(NOT(ISBLANK($C515)),
      COUNTIF(必須入力シート①!C546:C1545,$C515)=0),
  "「３. 申請に係る補助対象検査の内容」で選択されていない検査メニューが入力されています。" &amp; CHAR(10),
  ""
)
&amp;
_xlfn.LET(
  _xlpm.menu,$C515,
  _xlpm.sei,$T515,
  _xlpm.mei,$Y515,
  _xlpm.eigyo,$AD515,
  _xlpm.daisuu,$AK515,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5" s="133"/>
      <c r="AU515" s="133"/>
      <c r="AV515" s="133"/>
      <c r="AW515" s="133"/>
      <c r="AX515" s="133"/>
      <c r="AY515" s="133"/>
      <c r="AZ515" s="133"/>
      <c r="BA515" s="133"/>
      <c r="BB515" s="133"/>
      <c r="BC515" s="134"/>
    </row>
    <row r="516" spans="2:55" ht="36" customHeight="1" x14ac:dyDescent="0.45">
      <c r="B516" s="39">
        <v>506</v>
      </c>
      <c r="C516" s="124"/>
      <c r="D516" s="124"/>
      <c r="E516" s="124"/>
      <c r="F516" s="124"/>
      <c r="G516" s="124"/>
      <c r="H516" s="118" t="str">
        <f>IFERROR(VLOOKUP(C516,参照用!$A$5:$C$13,3),"")</f>
        <v/>
      </c>
      <c r="I516" s="119"/>
      <c r="J516" s="119"/>
      <c r="K516" s="119"/>
      <c r="L516" s="119"/>
      <c r="M516" s="119"/>
      <c r="N516" s="119"/>
      <c r="O516" s="119"/>
      <c r="P516" s="119"/>
      <c r="Q516" s="119"/>
      <c r="R516" s="119"/>
      <c r="S516" s="120"/>
      <c r="T516" s="121"/>
      <c r="U516" s="122"/>
      <c r="V516" s="122"/>
      <c r="W516" s="122"/>
      <c r="X516" s="122"/>
      <c r="Y516" s="122"/>
      <c r="Z516" s="122"/>
      <c r="AA516" s="122"/>
      <c r="AB516" s="122"/>
      <c r="AC516" s="123"/>
      <c r="AD516" s="151"/>
      <c r="AE516" s="150"/>
      <c r="AF516" s="150"/>
      <c r="AG516" s="150"/>
      <c r="AH516" s="150"/>
      <c r="AI516" s="148" t="s">
        <v>16</v>
      </c>
      <c r="AJ516" s="152"/>
      <c r="AK516" s="150"/>
      <c r="AL516" s="150"/>
      <c r="AM516" s="148" t="s">
        <v>19</v>
      </c>
      <c r="AN516" s="149"/>
      <c r="AP516" s="66" t="str">
        <f t="shared" si="7"/>
        <v>未入力</v>
      </c>
      <c r="AQ516" s="67"/>
      <c r="AR516" s="68"/>
      <c r="AS516" s="132" t="str">
        <f>IF(
  AND(NOT(ISBLANK($C516)),
      COUNTIF(必須入力シート①!C547:C1546,$C516)=0),
  "「３. 申請に係る補助対象検査の内容」で選択されていない検査メニューが入力されています。" &amp; CHAR(10),
  ""
)
&amp;
_xlfn.LET(
  _xlpm.menu,$C516,
  _xlpm.sei,$T516,
  _xlpm.mei,$Y516,
  _xlpm.eigyo,$AD516,
  _xlpm.daisuu,$AK516,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6" s="133"/>
      <c r="AU516" s="133"/>
      <c r="AV516" s="133"/>
      <c r="AW516" s="133"/>
      <c r="AX516" s="133"/>
      <c r="AY516" s="133"/>
      <c r="AZ516" s="133"/>
      <c r="BA516" s="133"/>
      <c r="BB516" s="133"/>
      <c r="BC516" s="134"/>
    </row>
    <row r="517" spans="2:55" ht="36" customHeight="1" x14ac:dyDescent="0.45">
      <c r="B517" s="39">
        <v>507</v>
      </c>
      <c r="C517" s="124"/>
      <c r="D517" s="124"/>
      <c r="E517" s="124"/>
      <c r="F517" s="124"/>
      <c r="G517" s="124"/>
      <c r="H517" s="118" t="str">
        <f>IFERROR(VLOOKUP(C517,参照用!$A$5:$C$13,3),"")</f>
        <v/>
      </c>
      <c r="I517" s="119"/>
      <c r="J517" s="119"/>
      <c r="K517" s="119"/>
      <c r="L517" s="119"/>
      <c r="M517" s="119"/>
      <c r="N517" s="119"/>
      <c r="O517" s="119"/>
      <c r="P517" s="119"/>
      <c r="Q517" s="119"/>
      <c r="R517" s="119"/>
      <c r="S517" s="120"/>
      <c r="T517" s="121"/>
      <c r="U517" s="122"/>
      <c r="V517" s="122"/>
      <c r="W517" s="122"/>
      <c r="X517" s="122"/>
      <c r="Y517" s="122"/>
      <c r="Z517" s="122"/>
      <c r="AA517" s="122"/>
      <c r="AB517" s="122"/>
      <c r="AC517" s="123"/>
      <c r="AD517" s="151"/>
      <c r="AE517" s="150"/>
      <c r="AF517" s="150"/>
      <c r="AG517" s="150"/>
      <c r="AH517" s="150"/>
      <c r="AI517" s="148" t="s">
        <v>16</v>
      </c>
      <c r="AJ517" s="152"/>
      <c r="AK517" s="150"/>
      <c r="AL517" s="150"/>
      <c r="AM517" s="148" t="s">
        <v>19</v>
      </c>
      <c r="AN517" s="149"/>
      <c r="AP517" s="66" t="str">
        <f t="shared" si="7"/>
        <v>未入力</v>
      </c>
      <c r="AQ517" s="67"/>
      <c r="AR517" s="68"/>
      <c r="AS517" s="132" t="str">
        <f>IF(
  AND(NOT(ISBLANK($C517)),
      COUNTIF(必須入力シート①!C548:C1547,$C517)=0),
  "「３. 申請に係る補助対象検査の内容」で選択されていない検査メニューが入力されています。" &amp; CHAR(10),
  ""
)
&amp;
_xlfn.LET(
  _xlpm.menu,$C517,
  _xlpm.sei,$T517,
  _xlpm.mei,$Y517,
  _xlpm.eigyo,$AD517,
  _xlpm.daisuu,$AK517,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7" s="133"/>
      <c r="AU517" s="133"/>
      <c r="AV517" s="133"/>
      <c r="AW517" s="133"/>
      <c r="AX517" s="133"/>
      <c r="AY517" s="133"/>
      <c r="AZ517" s="133"/>
      <c r="BA517" s="133"/>
      <c r="BB517" s="133"/>
      <c r="BC517" s="134"/>
    </row>
    <row r="518" spans="2:55" ht="36" customHeight="1" x14ac:dyDescent="0.45">
      <c r="B518" s="39">
        <v>508</v>
      </c>
      <c r="C518" s="124"/>
      <c r="D518" s="124"/>
      <c r="E518" s="124"/>
      <c r="F518" s="124"/>
      <c r="G518" s="124"/>
      <c r="H518" s="118" t="str">
        <f>IFERROR(VLOOKUP(C518,参照用!$A$5:$C$13,3),"")</f>
        <v/>
      </c>
      <c r="I518" s="119"/>
      <c r="J518" s="119"/>
      <c r="K518" s="119"/>
      <c r="L518" s="119"/>
      <c r="M518" s="119"/>
      <c r="N518" s="119"/>
      <c r="O518" s="119"/>
      <c r="P518" s="119"/>
      <c r="Q518" s="119"/>
      <c r="R518" s="119"/>
      <c r="S518" s="120"/>
      <c r="T518" s="121"/>
      <c r="U518" s="122"/>
      <c r="V518" s="122"/>
      <c r="W518" s="122"/>
      <c r="X518" s="122"/>
      <c r="Y518" s="122"/>
      <c r="Z518" s="122"/>
      <c r="AA518" s="122"/>
      <c r="AB518" s="122"/>
      <c r="AC518" s="123"/>
      <c r="AD518" s="151"/>
      <c r="AE518" s="150"/>
      <c r="AF518" s="150"/>
      <c r="AG518" s="150"/>
      <c r="AH518" s="150"/>
      <c r="AI518" s="148" t="s">
        <v>16</v>
      </c>
      <c r="AJ518" s="152"/>
      <c r="AK518" s="150"/>
      <c r="AL518" s="150"/>
      <c r="AM518" s="148" t="s">
        <v>19</v>
      </c>
      <c r="AN518" s="149"/>
      <c r="AP518" s="66" t="str">
        <f t="shared" si="7"/>
        <v>未入力</v>
      </c>
      <c r="AQ518" s="67"/>
      <c r="AR518" s="68"/>
      <c r="AS518" s="132" t="str">
        <f>IF(
  AND(NOT(ISBLANK($C518)),
      COUNTIF(必須入力シート①!C549:C1548,$C518)=0),
  "「３. 申請に係る補助対象検査の内容」で選択されていない検査メニューが入力されています。" &amp; CHAR(10),
  ""
)
&amp;
_xlfn.LET(
  _xlpm.menu,$C518,
  _xlpm.sei,$T518,
  _xlpm.mei,$Y518,
  _xlpm.eigyo,$AD518,
  _xlpm.daisuu,$AK518,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8" s="133"/>
      <c r="AU518" s="133"/>
      <c r="AV518" s="133"/>
      <c r="AW518" s="133"/>
      <c r="AX518" s="133"/>
      <c r="AY518" s="133"/>
      <c r="AZ518" s="133"/>
      <c r="BA518" s="133"/>
      <c r="BB518" s="133"/>
      <c r="BC518" s="134"/>
    </row>
    <row r="519" spans="2:55" ht="36" customHeight="1" x14ac:dyDescent="0.45">
      <c r="B519" s="39">
        <v>509</v>
      </c>
      <c r="C519" s="124"/>
      <c r="D519" s="124"/>
      <c r="E519" s="124"/>
      <c r="F519" s="124"/>
      <c r="G519" s="124"/>
      <c r="H519" s="118" t="str">
        <f>IFERROR(VLOOKUP(C519,参照用!$A$5:$C$13,3),"")</f>
        <v/>
      </c>
      <c r="I519" s="119"/>
      <c r="J519" s="119"/>
      <c r="K519" s="119"/>
      <c r="L519" s="119"/>
      <c r="M519" s="119"/>
      <c r="N519" s="119"/>
      <c r="O519" s="119"/>
      <c r="P519" s="119"/>
      <c r="Q519" s="119"/>
      <c r="R519" s="119"/>
      <c r="S519" s="120"/>
      <c r="T519" s="121"/>
      <c r="U519" s="122"/>
      <c r="V519" s="122"/>
      <c r="W519" s="122"/>
      <c r="X519" s="122"/>
      <c r="Y519" s="122"/>
      <c r="Z519" s="122"/>
      <c r="AA519" s="122"/>
      <c r="AB519" s="122"/>
      <c r="AC519" s="123"/>
      <c r="AD519" s="151"/>
      <c r="AE519" s="150"/>
      <c r="AF519" s="150"/>
      <c r="AG519" s="150"/>
      <c r="AH519" s="150"/>
      <c r="AI519" s="148" t="s">
        <v>16</v>
      </c>
      <c r="AJ519" s="152"/>
      <c r="AK519" s="150"/>
      <c r="AL519" s="150"/>
      <c r="AM519" s="148" t="s">
        <v>19</v>
      </c>
      <c r="AN519" s="149"/>
      <c r="AP519" s="66" t="str">
        <f t="shared" si="7"/>
        <v>未入力</v>
      </c>
      <c r="AQ519" s="67"/>
      <c r="AR519" s="68"/>
      <c r="AS519" s="132" t="str">
        <f>IF(
  AND(NOT(ISBLANK($C519)),
      COUNTIF(必須入力シート①!C550:C1549,$C519)=0),
  "「３. 申請に係る補助対象検査の内容」で選択されていない検査メニューが入力されています。" &amp; CHAR(10),
  ""
)
&amp;
_xlfn.LET(
  _xlpm.menu,$C519,
  _xlpm.sei,$T519,
  _xlpm.mei,$Y519,
  _xlpm.eigyo,$AD519,
  _xlpm.daisuu,$AK519,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19" s="133"/>
      <c r="AU519" s="133"/>
      <c r="AV519" s="133"/>
      <c r="AW519" s="133"/>
      <c r="AX519" s="133"/>
      <c r="AY519" s="133"/>
      <c r="AZ519" s="133"/>
      <c r="BA519" s="133"/>
      <c r="BB519" s="133"/>
      <c r="BC519" s="134"/>
    </row>
    <row r="520" spans="2:55" ht="36" customHeight="1" x14ac:dyDescent="0.45">
      <c r="B520" s="39">
        <v>510</v>
      </c>
      <c r="C520" s="124"/>
      <c r="D520" s="124"/>
      <c r="E520" s="124"/>
      <c r="F520" s="124"/>
      <c r="G520" s="124"/>
      <c r="H520" s="118" t="str">
        <f>IFERROR(VLOOKUP(C520,参照用!$A$5:$C$13,3),"")</f>
        <v/>
      </c>
      <c r="I520" s="119"/>
      <c r="J520" s="119"/>
      <c r="K520" s="119"/>
      <c r="L520" s="119"/>
      <c r="M520" s="119"/>
      <c r="N520" s="119"/>
      <c r="O520" s="119"/>
      <c r="P520" s="119"/>
      <c r="Q520" s="119"/>
      <c r="R520" s="119"/>
      <c r="S520" s="120"/>
      <c r="T520" s="121"/>
      <c r="U520" s="122"/>
      <c r="V520" s="122"/>
      <c r="W520" s="122"/>
      <c r="X520" s="122"/>
      <c r="Y520" s="122"/>
      <c r="Z520" s="122"/>
      <c r="AA520" s="122"/>
      <c r="AB520" s="122"/>
      <c r="AC520" s="123"/>
      <c r="AD520" s="151"/>
      <c r="AE520" s="150"/>
      <c r="AF520" s="150"/>
      <c r="AG520" s="150"/>
      <c r="AH520" s="150"/>
      <c r="AI520" s="148" t="s">
        <v>16</v>
      </c>
      <c r="AJ520" s="152"/>
      <c r="AK520" s="150"/>
      <c r="AL520" s="150"/>
      <c r="AM520" s="148" t="s">
        <v>19</v>
      </c>
      <c r="AN520" s="149"/>
      <c r="AP520" s="66" t="str">
        <f t="shared" si="7"/>
        <v>未入力</v>
      </c>
      <c r="AQ520" s="67"/>
      <c r="AR520" s="68"/>
      <c r="AS520" s="132" t="str">
        <f>IF(
  AND(NOT(ISBLANK($C520)),
      COUNTIF(必須入力シート①!C551:C1550,$C520)=0),
  "「３. 申請に係る補助対象検査の内容」で選択されていない検査メニューが入力されています。" &amp; CHAR(10),
  ""
)
&amp;
_xlfn.LET(
  _xlpm.menu,$C520,
  _xlpm.sei,$T520,
  _xlpm.mei,$Y520,
  _xlpm.eigyo,$AD520,
  _xlpm.daisuu,$AK520,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0" s="133"/>
      <c r="AU520" s="133"/>
      <c r="AV520" s="133"/>
      <c r="AW520" s="133"/>
      <c r="AX520" s="133"/>
      <c r="AY520" s="133"/>
      <c r="AZ520" s="133"/>
      <c r="BA520" s="133"/>
      <c r="BB520" s="133"/>
      <c r="BC520" s="134"/>
    </row>
    <row r="521" spans="2:55" ht="36" customHeight="1" x14ac:dyDescent="0.45">
      <c r="B521" s="39">
        <v>511</v>
      </c>
      <c r="C521" s="124"/>
      <c r="D521" s="124"/>
      <c r="E521" s="124"/>
      <c r="F521" s="124"/>
      <c r="G521" s="124"/>
      <c r="H521" s="118" t="str">
        <f>IFERROR(VLOOKUP(C521,参照用!$A$5:$C$13,3),"")</f>
        <v/>
      </c>
      <c r="I521" s="119"/>
      <c r="J521" s="119"/>
      <c r="K521" s="119"/>
      <c r="L521" s="119"/>
      <c r="M521" s="119"/>
      <c r="N521" s="119"/>
      <c r="O521" s="119"/>
      <c r="P521" s="119"/>
      <c r="Q521" s="119"/>
      <c r="R521" s="119"/>
      <c r="S521" s="120"/>
      <c r="T521" s="121"/>
      <c r="U521" s="122"/>
      <c r="V521" s="122"/>
      <c r="W521" s="122"/>
      <c r="X521" s="122"/>
      <c r="Y521" s="122"/>
      <c r="Z521" s="122"/>
      <c r="AA521" s="122"/>
      <c r="AB521" s="122"/>
      <c r="AC521" s="123"/>
      <c r="AD521" s="151"/>
      <c r="AE521" s="150"/>
      <c r="AF521" s="150"/>
      <c r="AG521" s="150"/>
      <c r="AH521" s="150"/>
      <c r="AI521" s="148" t="s">
        <v>16</v>
      </c>
      <c r="AJ521" s="152"/>
      <c r="AK521" s="150"/>
      <c r="AL521" s="150"/>
      <c r="AM521" s="148" t="s">
        <v>19</v>
      </c>
      <c r="AN521" s="149"/>
      <c r="AP521" s="66" t="str">
        <f t="shared" si="7"/>
        <v>未入力</v>
      </c>
      <c r="AQ521" s="67"/>
      <c r="AR521" s="68"/>
      <c r="AS521" s="132" t="str">
        <f>IF(
  AND(NOT(ISBLANK($C521)),
      COUNTIF(必須入力シート①!C552:C1551,$C521)=0),
  "「３. 申請に係る補助対象検査の内容」で選択されていない検査メニューが入力されています。" &amp; CHAR(10),
  ""
)
&amp;
_xlfn.LET(
  _xlpm.menu,$C521,
  _xlpm.sei,$T521,
  _xlpm.mei,$Y521,
  _xlpm.eigyo,$AD521,
  _xlpm.daisuu,$AK521,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1" s="133"/>
      <c r="AU521" s="133"/>
      <c r="AV521" s="133"/>
      <c r="AW521" s="133"/>
      <c r="AX521" s="133"/>
      <c r="AY521" s="133"/>
      <c r="AZ521" s="133"/>
      <c r="BA521" s="133"/>
      <c r="BB521" s="133"/>
      <c r="BC521" s="134"/>
    </row>
    <row r="522" spans="2:55" ht="36" customHeight="1" x14ac:dyDescent="0.45">
      <c r="B522" s="39">
        <v>512</v>
      </c>
      <c r="C522" s="124"/>
      <c r="D522" s="124"/>
      <c r="E522" s="124"/>
      <c r="F522" s="124"/>
      <c r="G522" s="124"/>
      <c r="H522" s="118" t="str">
        <f>IFERROR(VLOOKUP(C522,参照用!$A$5:$C$13,3),"")</f>
        <v/>
      </c>
      <c r="I522" s="119"/>
      <c r="J522" s="119"/>
      <c r="K522" s="119"/>
      <c r="L522" s="119"/>
      <c r="M522" s="119"/>
      <c r="N522" s="119"/>
      <c r="O522" s="119"/>
      <c r="P522" s="119"/>
      <c r="Q522" s="119"/>
      <c r="R522" s="119"/>
      <c r="S522" s="120"/>
      <c r="T522" s="121"/>
      <c r="U522" s="122"/>
      <c r="V522" s="122"/>
      <c r="W522" s="122"/>
      <c r="X522" s="122"/>
      <c r="Y522" s="122"/>
      <c r="Z522" s="122"/>
      <c r="AA522" s="122"/>
      <c r="AB522" s="122"/>
      <c r="AC522" s="123"/>
      <c r="AD522" s="151"/>
      <c r="AE522" s="150"/>
      <c r="AF522" s="150"/>
      <c r="AG522" s="150"/>
      <c r="AH522" s="150"/>
      <c r="AI522" s="148" t="s">
        <v>16</v>
      </c>
      <c r="AJ522" s="152"/>
      <c r="AK522" s="150"/>
      <c r="AL522" s="150"/>
      <c r="AM522" s="148" t="s">
        <v>19</v>
      </c>
      <c r="AN522" s="149"/>
      <c r="AP522" s="66" t="str">
        <f t="shared" si="7"/>
        <v>未入力</v>
      </c>
      <c r="AQ522" s="67"/>
      <c r="AR522" s="68"/>
      <c r="AS522" s="132" t="str">
        <f>IF(
  AND(NOT(ISBLANK($C522)),
      COUNTIF(必須入力シート①!C553:C1552,$C522)=0),
  "「３. 申請に係る補助対象検査の内容」で選択されていない検査メニューが入力されています。" &amp; CHAR(10),
  ""
)
&amp;
_xlfn.LET(
  _xlpm.menu,$C522,
  _xlpm.sei,$T522,
  _xlpm.mei,$Y522,
  _xlpm.eigyo,$AD522,
  _xlpm.daisuu,$AK522,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2" s="133"/>
      <c r="AU522" s="133"/>
      <c r="AV522" s="133"/>
      <c r="AW522" s="133"/>
      <c r="AX522" s="133"/>
      <c r="AY522" s="133"/>
      <c r="AZ522" s="133"/>
      <c r="BA522" s="133"/>
      <c r="BB522" s="133"/>
      <c r="BC522" s="134"/>
    </row>
    <row r="523" spans="2:55" ht="36" customHeight="1" x14ac:dyDescent="0.45">
      <c r="B523" s="39">
        <v>513</v>
      </c>
      <c r="C523" s="124"/>
      <c r="D523" s="124"/>
      <c r="E523" s="124"/>
      <c r="F523" s="124"/>
      <c r="G523" s="124"/>
      <c r="H523" s="118" t="str">
        <f>IFERROR(VLOOKUP(C523,参照用!$A$5:$C$13,3),"")</f>
        <v/>
      </c>
      <c r="I523" s="119"/>
      <c r="J523" s="119"/>
      <c r="K523" s="119"/>
      <c r="L523" s="119"/>
      <c r="M523" s="119"/>
      <c r="N523" s="119"/>
      <c r="O523" s="119"/>
      <c r="P523" s="119"/>
      <c r="Q523" s="119"/>
      <c r="R523" s="119"/>
      <c r="S523" s="120"/>
      <c r="T523" s="121"/>
      <c r="U523" s="122"/>
      <c r="V523" s="122"/>
      <c r="W523" s="122"/>
      <c r="X523" s="122"/>
      <c r="Y523" s="122"/>
      <c r="Z523" s="122"/>
      <c r="AA523" s="122"/>
      <c r="AB523" s="122"/>
      <c r="AC523" s="123"/>
      <c r="AD523" s="151"/>
      <c r="AE523" s="150"/>
      <c r="AF523" s="150"/>
      <c r="AG523" s="150"/>
      <c r="AH523" s="150"/>
      <c r="AI523" s="148" t="s">
        <v>16</v>
      </c>
      <c r="AJ523" s="152"/>
      <c r="AK523" s="150"/>
      <c r="AL523" s="150"/>
      <c r="AM523" s="148" t="s">
        <v>19</v>
      </c>
      <c r="AN523" s="149"/>
      <c r="AP523" s="66" t="str">
        <f t="shared" si="7"/>
        <v>未入力</v>
      </c>
      <c r="AQ523" s="67"/>
      <c r="AR523" s="68"/>
      <c r="AS523" s="132" t="str">
        <f>IF(
  AND(NOT(ISBLANK($C523)),
      COUNTIF(必須入力シート①!C554:C1553,$C523)=0),
  "「３. 申請に係る補助対象検査の内容」で選択されていない検査メニューが入力されています。" &amp; CHAR(10),
  ""
)
&amp;
_xlfn.LET(
  _xlpm.menu,$C523,
  _xlpm.sei,$T523,
  _xlpm.mei,$Y523,
  _xlpm.eigyo,$AD523,
  _xlpm.daisuu,$AK523,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3" s="133"/>
      <c r="AU523" s="133"/>
      <c r="AV523" s="133"/>
      <c r="AW523" s="133"/>
      <c r="AX523" s="133"/>
      <c r="AY523" s="133"/>
      <c r="AZ523" s="133"/>
      <c r="BA523" s="133"/>
      <c r="BB523" s="133"/>
      <c r="BC523" s="134"/>
    </row>
    <row r="524" spans="2:55" ht="36" customHeight="1" x14ac:dyDescent="0.45">
      <c r="B524" s="39">
        <v>514</v>
      </c>
      <c r="C524" s="124"/>
      <c r="D524" s="124"/>
      <c r="E524" s="124"/>
      <c r="F524" s="124"/>
      <c r="G524" s="124"/>
      <c r="H524" s="118" t="str">
        <f>IFERROR(VLOOKUP(C524,参照用!$A$5:$C$13,3),"")</f>
        <v/>
      </c>
      <c r="I524" s="119"/>
      <c r="J524" s="119"/>
      <c r="K524" s="119"/>
      <c r="L524" s="119"/>
      <c r="M524" s="119"/>
      <c r="N524" s="119"/>
      <c r="O524" s="119"/>
      <c r="P524" s="119"/>
      <c r="Q524" s="119"/>
      <c r="R524" s="119"/>
      <c r="S524" s="120"/>
      <c r="T524" s="121"/>
      <c r="U524" s="122"/>
      <c r="V524" s="122"/>
      <c r="W524" s="122"/>
      <c r="X524" s="122"/>
      <c r="Y524" s="122"/>
      <c r="Z524" s="122"/>
      <c r="AA524" s="122"/>
      <c r="AB524" s="122"/>
      <c r="AC524" s="123"/>
      <c r="AD524" s="151"/>
      <c r="AE524" s="150"/>
      <c r="AF524" s="150"/>
      <c r="AG524" s="150"/>
      <c r="AH524" s="150"/>
      <c r="AI524" s="148" t="s">
        <v>16</v>
      </c>
      <c r="AJ524" s="152"/>
      <c r="AK524" s="150"/>
      <c r="AL524" s="150"/>
      <c r="AM524" s="148" t="s">
        <v>19</v>
      </c>
      <c r="AN524" s="149"/>
      <c r="AP524" s="66" t="str">
        <f t="shared" ref="AP524:AP587" si="8">IF(
    AND(ISBLANK($C524), ISBLANK($T524), ISBLANK($Y524), ISBLANK($AD524), ISBLANK($AK524)),
    "未入力",
    IF(
        OR(
            ISBLANK($C524),
            ISBLANK($T524),
            ISBLANK($Y524),
            ISBLANK($AD524),
            ISBLANK($AK524),
            $AS524="車両台数５両以上の営業所が対象です。",
            $AS524="「３. 申請に係る補助対象検査の内容」で選択されていない検査メニューが入力されています。"
        ),
        "NG",
        "OK"
    )
)</f>
        <v>未入力</v>
      </c>
      <c r="AQ524" s="67"/>
      <c r="AR524" s="68"/>
      <c r="AS524" s="132" t="str">
        <f>IF(
  AND(NOT(ISBLANK($C524)),
      COUNTIF(必須入力シート①!C555:C1554,$C524)=0),
  "「３. 申請に係る補助対象検査の内容」で選択されていない検査メニューが入力されています。" &amp; CHAR(10),
  ""
)
&amp;
_xlfn.LET(
  _xlpm.menu,$C524,
  _xlpm.sei,$T524,
  _xlpm.mei,$Y524,
  _xlpm.eigyo,$AD524,
  _xlpm.daisuu,$AK524,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4" s="133"/>
      <c r="AU524" s="133"/>
      <c r="AV524" s="133"/>
      <c r="AW524" s="133"/>
      <c r="AX524" s="133"/>
      <c r="AY524" s="133"/>
      <c r="AZ524" s="133"/>
      <c r="BA524" s="133"/>
      <c r="BB524" s="133"/>
      <c r="BC524" s="134"/>
    </row>
    <row r="525" spans="2:55" ht="36" customHeight="1" x14ac:dyDescent="0.45">
      <c r="B525" s="39">
        <v>515</v>
      </c>
      <c r="C525" s="124"/>
      <c r="D525" s="124"/>
      <c r="E525" s="124"/>
      <c r="F525" s="124"/>
      <c r="G525" s="124"/>
      <c r="H525" s="118" t="str">
        <f>IFERROR(VLOOKUP(C525,参照用!$A$5:$C$13,3),"")</f>
        <v/>
      </c>
      <c r="I525" s="119"/>
      <c r="J525" s="119"/>
      <c r="K525" s="119"/>
      <c r="L525" s="119"/>
      <c r="M525" s="119"/>
      <c r="N525" s="119"/>
      <c r="O525" s="119"/>
      <c r="P525" s="119"/>
      <c r="Q525" s="119"/>
      <c r="R525" s="119"/>
      <c r="S525" s="120"/>
      <c r="T525" s="121"/>
      <c r="U525" s="122"/>
      <c r="V525" s="122"/>
      <c r="W525" s="122"/>
      <c r="X525" s="122"/>
      <c r="Y525" s="122"/>
      <c r="Z525" s="122"/>
      <c r="AA525" s="122"/>
      <c r="AB525" s="122"/>
      <c r="AC525" s="123"/>
      <c r="AD525" s="151"/>
      <c r="AE525" s="150"/>
      <c r="AF525" s="150"/>
      <c r="AG525" s="150"/>
      <c r="AH525" s="150"/>
      <c r="AI525" s="148" t="s">
        <v>16</v>
      </c>
      <c r="AJ525" s="152"/>
      <c r="AK525" s="150"/>
      <c r="AL525" s="150"/>
      <c r="AM525" s="148" t="s">
        <v>19</v>
      </c>
      <c r="AN525" s="149"/>
      <c r="AP525" s="66" t="str">
        <f t="shared" si="8"/>
        <v>未入力</v>
      </c>
      <c r="AQ525" s="67"/>
      <c r="AR525" s="68"/>
      <c r="AS525" s="132" t="str">
        <f>IF(
  AND(NOT(ISBLANK($C525)),
      COUNTIF(必須入力シート①!C556:C1555,$C525)=0),
  "「３. 申請に係る補助対象検査の内容」で選択されていない検査メニューが入力されています。" &amp; CHAR(10),
  ""
)
&amp;
_xlfn.LET(
  _xlpm.menu,$C525,
  _xlpm.sei,$T525,
  _xlpm.mei,$Y525,
  _xlpm.eigyo,$AD525,
  _xlpm.daisuu,$AK525,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5" s="133"/>
      <c r="AU525" s="133"/>
      <c r="AV525" s="133"/>
      <c r="AW525" s="133"/>
      <c r="AX525" s="133"/>
      <c r="AY525" s="133"/>
      <c r="AZ525" s="133"/>
      <c r="BA525" s="133"/>
      <c r="BB525" s="133"/>
      <c r="BC525" s="134"/>
    </row>
    <row r="526" spans="2:55" ht="36" customHeight="1" x14ac:dyDescent="0.45">
      <c r="B526" s="39">
        <v>516</v>
      </c>
      <c r="C526" s="124"/>
      <c r="D526" s="124"/>
      <c r="E526" s="124"/>
      <c r="F526" s="124"/>
      <c r="G526" s="124"/>
      <c r="H526" s="118" t="str">
        <f>IFERROR(VLOOKUP(C526,参照用!$A$5:$C$13,3),"")</f>
        <v/>
      </c>
      <c r="I526" s="119"/>
      <c r="J526" s="119"/>
      <c r="K526" s="119"/>
      <c r="L526" s="119"/>
      <c r="M526" s="119"/>
      <c r="N526" s="119"/>
      <c r="O526" s="119"/>
      <c r="P526" s="119"/>
      <c r="Q526" s="119"/>
      <c r="R526" s="119"/>
      <c r="S526" s="120"/>
      <c r="T526" s="121"/>
      <c r="U526" s="122"/>
      <c r="V526" s="122"/>
      <c r="W526" s="122"/>
      <c r="X526" s="122"/>
      <c r="Y526" s="122"/>
      <c r="Z526" s="122"/>
      <c r="AA526" s="122"/>
      <c r="AB526" s="122"/>
      <c r="AC526" s="123"/>
      <c r="AD526" s="151"/>
      <c r="AE526" s="150"/>
      <c r="AF526" s="150"/>
      <c r="AG526" s="150"/>
      <c r="AH526" s="150"/>
      <c r="AI526" s="148" t="s">
        <v>16</v>
      </c>
      <c r="AJ526" s="152"/>
      <c r="AK526" s="150"/>
      <c r="AL526" s="150"/>
      <c r="AM526" s="148" t="s">
        <v>19</v>
      </c>
      <c r="AN526" s="149"/>
      <c r="AP526" s="66" t="str">
        <f t="shared" si="8"/>
        <v>未入力</v>
      </c>
      <c r="AQ526" s="67"/>
      <c r="AR526" s="68"/>
      <c r="AS526" s="132" t="str">
        <f>IF(
  AND(NOT(ISBLANK($C526)),
      COUNTIF(必須入力シート①!C557:C1556,$C526)=0),
  "「３. 申請に係る補助対象検査の内容」で選択されていない検査メニューが入力されています。" &amp; CHAR(10),
  ""
)
&amp;
_xlfn.LET(
  _xlpm.menu,$C526,
  _xlpm.sei,$T526,
  _xlpm.mei,$Y526,
  _xlpm.eigyo,$AD526,
  _xlpm.daisuu,$AK526,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6" s="133"/>
      <c r="AU526" s="133"/>
      <c r="AV526" s="133"/>
      <c r="AW526" s="133"/>
      <c r="AX526" s="133"/>
      <c r="AY526" s="133"/>
      <c r="AZ526" s="133"/>
      <c r="BA526" s="133"/>
      <c r="BB526" s="133"/>
      <c r="BC526" s="134"/>
    </row>
    <row r="527" spans="2:55" ht="36" customHeight="1" x14ac:dyDescent="0.45">
      <c r="B527" s="39">
        <v>517</v>
      </c>
      <c r="C527" s="124"/>
      <c r="D527" s="124"/>
      <c r="E527" s="124"/>
      <c r="F527" s="124"/>
      <c r="G527" s="124"/>
      <c r="H527" s="118" t="str">
        <f>IFERROR(VLOOKUP(C527,参照用!$A$5:$C$13,3),"")</f>
        <v/>
      </c>
      <c r="I527" s="119"/>
      <c r="J527" s="119"/>
      <c r="K527" s="119"/>
      <c r="L527" s="119"/>
      <c r="M527" s="119"/>
      <c r="N527" s="119"/>
      <c r="O527" s="119"/>
      <c r="P527" s="119"/>
      <c r="Q527" s="119"/>
      <c r="R527" s="119"/>
      <c r="S527" s="120"/>
      <c r="T527" s="121"/>
      <c r="U527" s="122"/>
      <c r="V527" s="122"/>
      <c r="W527" s="122"/>
      <c r="X527" s="122"/>
      <c r="Y527" s="122"/>
      <c r="Z527" s="122"/>
      <c r="AA527" s="122"/>
      <c r="AB527" s="122"/>
      <c r="AC527" s="123"/>
      <c r="AD527" s="151"/>
      <c r="AE527" s="150"/>
      <c r="AF527" s="150"/>
      <c r="AG527" s="150"/>
      <c r="AH527" s="150"/>
      <c r="AI527" s="148" t="s">
        <v>16</v>
      </c>
      <c r="AJ527" s="152"/>
      <c r="AK527" s="150"/>
      <c r="AL527" s="150"/>
      <c r="AM527" s="148" t="s">
        <v>19</v>
      </c>
      <c r="AN527" s="149"/>
      <c r="AP527" s="66" t="str">
        <f t="shared" si="8"/>
        <v>未入力</v>
      </c>
      <c r="AQ527" s="67"/>
      <c r="AR527" s="68"/>
      <c r="AS527" s="132" t="str">
        <f>IF(
  AND(NOT(ISBLANK($C527)),
      COUNTIF(必須入力シート①!C558:C1557,$C527)=0),
  "「３. 申請に係る補助対象検査の内容」で選択されていない検査メニューが入力されています。" &amp; CHAR(10),
  ""
)
&amp;
_xlfn.LET(
  _xlpm.menu,$C527,
  _xlpm.sei,$T527,
  _xlpm.mei,$Y527,
  _xlpm.eigyo,$AD527,
  _xlpm.daisuu,$AK527,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7" s="133"/>
      <c r="AU527" s="133"/>
      <c r="AV527" s="133"/>
      <c r="AW527" s="133"/>
      <c r="AX527" s="133"/>
      <c r="AY527" s="133"/>
      <c r="AZ527" s="133"/>
      <c r="BA527" s="133"/>
      <c r="BB527" s="133"/>
      <c r="BC527" s="134"/>
    </row>
    <row r="528" spans="2:55" ht="36" customHeight="1" x14ac:dyDescent="0.45">
      <c r="B528" s="39">
        <v>518</v>
      </c>
      <c r="C528" s="124"/>
      <c r="D528" s="124"/>
      <c r="E528" s="124"/>
      <c r="F528" s="124"/>
      <c r="G528" s="124"/>
      <c r="H528" s="118" t="str">
        <f>IFERROR(VLOOKUP(C528,参照用!$A$5:$C$13,3),"")</f>
        <v/>
      </c>
      <c r="I528" s="119"/>
      <c r="J528" s="119"/>
      <c r="K528" s="119"/>
      <c r="L528" s="119"/>
      <c r="M528" s="119"/>
      <c r="N528" s="119"/>
      <c r="O528" s="119"/>
      <c r="P528" s="119"/>
      <c r="Q528" s="119"/>
      <c r="R528" s="119"/>
      <c r="S528" s="120"/>
      <c r="T528" s="121"/>
      <c r="U528" s="122"/>
      <c r="V528" s="122"/>
      <c r="W528" s="122"/>
      <c r="X528" s="122"/>
      <c r="Y528" s="122"/>
      <c r="Z528" s="122"/>
      <c r="AA528" s="122"/>
      <c r="AB528" s="122"/>
      <c r="AC528" s="123"/>
      <c r="AD528" s="151"/>
      <c r="AE528" s="150"/>
      <c r="AF528" s="150"/>
      <c r="AG528" s="150"/>
      <c r="AH528" s="150"/>
      <c r="AI528" s="148" t="s">
        <v>16</v>
      </c>
      <c r="AJ528" s="152"/>
      <c r="AK528" s="150"/>
      <c r="AL528" s="150"/>
      <c r="AM528" s="148" t="s">
        <v>19</v>
      </c>
      <c r="AN528" s="149"/>
      <c r="AP528" s="66" t="str">
        <f t="shared" si="8"/>
        <v>未入力</v>
      </c>
      <c r="AQ528" s="67"/>
      <c r="AR528" s="68"/>
      <c r="AS528" s="132" t="str">
        <f>IF(
  AND(NOT(ISBLANK($C528)),
      COUNTIF(必須入力シート①!C559:C1558,$C528)=0),
  "「３. 申請に係る補助対象検査の内容」で選択されていない検査メニューが入力されています。" &amp; CHAR(10),
  ""
)
&amp;
_xlfn.LET(
  _xlpm.menu,$C528,
  _xlpm.sei,$T528,
  _xlpm.mei,$Y528,
  _xlpm.eigyo,$AD528,
  _xlpm.daisuu,$AK528,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8" s="133"/>
      <c r="AU528" s="133"/>
      <c r="AV528" s="133"/>
      <c r="AW528" s="133"/>
      <c r="AX528" s="133"/>
      <c r="AY528" s="133"/>
      <c r="AZ528" s="133"/>
      <c r="BA528" s="133"/>
      <c r="BB528" s="133"/>
      <c r="BC528" s="134"/>
    </row>
    <row r="529" spans="2:55" ht="36" customHeight="1" x14ac:dyDescent="0.45">
      <c r="B529" s="39">
        <v>519</v>
      </c>
      <c r="C529" s="124"/>
      <c r="D529" s="124"/>
      <c r="E529" s="124"/>
      <c r="F529" s="124"/>
      <c r="G529" s="124"/>
      <c r="H529" s="118" t="str">
        <f>IFERROR(VLOOKUP(C529,参照用!$A$5:$C$13,3),"")</f>
        <v/>
      </c>
      <c r="I529" s="119"/>
      <c r="J529" s="119"/>
      <c r="K529" s="119"/>
      <c r="L529" s="119"/>
      <c r="M529" s="119"/>
      <c r="N529" s="119"/>
      <c r="O529" s="119"/>
      <c r="P529" s="119"/>
      <c r="Q529" s="119"/>
      <c r="R529" s="119"/>
      <c r="S529" s="120"/>
      <c r="T529" s="121"/>
      <c r="U529" s="122"/>
      <c r="V529" s="122"/>
      <c r="W529" s="122"/>
      <c r="X529" s="122"/>
      <c r="Y529" s="122"/>
      <c r="Z529" s="122"/>
      <c r="AA529" s="122"/>
      <c r="AB529" s="122"/>
      <c r="AC529" s="123"/>
      <c r="AD529" s="151"/>
      <c r="AE529" s="150"/>
      <c r="AF529" s="150"/>
      <c r="AG529" s="150"/>
      <c r="AH529" s="150"/>
      <c r="AI529" s="148" t="s">
        <v>16</v>
      </c>
      <c r="AJ529" s="152"/>
      <c r="AK529" s="150"/>
      <c r="AL529" s="150"/>
      <c r="AM529" s="148" t="s">
        <v>19</v>
      </c>
      <c r="AN529" s="149"/>
      <c r="AP529" s="66" t="str">
        <f t="shared" si="8"/>
        <v>未入力</v>
      </c>
      <c r="AQ529" s="67"/>
      <c r="AR529" s="68"/>
      <c r="AS529" s="132" t="str">
        <f>IF(
  AND(NOT(ISBLANK($C529)),
      COUNTIF(必須入力シート①!C560:C1559,$C529)=0),
  "「３. 申請に係る補助対象検査の内容」で選択されていない検査メニューが入力されています。" &amp; CHAR(10),
  ""
)
&amp;
_xlfn.LET(
  _xlpm.menu,$C529,
  _xlpm.sei,$T529,
  _xlpm.mei,$Y529,
  _xlpm.eigyo,$AD529,
  _xlpm.daisuu,$AK529,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29" s="133"/>
      <c r="AU529" s="133"/>
      <c r="AV529" s="133"/>
      <c r="AW529" s="133"/>
      <c r="AX529" s="133"/>
      <c r="AY529" s="133"/>
      <c r="AZ529" s="133"/>
      <c r="BA529" s="133"/>
      <c r="BB529" s="133"/>
      <c r="BC529" s="134"/>
    </row>
    <row r="530" spans="2:55" ht="36" customHeight="1" x14ac:dyDescent="0.45">
      <c r="B530" s="39">
        <v>520</v>
      </c>
      <c r="C530" s="124"/>
      <c r="D530" s="124"/>
      <c r="E530" s="124"/>
      <c r="F530" s="124"/>
      <c r="G530" s="124"/>
      <c r="H530" s="118" t="str">
        <f>IFERROR(VLOOKUP(C530,参照用!$A$5:$C$13,3),"")</f>
        <v/>
      </c>
      <c r="I530" s="119"/>
      <c r="J530" s="119"/>
      <c r="K530" s="119"/>
      <c r="L530" s="119"/>
      <c r="M530" s="119"/>
      <c r="N530" s="119"/>
      <c r="O530" s="119"/>
      <c r="P530" s="119"/>
      <c r="Q530" s="119"/>
      <c r="R530" s="119"/>
      <c r="S530" s="120"/>
      <c r="T530" s="121"/>
      <c r="U530" s="122"/>
      <c r="V530" s="122"/>
      <c r="W530" s="122"/>
      <c r="X530" s="122"/>
      <c r="Y530" s="122"/>
      <c r="Z530" s="122"/>
      <c r="AA530" s="122"/>
      <c r="AB530" s="122"/>
      <c r="AC530" s="123"/>
      <c r="AD530" s="151"/>
      <c r="AE530" s="150"/>
      <c r="AF530" s="150"/>
      <c r="AG530" s="150"/>
      <c r="AH530" s="150"/>
      <c r="AI530" s="148" t="s">
        <v>16</v>
      </c>
      <c r="AJ530" s="152"/>
      <c r="AK530" s="150"/>
      <c r="AL530" s="150"/>
      <c r="AM530" s="148" t="s">
        <v>19</v>
      </c>
      <c r="AN530" s="149"/>
      <c r="AP530" s="66" t="str">
        <f t="shared" si="8"/>
        <v>未入力</v>
      </c>
      <c r="AQ530" s="67"/>
      <c r="AR530" s="68"/>
      <c r="AS530" s="132" t="str">
        <f>IF(
  AND(NOT(ISBLANK($C530)),
      COUNTIF(必須入力シート①!C561:C1560,$C530)=0),
  "「３. 申請に係る補助対象検査の内容」で選択されていない検査メニューが入力されています。" &amp; CHAR(10),
  ""
)
&amp;
_xlfn.LET(
  _xlpm.menu,$C530,
  _xlpm.sei,$T530,
  _xlpm.mei,$Y530,
  _xlpm.eigyo,$AD530,
  _xlpm.daisuu,$AK530,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0" s="133"/>
      <c r="AU530" s="133"/>
      <c r="AV530" s="133"/>
      <c r="AW530" s="133"/>
      <c r="AX530" s="133"/>
      <c r="AY530" s="133"/>
      <c r="AZ530" s="133"/>
      <c r="BA530" s="133"/>
      <c r="BB530" s="133"/>
      <c r="BC530" s="134"/>
    </row>
    <row r="531" spans="2:55" ht="36" customHeight="1" x14ac:dyDescent="0.45">
      <c r="B531" s="39">
        <v>521</v>
      </c>
      <c r="C531" s="124"/>
      <c r="D531" s="124"/>
      <c r="E531" s="124"/>
      <c r="F531" s="124"/>
      <c r="G531" s="124"/>
      <c r="H531" s="118" t="str">
        <f>IFERROR(VLOOKUP(C531,参照用!$A$5:$C$13,3),"")</f>
        <v/>
      </c>
      <c r="I531" s="119"/>
      <c r="J531" s="119"/>
      <c r="K531" s="119"/>
      <c r="L531" s="119"/>
      <c r="M531" s="119"/>
      <c r="N531" s="119"/>
      <c r="O531" s="119"/>
      <c r="P531" s="119"/>
      <c r="Q531" s="119"/>
      <c r="R531" s="119"/>
      <c r="S531" s="120"/>
      <c r="T531" s="121"/>
      <c r="U531" s="122"/>
      <c r="V531" s="122"/>
      <c r="W531" s="122"/>
      <c r="X531" s="122"/>
      <c r="Y531" s="122"/>
      <c r="Z531" s="122"/>
      <c r="AA531" s="122"/>
      <c r="AB531" s="122"/>
      <c r="AC531" s="123"/>
      <c r="AD531" s="151"/>
      <c r="AE531" s="150"/>
      <c r="AF531" s="150"/>
      <c r="AG531" s="150"/>
      <c r="AH531" s="150"/>
      <c r="AI531" s="148" t="s">
        <v>16</v>
      </c>
      <c r="AJ531" s="152"/>
      <c r="AK531" s="150"/>
      <c r="AL531" s="150"/>
      <c r="AM531" s="148" t="s">
        <v>19</v>
      </c>
      <c r="AN531" s="149"/>
      <c r="AP531" s="66" t="str">
        <f t="shared" si="8"/>
        <v>未入力</v>
      </c>
      <c r="AQ531" s="67"/>
      <c r="AR531" s="68"/>
      <c r="AS531" s="132" t="str">
        <f>IF(
  AND(NOT(ISBLANK($C531)),
      COUNTIF(必須入力シート①!C562:C1561,$C531)=0),
  "「３. 申請に係る補助対象検査の内容」で選択されていない検査メニューが入力されています。" &amp; CHAR(10),
  ""
)
&amp;
_xlfn.LET(
  _xlpm.menu,$C531,
  _xlpm.sei,$T531,
  _xlpm.mei,$Y531,
  _xlpm.eigyo,$AD531,
  _xlpm.daisuu,$AK531,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1" s="133"/>
      <c r="AU531" s="133"/>
      <c r="AV531" s="133"/>
      <c r="AW531" s="133"/>
      <c r="AX531" s="133"/>
      <c r="AY531" s="133"/>
      <c r="AZ531" s="133"/>
      <c r="BA531" s="133"/>
      <c r="BB531" s="133"/>
      <c r="BC531" s="134"/>
    </row>
    <row r="532" spans="2:55" ht="36" customHeight="1" x14ac:dyDescent="0.45">
      <c r="B532" s="39">
        <v>522</v>
      </c>
      <c r="C532" s="124"/>
      <c r="D532" s="124"/>
      <c r="E532" s="124"/>
      <c r="F532" s="124"/>
      <c r="G532" s="124"/>
      <c r="H532" s="118" t="str">
        <f>IFERROR(VLOOKUP(C532,参照用!$A$5:$C$13,3),"")</f>
        <v/>
      </c>
      <c r="I532" s="119"/>
      <c r="J532" s="119"/>
      <c r="K532" s="119"/>
      <c r="L532" s="119"/>
      <c r="M532" s="119"/>
      <c r="N532" s="119"/>
      <c r="O532" s="119"/>
      <c r="P532" s="119"/>
      <c r="Q532" s="119"/>
      <c r="R532" s="119"/>
      <c r="S532" s="120"/>
      <c r="T532" s="121"/>
      <c r="U532" s="122"/>
      <c r="V532" s="122"/>
      <c r="W532" s="122"/>
      <c r="X532" s="122"/>
      <c r="Y532" s="122"/>
      <c r="Z532" s="122"/>
      <c r="AA532" s="122"/>
      <c r="AB532" s="122"/>
      <c r="AC532" s="123"/>
      <c r="AD532" s="151"/>
      <c r="AE532" s="150"/>
      <c r="AF532" s="150"/>
      <c r="AG532" s="150"/>
      <c r="AH532" s="150"/>
      <c r="AI532" s="148" t="s">
        <v>16</v>
      </c>
      <c r="AJ532" s="152"/>
      <c r="AK532" s="150"/>
      <c r="AL532" s="150"/>
      <c r="AM532" s="148" t="s">
        <v>19</v>
      </c>
      <c r="AN532" s="149"/>
      <c r="AP532" s="66" t="str">
        <f t="shared" si="8"/>
        <v>未入力</v>
      </c>
      <c r="AQ532" s="67"/>
      <c r="AR532" s="68"/>
      <c r="AS532" s="132" t="str">
        <f>IF(
  AND(NOT(ISBLANK($C532)),
      COUNTIF(必須入力シート①!C563:C1562,$C532)=0),
  "「３. 申請に係る補助対象検査の内容」で選択されていない検査メニューが入力されています。" &amp; CHAR(10),
  ""
)
&amp;
_xlfn.LET(
  _xlpm.menu,$C532,
  _xlpm.sei,$T532,
  _xlpm.mei,$Y532,
  _xlpm.eigyo,$AD532,
  _xlpm.daisuu,$AK532,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2" s="133"/>
      <c r="AU532" s="133"/>
      <c r="AV532" s="133"/>
      <c r="AW532" s="133"/>
      <c r="AX532" s="133"/>
      <c r="AY532" s="133"/>
      <c r="AZ532" s="133"/>
      <c r="BA532" s="133"/>
      <c r="BB532" s="133"/>
      <c r="BC532" s="134"/>
    </row>
    <row r="533" spans="2:55" ht="36" customHeight="1" x14ac:dyDescent="0.45">
      <c r="B533" s="39">
        <v>523</v>
      </c>
      <c r="C533" s="124"/>
      <c r="D533" s="124"/>
      <c r="E533" s="124"/>
      <c r="F533" s="124"/>
      <c r="G533" s="124"/>
      <c r="H533" s="118" t="str">
        <f>IFERROR(VLOOKUP(C533,参照用!$A$5:$C$13,3),"")</f>
        <v/>
      </c>
      <c r="I533" s="119"/>
      <c r="J533" s="119"/>
      <c r="K533" s="119"/>
      <c r="L533" s="119"/>
      <c r="M533" s="119"/>
      <c r="N533" s="119"/>
      <c r="O533" s="119"/>
      <c r="P533" s="119"/>
      <c r="Q533" s="119"/>
      <c r="R533" s="119"/>
      <c r="S533" s="120"/>
      <c r="T533" s="121"/>
      <c r="U533" s="122"/>
      <c r="V533" s="122"/>
      <c r="W533" s="122"/>
      <c r="X533" s="122"/>
      <c r="Y533" s="122"/>
      <c r="Z533" s="122"/>
      <c r="AA533" s="122"/>
      <c r="AB533" s="122"/>
      <c r="AC533" s="123"/>
      <c r="AD533" s="151"/>
      <c r="AE533" s="150"/>
      <c r="AF533" s="150"/>
      <c r="AG533" s="150"/>
      <c r="AH533" s="150"/>
      <c r="AI533" s="148" t="s">
        <v>16</v>
      </c>
      <c r="AJ533" s="152"/>
      <c r="AK533" s="150"/>
      <c r="AL533" s="150"/>
      <c r="AM533" s="148" t="s">
        <v>19</v>
      </c>
      <c r="AN533" s="149"/>
      <c r="AP533" s="66" t="str">
        <f t="shared" si="8"/>
        <v>未入力</v>
      </c>
      <c r="AQ533" s="67"/>
      <c r="AR533" s="68"/>
      <c r="AS533" s="132" t="str">
        <f>IF(
  AND(NOT(ISBLANK($C533)),
      COUNTIF(必須入力シート①!C564:C1563,$C533)=0),
  "「３. 申請に係る補助対象検査の内容」で選択されていない検査メニューが入力されています。" &amp; CHAR(10),
  ""
)
&amp;
_xlfn.LET(
  _xlpm.menu,$C533,
  _xlpm.sei,$T533,
  _xlpm.mei,$Y533,
  _xlpm.eigyo,$AD533,
  _xlpm.daisuu,$AK533,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3" s="133"/>
      <c r="AU533" s="133"/>
      <c r="AV533" s="133"/>
      <c r="AW533" s="133"/>
      <c r="AX533" s="133"/>
      <c r="AY533" s="133"/>
      <c r="AZ533" s="133"/>
      <c r="BA533" s="133"/>
      <c r="BB533" s="133"/>
      <c r="BC533" s="134"/>
    </row>
    <row r="534" spans="2:55" ht="36" customHeight="1" x14ac:dyDescent="0.45">
      <c r="B534" s="39">
        <v>524</v>
      </c>
      <c r="C534" s="124"/>
      <c r="D534" s="124"/>
      <c r="E534" s="124"/>
      <c r="F534" s="124"/>
      <c r="G534" s="124"/>
      <c r="H534" s="118" t="str">
        <f>IFERROR(VLOOKUP(C534,参照用!$A$5:$C$13,3),"")</f>
        <v/>
      </c>
      <c r="I534" s="119"/>
      <c r="J534" s="119"/>
      <c r="K534" s="119"/>
      <c r="L534" s="119"/>
      <c r="M534" s="119"/>
      <c r="N534" s="119"/>
      <c r="O534" s="119"/>
      <c r="P534" s="119"/>
      <c r="Q534" s="119"/>
      <c r="R534" s="119"/>
      <c r="S534" s="120"/>
      <c r="T534" s="121"/>
      <c r="U534" s="122"/>
      <c r="V534" s="122"/>
      <c r="W534" s="122"/>
      <c r="X534" s="122"/>
      <c r="Y534" s="122"/>
      <c r="Z534" s="122"/>
      <c r="AA534" s="122"/>
      <c r="AB534" s="122"/>
      <c r="AC534" s="123"/>
      <c r="AD534" s="151"/>
      <c r="AE534" s="150"/>
      <c r="AF534" s="150"/>
      <c r="AG534" s="150"/>
      <c r="AH534" s="150"/>
      <c r="AI534" s="148" t="s">
        <v>16</v>
      </c>
      <c r="AJ534" s="152"/>
      <c r="AK534" s="150"/>
      <c r="AL534" s="150"/>
      <c r="AM534" s="148" t="s">
        <v>19</v>
      </c>
      <c r="AN534" s="149"/>
      <c r="AP534" s="66" t="str">
        <f t="shared" si="8"/>
        <v>未入力</v>
      </c>
      <c r="AQ534" s="67"/>
      <c r="AR534" s="68"/>
      <c r="AS534" s="132" t="str">
        <f>IF(
  AND(NOT(ISBLANK($C534)),
      COUNTIF(必須入力シート①!C565:C1564,$C534)=0),
  "「３. 申請に係る補助対象検査の内容」で選択されていない検査メニューが入力されています。" &amp; CHAR(10),
  ""
)
&amp;
_xlfn.LET(
  _xlpm.menu,$C534,
  _xlpm.sei,$T534,
  _xlpm.mei,$Y534,
  _xlpm.eigyo,$AD534,
  _xlpm.daisuu,$AK534,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4" s="133"/>
      <c r="AU534" s="133"/>
      <c r="AV534" s="133"/>
      <c r="AW534" s="133"/>
      <c r="AX534" s="133"/>
      <c r="AY534" s="133"/>
      <c r="AZ534" s="133"/>
      <c r="BA534" s="133"/>
      <c r="BB534" s="133"/>
      <c r="BC534" s="134"/>
    </row>
    <row r="535" spans="2:55" ht="36" customHeight="1" x14ac:dyDescent="0.45">
      <c r="B535" s="39">
        <v>525</v>
      </c>
      <c r="C535" s="124"/>
      <c r="D535" s="124"/>
      <c r="E535" s="124"/>
      <c r="F535" s="124"/>
      <c r="G535" s="124"/>
      <c r="H535" s="118" t="str">
        <f>IFERROR(VLOOKUP(C535,参照用!$A$5:$C$13,3),"")</f>
        <v/>
      </c>
      <c r="I535" s="119"/>
      <c r="J535" s="119"/>
      <c r="K535" s="119"/>
      <c r="L535" s="119"/>
      <c r="M535" s="119"/>
      <c r="N535" s="119"/>
      <c r="O535" s="119"/>
      <c r="P535" s="119"/>
      <c r="Q535" s="119"/>
      <c r="R535" s="119"/>
      <c r="S535" s="120"/>
      <c r="T535" s="121"/>
      <c r="U535" s="122"/>
      <c r="V535" s="122"/>
      <c r="W535" s="122"/>
      <c r="X535" s="122"/>
      <c r="Y535" s="122"/>
      <c r="Z535" s="122"/>
      <c r="AA535" s="122"/>
      <c r="AB535" s="122"/>
      <c r="AC535" s="123"/>
      <c r="AD535" s="151"/>
      <c r="AE535" s="150"/>
      <c r="AF535" s="150"/>
      <c r="AG535" s="150"/>
      <c r="AH535" s="150"/>
      <c r="AI535" s="148" t="s">
        <v>16</v>
      </c>
      <c r="AJ535" s="152"/>
      <c r="AK535" s="150"/>
      <c r="AL535" s="150"/>
      <c r="AM535" s="148" t="s">
        <v>19</v>
      </c>
      <c r="AN535" s="149"/>
      <c r="AP535" s="66" t="str">
        <f t="shared" si="8"/>
        <v>未入力</v>
      </c>
      <c r="AQ535" s="67"/>
      <c r="AR535" s="68"/>
      <c r="AS535" s="132" t="str">
        <f>IF(
  AND(NOT(ISBLANK($C535)),
      COUNTIF(必須入力シート①!C566:C1565,$C535)=0),
  "「３. 申請に係る補助対象検査の内容」で選択されていない検査メニューが入力されています。" &amp; CHAR(10),
  ""
)
&amp;
_xlfn.LET(
  _xlpm.menu,$C535,
  _xlpm.sei,$T535,
  _xlpm.mei,$Y535,
  _xlpm.eigyo,$AD535,
  _xlpm.daisuu,$AK535,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5" s="133"/>
      <c r="AU535" s="133"/>
      <c r="AV535" s="133"/>
      <c r="AW535" s="133"/>
      <c r="AX535" s="133"/>
      <c r="AY535" s="133"/>
      <c r="AZ535" s="133"/>
      <c r="BA535" s="133"/>
      <c r="BB535" s="133"/>
      <c r="BC535" s="134"/>
    </row>
    <row r="536" spans="2:55" ht="36" customHeight="1" x14ac:dyDescent="0.45">
      <c r="B536" s="39">
        <v>526</v>
      </c>
      <c r="C536" s="124"/>
      <c r="D536" s="124"/>
      <c r="E536" s="124"/>
      <c r="F536" s="124"/>
      <c r="G536" s="124"/>
      <c r="H536" s="118" t="str">
        <f>IFERROR(VLOOKUP(C536,参照用!$A$5:$C$13,3),"")</f>
        <v/>
      </c>
      <c r="I536" s="119"/>
      <c r="J536" s="119"/>
      <c r="K536" s="119"/>
      <c r="L536" s="119"/>
      <c r="M536" s="119"/>
      <c r="N536" s="119"/>
      <c r="O536" s="119"/>
      <c r="P536" s="119"/>
      <c r="Q536" s="119"/>
      <c r="R536" s="119"/>
      <c r="S536" s="120"/>
      <c r="T536" s="121"/>
      <c r="U536" s="122"/>
      <c r="V536" s="122"/>
      <c r="W536" s="122"/>
      <c r="X536" s="122"/>
      <c r="Y536" s="122"/>
      <c r="Z536" s="122"/>
      <c r="AA536" s="122"/>
      <c r="AB536" s="122"/>
      <c r="AC536" s="123"/>
      <c r="AD536" s="151"/>
      <c r="AE536" s="150"/>
      <c r="AF536" s="150"/>
      <c r="AG536" s="150"/>
      <c r="AH536" s="150"/>
      <c r="AI536" s="148" t="s">
        <v>16</v>
      </c>
      <c r="AJ536" s="152"/>
      <c r="AK536" s="150"/>
      <c r="AL536" s="150"/>
      <c r="AM536" s="148" t="s">
        <v>19</v>
      </c>
      <c r="AN536" s="149"/>
      <c r="AP536" s="66" t="str">
        <f t="shared" si="8"/>
        <v>未入力</v>
      </c>
      <c r="AQ536" s="67"/>
      <c r="AR536" s="68"/>
      <c r="AS536" s="132" t="str">
        <f>IF(
  AND(NOT(ISBLANK($C536)),
      COUNTIF(必須入力シート①!C567:C1566,$C536)=0),
  "「３. 申請に係る補助対象検査の内容」で選択されていない検査メニューが入力されています。" &amp; CHAR(10),
  ""
)
&amp;
_xlfn.LET(
  _xlpm.menu,$C536,
  _xlpm.sei,$T536,
  _xlpm.mei,$Y536,
  _xlpm.eigyo,$AD536,
  _xlpm.daisuu,$AK536,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6" s="133"/>
      <c r="AU536" s="133"/>
      <c r="AV536" s="133"/>
      <c r="AW536" s="133"/>
      <c r="AX536" s="133"/>
      <c r="AY536" s="133"/>
      <c r="AZ536" s="133"/>
      <c r="BA536" s="133"/>
      <c r="BB536" s="133"/>
      <c r="BC536" s="134"/>
    </row>
    <row r="537" spans="2:55" ht="36" customHeight="1" x14ac:dyDescent="0.45">
      <c r="B537" s="39">
        <v>527</v>
      </c>
      <c r="C537" s="124"/>
      <c r="D537" s="124"/>
      <c r="E537" s="124"/>
      <c r="F537" s="124"/>
      <c r="G537" s="124"/>
      <c r="H537" s="118" t="str">
        <f>IFERROR(VLOOKUP(C537,参照用!$A$5:$C$13,3),"")</f>
        <v/>
      </c>
      <c r="I537" s="119"/>
      <c r="J537" s="119"/>
      <c r="K537" s="119"/>
      <c r="L537" s="119"/>
      <c r="M537" s="119"/>
      <c r="N537" s="119"/>
      <c r="O537" s="119"/>
      <c r="P537" s="119"/>
      <c r="Q537" s="119"/>
      <c r="R537" s="119"/>
      <c r="S537" s="120"/>
      <c r="T537" s="121"/>
      <c r="U537" s="122"/>
      <c r="V537" s="122"/>
      <c r="W537" s="122"/>
      <c r="X537" s="122"/>
      <c r="Y537" s="122"/>
      <c r="Z537" s="122"/>
      <c r="AA537" s="122"/>
      <c r="AB537" s="122"/>
      <c r="AC537" s="123"/>
      <c r="AD537" s="151"/>
      <c r="AE537" s="150"/>
      <c r="AF537" s="150"/>
      <c r="AG537" s="150"/>
      <c r="AH537" s="150"/>
      <c r="AI537" s="148" t="s">
        <v>16</v>
      </c>
      <c r="AJ537" s="152"/>
      <c r="AK537" s="150"/>
      <c r="AL537" s="150"/>
      <c r="AM537" s="148" t="s">
        <v>19</v>
      </c>
      <c r="AN537" s="149"/>
      <c r="AP537" s="66" t="str">
        <f t="shared" si="8"/>
        <v>未入力</v>
      </c>
      <c r="AQ537" s="67"/>
      <c r="AR537" s="68"/>
      <c r="AS537" s="132" t="str">
        <f>IF(
  AND(NOT(ISBLANK($C537)),
      COUNTIF(必須入力シート①!C568:C1567,$C537)=0),
  "「３. 申請に係る補助対象検査の内容」で選択されていない検査メニューが入力されています。" &amp; CHAR(10),
  ""
)
&amp;
_xlfn.LET(
  _xlpm.menu,$C537,
  _xlpm.sei,$T537,
  _xlpm.mei,$Y537,
  _xlpm.eigyo,$AD537,
  _xlpm.daisuu,$AK537,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7" s="133"/>
      <c r="AU537" s="133"/>
      <c r="AV537" s="133"/>
      <c r="AW537" s="133"/>
      <c r="AX537" s="133"/>
      <c r="AY537" s="133"/>
      <c r="AZ537" s="133"/>
      <c r="BA537" s="133"/>
      <c r="BB537" s="133"/>
      <c r="BC537" s="134"/>
    </row>
    <row r="538" spans="2:55" ht="36" customHeight="1" x14ac:dyDescent="0.45">
      <c r="B538" s="39">
        <v>528</v>
      </c>
      <c r="C538" s="124"/>
      <c r="D538" s="124"/>
      <c r="E538" s="124"/>
      <c r="F538" s="124"/>
      <c r="G538" s="124"/>
      <c r="H538" s="118" t="str">
        <f>IFERROR(VLOOKUP(C538,参照用!$A$5:$C$13,3),"")</f>
        <v/>
      </c>
      <c r="I538" s="119"/>
      <c r="J538" s="119"/>
      <c r="K538" s="119"/>
      <c r="L538" s="119"/>
      <c r="M538" s="119"/>
      <c r="N538" s="119"/>
      <c r="O538" s="119"/>
      <c r="P538" s="119"/>
      <c r="Q538" s="119"/>
      <c r="R538" s="119"/>
      <c r="S538" s="120"/>
      <c r="T538" s="121"/>
      <c r="U538" s="122"/>
      <c r="V538" s="122"/>
      <c r="W538" s="122"/>
      <c r="X538" s="122"/>
      <c r="Y538" s="122"/>
      <c r="Z538" s="122"/>
      <c r="AA538" s="122"/>
      <c r="AB538" s="122"/>
      <c r="AC538" s="123"/>
      <c r="AD538" s="151"/>
      <c r="AE538" s="150"/>
      <c r="AF538" s="150"/>
      <c r="AG538" s="150"/>
      <c r="AH538" s="150"/>
      <c r="AI538" s="148" t="s">
        <v>16</v>
      </c>
      <c r="AJ538" s="152"/>
      <c r="AK538" s="150"/>
      <c r="AL538" s="150"/>
      <c r="AM538" s="148" t="s">
        <v>19</v>
      </c>
      <c r="AN538" s="149"/>
      <c r="AP538" s="66" t="str">
        <f t="shared" si="8"/>
        <v>未入力</v>
      </c>
      <c r="AQ538" s="67"/>
      <c r="AR538" s="68"/>
      <c r="AS538" s="132" t="str">
        <f>IF(
  AND(NOT(ISBLANK($C538)),
      COUNTIF(必須入力シート①!C569:C1568,$C538)=0),
  "「３. 申請に係る補助対象検査の内容」で選択されていない検査メニューが入力されています。" &amp; CHAR(10),
  ""
)
&amp;
_xlfn.LET(
  _xlpm.menu,$C538,
  _xlpm.sei,$T538,
  _xlpm.mei,$Y538,
  _xlpm.eigyo,$AD538,
  _xlpm.daisuu,$AK538,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8" s="133"/>
      <c r="AU538" s="133"/>
      <c r="AV538" s="133"/>
      <c r="AW538" s="133"/>
      <c r="AX538" s="133"/>
      <c r="AY538" s="133"/>
      <c r="AZ538" s="133"/>
      <c r="BA538" s="133"/>
      <c r="BB538" s="133"/>
      <c r="BC538" s="134"/>
    </row>
    <row r="539" spans="2:55" ht="36" customHeight="1" x14ac:dyDescent="0.45">
      <c r="B539" s="39">
        <v>529</v>
      </c>
      <c r="C539" s="124"/>
      <c r="D539" s="124"/>
      <c r="E539" s="124"/>
      <c r="F539" s="124"/>
      <c r="G539" s="124"/>
      <c r="H539" s="118" t="str">
        <f>IFERROR(VLOOKUP(C539,参照用!$A$5:$C$13,3),"")</f>
        <v/>
      </c>
      <c r="I539" s="119"/>
      <c r="J539" s="119"/>
      <c r="K539" s="119"/>
      <c r="L539" s="119"/>
      <c r="M539" s="119"/>
      <c r="N539" s="119"/>
      <c r="O539" s="119"/>
      <c r="P539" s="119"/>
      <c r="Q539" s="119"/>
      <c r="R539" s="119"/>
      <c r="S539" s="120"/>
      <c r="T539" s="121"/>
      <c r="U539" s="122"/>
      <c r="V539" s="122"/>
      <c r="W539" s="122"/>
      <c r="X539" s="122"/>
      <c r="Y539" s="122"/>
      <c r="Z539" s="122"/>
      <c r="AA539" s="122"/>
      <c r="AB539" s="122"/>
      <c r="AC539" s="123"/>
      <c r="AD539" s="151"/>
      <c r="AE539" s="150"/>
      <c r="AF539" s="150"/>
      <c r="AG539" s="150"/>
      <c r="AH539" s="150"/>
      <c r="AI539" s="148" t="s">
        <v>16</v>
      </c>
      <c r="AJ539" s="152"/>
      <c r="AK539" s="150"/>
      <c r="AL539" s="150"/>
      <c r="AM539" s="148" t="s">
        <v>19</v>
      </c>
      <c r="AN539" s="149"/>
      <c r="AP539" s="66" t="str">
        <f t="shared" si="8"/>
        <v>未入力</v>
      </c>
      <c r="AQ539" s="67"/>
      <c r="AR539" s="68"/>
      <c r="AS539" s="132" t="str">
        <f>IF(
  AND(NOT(ISBLANK($C539)),
      COUNTIF(必須入力シート①!C570:C1569,$C539)=0),
  "「３. 申請に係る補助対象検査の内容」で選択されていない検査メニューが入力されています。" &amp; CHAR(10),
  ""
)
&amp;
_xlfn.LET(
  _xlpm.menu,$C539,
  _xlpm.sei,$T539,
  _xlpm.mei,$Y539,
  _xlpm.eigyo,$AD539,
  _xlpm.daisuu,$AK539,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39" s="133"/>
      <c r="AU539" s="133"/>
      <c r="AV539" s="133"/>
      <c r="AW539" s="133"/>
      <c r="AX539" s="133"/>
      <c r="AY539" s="133"/>
      <c r="AZ539" s="133"/>
      <c r="BA539" s="133"/>
      <c r="BB539" s="133"/>
      <c r="BC539" s="134"/>
    </row>
    <row r="540" spans="2:55" ht="36" customHeight="1" x14ac:dyDescent="0.45">
      <c r="B540" s="39">
        <v>530</v>
      </c>
      <c r="C540" s="124"/>
      <c r="D540" s="124"/>
      <c r="E540" s="124"/>
      <c r="F540" s="124"/>
      <c r="G540" s="124"/>
      <c r="H540" s="118" t="str">
        <f>IFERROR(VLOOKUP(C540,参照用!$A$5:$C$13,3),"")</f>
        <v/>
      </c>
      <c r="I540" s="119"/>
      <c r="J540" s="119"/>
      <c r="K540" s="119"/>
      <c r="L540" s="119"/>
      <c r="M540" s="119"/>
      <c r="N540" s="119"/>
      <c r="O540" s="119"/>
      <c r="P540" s="119"/>
      <c r="Q540" s="119"/>
      <c r="R540" s="119"/>
      <c r="S540" s="120"/>
      <c r="T540" s="121"/>
      <c r="U540" s="122"/>
      <c r="V540" s="122"/>
      <c r="W540" s="122"/>
      <c r="X540" s="122"/>
      <c r="Y540" s="122"/>
      <c r="Z540" s="122"/>
      <c r="AA540" s="122"/>
      <c r="AB540" s="122"/>
      <c r="AC540" s="123"/>
      <c r="AD540" s="151"/>
      <c r="AE540" s="150"/>
      <c r="AF540" s="150"/>
      <c r="AG540" s="150"/>
      <c r="AH540" s="150"/>
      <c r="AI540" s="148" t="s">
        <v>16</v>
      </c>
      <c r="AJ540" s="152"/>
      <c r="AK540" s="150"/>
      <c r="AL540" s="150"/>
      <c r="AM540" s="148" t="s">
        <v>19</v>
      </c>
      <c r="AN540" s="149"/>
      <c r="AP540" s="66" t="str">
        <f t="shared" si="8"/>
        <v>未入力</v>
      </c>
      <c r="AQ540" s="67"/>
      <c r="AR540" s="68"/>
      <c r="AS540" s="132" t="str">
        <f>IF(
  AND(NOT(ISBLANK($C540)),
      COUNTIF(必須入力シート①!C571:C1570,$C540)=0),
  "「３. 申請に係る補助対象検査の内容」で選択されていない検査メニューが入力されています。" &amp; CHAR(10),
  ""
)
&amp;
_xlfn.LET(
  _xlpm.menu,$C540,
  _xlpm.sei,$T540,
  _xlpm.mei,$Y540,
  _xlpm.eigyo,$AD540,
  _xlpm.daisuu,$AK540,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0" s="133"/>
      <c r="AU540" s="133"/>
      <c r="AV540" s="133"/>
      <c r="AW540" s="133"/>
      <c r="AX540" s="133"/>
      <c r="AY540" s="133"/>
      <c r="AZ540" s="133"/>
      <c r="BA540" s="133"/>
      <c r="BB540" s="133"/>
      <c r="BC540" s="134"/>
    </row>
    <row r="541" spans="2:55" ht="36" customHeight="1" x14ac:dyDescent="0.45">
      <c r="B541" s="39">
        <v>531</v>
      </c>
      <c r="C541" s="124"/>
      <c r="D541" s="124"/>
      <c r="E541" s="124"/>
      <c r="F541" s="124"/>
      <c r="G541" s="124"/>
      <c r="H541" s="118" t="str">
        <f>IFERROR(VLOOKUP(C541,参照用!$A$5:$C$13,3),"")</f>
        <v/>
      </c>
      <c r="I541" s="119"/>
      <c r="J541" s="119"/>
      <c r="K541" s="119"/>
      <c r="L541" s="119"/>
      <c r="M541" s="119"/>
      <c r="N541" s="119"/>
      <c r="O541" s="119"/>
      <c r="P541" s="119"/>
      <c r="Q541" s="119"/>
      <c r="R541" s="119"/>
      <c r="S541" s="120"/>
      <c r="T541" s="121"/>
      <c r="U541" s="122"/>
      <c r="V541" s="122"/>
      <c r="W541" s="122"/>
      <c r="X541" s="122"/>
      <c r="Y541" s="122"/>
      <c r="Z541" s="122"/>
      <c r="AA541" s="122"/>
      <c r="AB541" s="122"/>
      <c r="AC541" s="123"/>
      <c r="AD541" s="151"/>
      <c r="AE541" s="150"/>
      <c r="AF541" s="150"/>
      <c r="AG541" s="150"/>
      <c r="AH541" s="150"/>
      <c r="AI541" s="148" t="s">
        <v>16</v>
      </c>
      <c r="AJ541" s="152"/>
      <c r="AK541" s="150"/>
      <c r="AL541" s="150"/>
      <c r="AM541" s="148" t="s">
        <v>19</v>
      </c>
      <c r="AN541" s="149"/>
      <c r="AP541" s="66" t="str">
        <f t="shared" si="8"/>
        <v>未入力</v>
      </c>
      <c r="AQ541" s="67"/>
      <c r="AR541" s="68"/>
      <c r="AS541" s="132" t="str">
        <f>IF(
  AND(NOT(ISBLANK($C541)),
      COUNTIF(必須入力シート①!C572:C1571,$C541)=0),
  "「３. 申請に係る補助対象検査の内容」で選択されていない検査メニューが入力されています。" &amp; CHAR(10),
  ""
)
&amp;
_xlfn.LET(
  _xlpm.menu,$C541,
  _xlpm.sei,$T541,
  _xlpm.mei,$Y541,
  _xlpm.eigyo,$AD541,
  _xlpm.daisuu,$AK541,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1" s="133"/>
      <c r="AU541" s="133"/>
      <c r="AV541" s="133"/>
      <c r="AW541" s="133"/>
      <c r="AX541" s="133"/>
      <c r="AY541" s="133"/>
      <c r="AZ541" s="133"/>
      <c r="BA541" s="133"/>
      <c r="BB541" s="133"/>
      <c r="BC541" s="134"/>
    </row>
    <row r="542" spans="2:55" ht="36" customHeight="1" x14ac:dyDescent="0.45">
      <c r="B542" s="39">
        <v>532</v>
      </c>
      <c r="C542" s="124"/>
      <c r="D542" s="124"/>
      <c r="E542" s="124"/>
      <c r="F542" s="124"/>
      <c r="G542" s="124"/>
      <c r="H542" s="118" t="str">
        <f>IFERROR(VLOOKUP(C542,参照用!$A$5:$C$13,3),"")</f>
        <v/>
      </c>
      <c r="I542" s="119"/>
      <c r="J542" s="119"/>
      <c r="K542" s="119"/>
      <c r="L542" s="119"/>
      <c r="M542" s="119"/>
      <c r="N542" s="119"/>
      <c r="O542" s="119"/>
      <c r="P542" s="119"/>
      <c r="Q542" s="119"/>
      <c r="R542" s="119"/>
      <c r="S542" s="120"/>
      <c r="T542" s="121"/>
      <c r="U542" s="122"/>
      <c r="V542" s="122"/>
      <c r="W542" s="122"/>
      <c r="X542" s="122"/>
      <c r="Y542" s="122"/>
      <c r="Z542" s="122"/>
      <c r="AA542" s="122"/>
      <c r="AB542" s="122"/>
      <c r="AC542" s="123"/>
      <c r="AD542" s="151"/>
      <c r="AE542" s="150"/>
      <c r="AF542" s="150"/>
      <c r="AG542" s="150"/>
      <c r="AH542" s="150"/>
      <c r="AI542" s="148" t="s">
        <v>16</v>
      </c>
      <c r="AJ542" s="152"/>
      <c r="AK542" s="150"/>
      <c r="AL542" s="150"/>
      <c r="AM542" s="148" t="s">
        <v>19</v>
      </c>
      <c r="AN542" s="149"/>
      <c r="AP542" s="66" t="str">
        <f t="shared" si="8"/>
        <v>未入力</v>
      </c>
      <c r="AQ542" s="67"/>
      <c r="AR542" s="68"/>
      <c r="AS542" s="132" t="str">
        <f>IF(
  AND(NOT(ISBLANK($C542)),
      COUNTIF(必須入力シート①!C573:C1572,$C542)=0),
  "「３. 申請に係る補助対象検査の内容」で選択されていない検査メニューが入力されています。" &amp; CHAR(10),
  ""
)
&amp;
_xlfn.LET(
  _xlpm.menu,$C542,
  _xlpm.sei,$T542,
  _xlpm.mei,$Y542,
  _xlpm.eigyo,$AD542,
  _xlpm.daisuu,$AK542,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2" s="133"/>
      <c r="AU542" s="133"/>
      <c r="AV542" s="133"/>
      <c r="AW542" s="133"/>
      <c r="AX542" s="133"/>
      <c r="AY542" s="133"/>
      <c r="AZ542" s="133"/>
      <c r="BA542" s="133"/>
      <c r="BB542" s="133"/>
      <c r="BC542" s="134"/>
    </row>
    <row r="543" spans="2:55" ht="36" customHeight="1" x14ac:dyDescent="0.45">
      <c r="B543" s="39">
        <v>533</v>
      </c>
      <c r="C543" s="124"/>
      <c r="D543" s="124"/>
      <c r="E543" s="124"/>
      <c r="F543" s="124"/>
      <c r="G543" s="124"/>
      <c r="H543" s="118" t="str">
        <f>IFERROR(VLOOKUP(C543,参照用!$A$5:$C$13,3),"")</f>
        <v/>
      </c>
      <c r="I543" s="119"/>
      <c r="J543" s="119"/>
      <c r="K543" s="119"/>
      <c r="L543" s="119"/>
      <c r="M543" s="119"/>
      <c r="N543" s="119"/>
      <c r="O543" s="119"/>
      <c r="P543" s="119"/>
      <c r="Q543" s="119"/>
      <c r="R543" s="119"/>
      <c r="S543" s="120"/>
      <c r="T543" s="121"/>
      <c r="U543" s="122"/>
      <c r="V543" s="122"/>
      <c r="W543" s="122"/>
      <c r="X543" s="122"/>
      <c r="Y543" s="122"/>
      <c r="Z543" s="122"/>
      <c r="AA543" s="122"/>
      <c r="AB543" s="122"/>
      <c r="AC543" s="123"/>
      <c r="AD543" s="151"/>
      <c r="AE543" s="150"/>
      <c r="AF543" s="150"/>
      <c r="AG543" s="150"/>
      <c r="AH543" s="150"/>
      <c r="AI543" s="148" t="s">
        <v>16</v>
      </c>
      <c r="AJ543" s="152"/>
      <c r="AK543" s="150"/>
      <c r="AL543" s="150"/>
      <c r="AM543" s="148" t="s">
        <v>19</v>
      </c>
      <c r="AN543" s="149"/>
      <c r="AP543" s="66" t="str">
        <f t="shared" si="8"/>
        <v>未入力</v>
      </c>
      <c r="AQ543" s="67"/>
      <c r="AR543" s="68"/>
      <c r="AS543" s="132" t="str">
        <f>IF(
  AND(NOT(ISBLANK($C543)),
      COUNTIF(必須入力シート①!C574:C1573,$C543)=0),
  "「３. 申請に係る補助対象検査の内容」で選択されていない検査メニューが入力されています。" &amp; CHAR(10),
  ""
)
&amp;
_xlfn.LET(
  _xlpm.menu,$C543,
  _xlpm.sei,$T543,
  _xlpm.mei,$Y543,
  _xlpm.eigyo,$AD543,
  _xlpm.daisuu,$AK543,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3" s="133"/>
      <c r="AU543" s="133"/>
      <c r="AV543" s="133"/>
      <c r="AW543" s="133"/>
      <c r="AX543" s="133"/>
      <c r="AY543" s="133"/>
      <c r="AZ543" s="133"/>
      <c r="BA543" s="133"/>
      <c r="BB543" s="133"/>
      <c r="BC543" s="134"/>
    </row>
    <row r="544" spans="2:55" ht="36" customHeight="1" x14ac:dyDescent="0.45">
      <c r="B544" s="39">
        <v>534</v>
      </c>
      <c r="C544" s="124"/>
      <c r="D544" s="124"/>
      <c r="E544" s="124"/>
      <c r="F544" s="124"/>
      <c r="G544" s="124"/>
      <c r="H544" s="118" t="str">
        <f>IFERROR(VLOOKUP(C544,参照用!$A$5:$C$13,3),"")</f>
        <v/>
      </c>
      <c r="I544" s="119"/>
      <c r="J544" s="119"/>
      <c r="K544" s="119"/>
      <c r="L544" s="119"/>
      <c r="M544" s="119"/>
      <c r="N544" s="119"/>
      <c r="O544" s="119"/>
      <c r="P544" s="119"/>
      <c r="Q544" s="119"/>
      <c r="R544" s="119"/>
      <c r="S544" s="120"/>
      <c r="T544" s="121"/>
      <c r="U544" s="122"/>
      <c r="V544" s="122"/>
      <c r="W544" s="122"/>
      <c r="X544" s="122"/>
      <c r="Y544" s="122"/>
      <c r="Z544" s="122"/>
      <c r="AA544" s="122"/>
      <c r="AB544" s="122"/>
      <c r="AC544" s="123"/>
      <c r="AD544" s="151"/>
      <c r="AE544" s="150"/>
      <c r="AF544" s="150"/>
      <c r="AG544" s="150"/>
      <c r="AH544" s="150"/>
      <c r="AI544" s="148" t="s">
        <v>16</v>
      </c>
      <c r="AJ544" s="152"/>
      <c r="AK544" s="150"/>
      <c r="AL544" s="150"/>
      <c r="AM544" s="148" t="s">
        <v>19</v>
      </c>
      <c r="AN544" s="149"/>
      <c r="AP544" s="66" t="str">
        <f t="shared" si="8"/>
        <v>未入力</v>
      </c>
      <c r="AQ544" s="67"/>
      <c r="AR544" s="68"/>
      <c r="AS544" s="132" t="str">
        <f>IF(
  AND(NOT(ISBLANK($C544)),
      COUNTIF(必須入力シート①!C575:C1574,$C544)=0),
  "「３. 申請に係る補助対象検査の内容」で選択されていない検査メニューが入力されています。" &amp; CHAR(10),
  ""
)
&amp;
_xlfn.LET(
  _xlpm.menu,$C544,
  _xlpm.sei,$T544,
  _xlpm.mei,$Y544,
  _xlpm.eigyo,$AD544,
  _xlpm.daisuu,$AK544,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4" s="133"/>
      <c r="AU544" s="133"/>
      <c r="AV544" s="133"/>
      <c r="AW544" s="133"/>
      <c r="AX544" s="133"/>
      <c r="AY544" s="133"/>
      <c r="AZ544" s="133"/>
      <c r="BA544" s="133"/>
      <c r="BB544" s="133"/>
      <c r="BC544" s="134"/>
    </row>
    <row r="545" spans="2:55" ht="36" customHeight="1" x14ac:dyDescent="0.45">
      <c r="B545" s="39">
        <v>535</v>
      </c>
      <c r="C545" s="124"/>
      <c r="D545" s="124"/>
      <c r="E545" s="124"/>
      <c r="F545" s="124"/>
      <c r="G545" s="124"/>
      <c r="H545" s="118" t="str">
        <f>IFERROR(VLOOKUP(C545,参照用!$A$5:$C$13,3),"")</f>
        <v/>
      </c>
      <c r="I545" s="119"/>
      <c r="J545" s="119"/>
      <c r="K545" s="119"/>
      <c r="L545" s="119"/>
      <c r="M545" s="119"/>
      <c r="N545" s="119"/>
      <c r="O545" s="119"/>
      <c r="P545" s="119"/>
      <c r="Q545" s="119"/>
      <c r="R545" s="119"/>
      <c r="S545" s="120"/>
      <c r="T545" s="121"/>
      <c r="U545" s="122"/>
      <c r="V545" s="122"/>
      <c r="W545" s="122"/>
      <c r="X545" s="122"/>
      <c r="Y545" s="122"/>
      <c r="Z545" s="122"/>
      <c r="AA545" s="122"/>
      <c r="AB545" s="122"/>
      <c r="AC545" s="123"/>
      <c r="AD545" s="151"/>
      <c r="AE545" s="150"/>
      <c r="AF545" s="150"/>
      <c r="AG545" s="150"/>
      <c r="AH545" s="150"/>
      <c r="AI545" s="148" t="s">
        <v>16</v>
      </c>
      <c r="AJ545" s="152"/>
      <c r="AK545" s="150"/>
      <c r="AL545" s="150"/>
      <c r="AM545" s="148" t="s">
        <v>19</v>
      </c>
      <c r="AN545" s="149"/>
      <c r="AP545" s="66" t="str">
        <f t="shared" si="8"/>
        <v>未入力</v>
      </c>
      <c r="AQ545" s="67"/>
      <c r="AR545" s="68"/>
      <c r="AS545" s="132" t="str">
        <f>IF(
  AND(NOT(ISBLANK($C545)),
      COUNTIF(必須入力シート①!C576:C1575,$C545)=0),
  "「３. 申請に係る補助対象検査の内容」で選択されていない検査メニューが入力されています。" &amp; CHAR(10),
  ""
)
&amp;
_xlfn.LET(
  _xlpm.menu,$C545,
  _xlpm.sei,$T545,
  _xlpm.mei,$Y545,
  _xlpm.eigyo,$AD545,
  _xlpm.daisuu,$AK545,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5" s="133"/>
      <c r="AU545" s="133"/>
      <c r="AV545" s="133"/>
      <c r="AW545" s="133"/>
      <c r="AX545" s="133"/>
      <c r="AY545" s="133"/>
      <c r="AZ545" s="133"/>
      <c r="BA545" s="133"/>
      <c r="BB545" s="133"/>
      <c r="BC545" s="134"/>
    </row>
    <row r="546" spans="2:55" ht="36" customHeight="1" x14ac:dyDescent="0.45">
      <c r="B546" s="39">
        <v>536</v>
      </c>
      <c r="C546" s="124"/>
      <c r="D546" s="124"/>
      <c r="E546" s="124"/>
      <c r="F546" s="124"/>
      <c r="G546" s="124"/>
      <c r="H546" s="118" t="str">
        <f>IFERROR(VLOOKUP(C546,参照用!$A$5:$C$13,3),"")</f>
        <v/>
      </c>
      <c r="I546" s="119"/>
      <c r="J546" s="119"/>
      <c r="K546" s="119"/>
      <c r="L546" s="119"/>
      <c r="M546" s="119"/>
      <c r="N546" s="119"/>
      <c r="O546" s="119"/>
      <c r="P546" s="119"/>
      <c r="Q546" s="119"/>
      <c r="R546" s="119"/>
      <c r="S546" s="120"/>
      <c r="T546" s="121"/>
      <c r="U546" s="122"/>
      <c r="V546" s="122"/>
      <c r="W546" s="122"/>
      <c r="X546" s="122"/>
      <c r="Y546" s="122"/>
      <c r="Z546" s="122"/>
      <c r="AA546" s="122"/>
      <c r="AB546" s="122"/>
      <c r="AC546" s="123"/>
      <c r="AD546" s="151"/>
      <c r="AE546" s="150"/>
      <c r="AF546" s="150"/>
      <c r="AG546" s="150"/>
      <c r="AH546" s="150"/>
      <c r="AI546" s="148" t="s">
        <v>16</v>
      </c>
      <c r="AJ546" s="152"/>
      <c r="AK546" s="150"/>
      <c r="AL546" s="150"/>
      <c r="AM546" s="148" t="s">
        <v>19</v>
      </c>
      <c r="AN546" s="149"/>
      <c r="AP546" s="66" t="str">
        <f t="shared" si="8"/>
        <v>未入力</v>
      </c>
      <c r="AQ546" s="67"/>
      <c r="AR546" s="68"/>
      <c r="AS546" s="132" t="str">
        <f>IF(
  AND(NOT(ISBLANK($C546)),
      COUNTIF(必須入力シート①!C577:C1576,$C546)=0),
  "「３. 申請に係る補助対象検査の内容」で選択されていない検査メニューが入力されています。" &amp; CHAR(10),
  ""
)
&amp;
_xlfn.LET(
  _xlpm.menu,$C546,
  _xlpm.sei,$T546,
  _xlpm.mei,$Y546,
  _xlpm.eigyo,$AD546,
  _xlpm.daisuu,$AK546,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6" s="133"/>
      <c r="AU546" s="133"/>
      <c r="AV546" s="133"/>
      <c r="AW546" s="133"/>
      <c r="AX546" s="133"/>
      <c r="AY546" s="133"/>
      <c r="AZ546" s="133"/>
      <c r="BA546" s="133"/>
      <c r="BB546" s="133"/>
      <c r="BC546" s="134"/>
    </row>
    <row r="547" spans="2:55" ht="36" customHeight="1" x14ac:dyDescent="0.45">
      <c r="B547" s="39">
        <v>537</v>
      </c>
      <c r="C547" s="124"/>
      <c r="D547" s="124"/>
      <c r="E547" s="124"/>
      <c r="F547" s="124"/>
      <c r="G547" s="124"/>
      <c r="H547" s="118" t="str">
        <f>IFERROR(VLOOKUP(C547,参照用!$A$5:$C$13,3),"")</f>
        <v/>
      </c>
      <c r="I547" s="119"/>
      <c r="J547" s="119"/>
      <c r="K547" s="119"/>
      <c r="L547" s="119"/>
      <c r="M547" s="119"/>
      <c r="N547" s="119"/>
      <c r="O547" s="119"/>
      <c r="P547" s="119"/>
      <c r="Q547" s="119"/>
      <c r="R547" s="119"/>
      <c r="S547" s="120"/>
      <c r="T547" s="121"/>
      <c r="U547" s="122"/>
      <c r="V547" s="122"/>
      <c r="W547" s="122"/>
      <c r="X547" s="122"/>
      <c r="Y547" s="122"/>
      <c r="Z547" s="122"/>
      <c r="AA547" s="122"/>
      <c r="AB547" s="122"/>
      <c r="AC547" s="123"/>
      <c r="AD547" s="151"/>
      <c r="AE547" s="150"/>
      <c r="AF547" s="150"/>
      <c r="AG547" s="150"/>
      <c r="AH547" s="150"/>
      <c r="AI547" s="148" t="s">
        <v>16</v>
      </c>
      <c r="AJ547" s="152"/>
      <c r="AK547" s="150"/>
      <c r="AL547" s="150"/>
      <c r="AM547" s="148" t="s">
        <v>19</v>
      </c>
      <c r="AN547" s="149"/>
      <c r="AP547" s="66" t="str">
        <f t="shared" si="8"/>
        <v>未入力</v>
      </c>
      <c r="AQ547" s="67"/>
      <c r="AR547" s="68"/>
      <c r="AS547" s="132" t="str">
        <f>IF(
  AND(NOT(ISBLANK($C547)),
      COUNTIF(必須入力シート①!C578:C1577,$C547)=0),
  "「３. 申請に係る補助対象検査の内容」で選択されていない検査メニューが入力されています。" &amp; CHAR(10),
  ""
)
&amp;
_xlfn.LET(
  _xlpm.menu,$C547,
  _xlpm.sei,$T547,
  _xlpm.mei,$Y547,
  _xlpm.eigyo,$AD547,
  _xlpm.daisuu,$AK547,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7" s="133"/>
      <c r="AU547" s="133"/>
      <c r="AV547" s="133"/>
      <c r="AW547" s="133"/>
      <c r="AX547" s="133"/>
      <c r="AY547" s="133"/>
      <c r="AZ547" s="133"/>
      <c r="BA547" s="133"/>
      <c r="BB547" s="133"/>
      <c r="BC547" s="134"/>
    </row>
    <row r="548" spans="2:55" ht="36" customHeight="1" x14ac:dyDescent="0.45">
      <c r="B548" s="39">
        <v>538</v>
      </c>
      <c r="C548" s="124"/>
      <c r="D548" s="124"/>
      <c r="E548" s="124"/>
      <c r="F548" s="124"/>
      <c r="G548" s="124"/>
      <c r="H548" s="118" t="str">
        <f>IFERROR(VLOOKUP(C548,参照用!$A$5:$C$13,3),"")</f>
        <v/>
      </c>
      <c r="I548" s="119"/>
      <c r="J548" s="119"/>
      <c r="K548" s="119"/>
      <c r="L548" s="119"/>
      <c r="M548" s="119"/>
      <c r="N548" s="119"/>
      <c r="O548" s="119"/>
      <c r="P548" s="119"/>
      <c r="Q548" s="119"/>
      <c r="R548" s="119"/>
      <c r="S548" s="120"/>
      <c r="T548" s="121"/>
      <c r="U548" s="122"/>
      <c r="V548" s="122"/>
      <c r="W548" s="122"/>
      <c r="X548" s="122"/>
      <c r="Y548" s="122"/>
      <c r="Z548" s="122"/>
      <c r="AA548" s="122"/>
      <c r="AB548" s="122"/>
      <c r="AC548" s="123"/>
      <c r="AD548" s="151"/>
      <c r="AE548" s="150"/>
      <c r="AF548" s="150"/>
      <c r="AG548" s="150"/>
      <c r="AH548" s="150"/>
      <c r="AI548" s="148" t="s">
        <v>16</v>
      </c>
      <c r="AJ548" s="152"/>
      <c r="AK548" s="150"/>
      <c r="AL548" s="150"/>
      <c r="AM548" s="148" t="s">
        <v>19</v>
      </c>
      <c r="AN548" s="149"/>
      <c r="AP548" s="66" t="str">
        <f t="shared" si="8"/>
        <v>未入力</v>
      </c>
      <c r="AQ548" s="67"/>
      <c r="AR548" s="68"/>
      <c r="AS548" s="132" t="str">
        <f>IF(
  AND(NOT(ISBLANK($C548)),
      COUNTIF(必須入力シート①!C579:C1578,$C548)=0),
  "「３. 申請に係る補助対象検査の内容」で選択されていない検査メニューが入力されています。" &amp; CHAR(10),
  ""
)
&amp;
_xlfn.LET(
  _xlpm.menu,$C548,
  _xlpm.sei,$T548,
  _xlpm.mei,$Y548,
  _xlpm.eigyo,$AD548,
  _xlpm.daisuu,$AK548,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8" s="133"/>
      <c r="AU548" s="133"/>
      <c r="AV548" s="133"/>
      <c r="AW548" s="133"/>
      <c r="AX548" s="133"/>
      <c r="AY548" s="133"/>
      <c r="AZ548" s="133"/>
      <c r="BA548" s="133"/>
      <c r="BB548" s="133"/>
      <c r="BC548" s="134"/>
    </row>
    <row r="549" spans="2:55" ht="36" customHeight="1" x14ac:dyDescent="0.45">
      <c r="B549" s="39">
        <v>539</v>
      </c>
      <c r="C549" s="124"/>
      <c r="D549" s="124"/>
      <c r="E549" s="124"/>
      <c r="F549" s="124"/>
      <c r="G549" s="124"/>
      <c r="H549" s="118" t="str">
        <f>IFERROR(VLOOKUP(C549,参照用!$A$5:$C$13,3),"")</f>
        <v/>
      </c>
      <c r="I549" s="119"/>
      <c r="J549" s="119"/>
      <c r="K549" s="119"/>
      <c r="L549" s="119"/>
      <c r="M549" s="119"/>
      <c r="N549" s="119"/>
      <c r="O549" s="119"/>
      <c r="P549" s="119"/>
      <c r="Q549" s="119"/>
      <c r="R549" s="119"/>
      <c r="S549" s="120"/>
      <c r="T549" s="121"/>
      <c r="U549" s="122"/>
      <c r="V549" s="122"/>
      <c r="W549" s="122"/>
      <c r="X549" s="122"/>
      <c r="Y549" s="122"/>
      <c r="Z549" s="122"/>
      <c r="AA549" s="122"/>
      <c r="AB549" s="122"/>
      <c r="AC549" s="123"/>
      <c r="AD549" s="151"/>
      <c r="AE549" s="150"/>
      <c r="AF549" s="150"/>
      <c r="AG549" s="150"/>
      <c r="AH549" s="150"/>
      <c r="AI549" s="148" t="s">
        <v>16</v>
      </c>
      <c r="AJ549" s="152"/>
      <c r="AK549" s="150"/>
      <c r="AL549" s="150"/>
      <c r="AM549" s="148" t="s">
        <v>19</v>
      </c>
      <c r="AN549" s="149"/>
      <c r="AP549" s="66" t="str">
        <f t="shared" si="8"/>
        <v>未入力</v>
      </c>
      <c r="AQ549" s="67"/>
      <c r="AR549" s="68"/>
      <c r="AS549" s="132" t="str">
        <f>IF(
  AND(NOT(ISBLANK($C549)),
      COUNTIF(必須入力シート①!C580:C1579,$C549)=0),
  "「３. 申請に係る補助対象検査の内容」で選択されていない検査メニューが入力されています。" &amp; CHAR(10),
  ""
)
&amp;
_xlfn.LET(
  _xlpm.menu,$C549,
  _xlpm.sei,$T549,
  _xlpm.mei,$Y549,
  _xlpm.eigyo,$AD549,
  _xlpm.daisuu,$AK549,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49" s="133"/>
      <c r="AU549" s="133"/>
      <c r="AV549" s="133"/>
      <c r="AW549" s="133"/>
      <c r="AX549" s="133"/>
      <c r="AY549" s="133"/>
      <c r="AZ549" s="133"/>
      <c r="BA549" s="133"/>
      <c r="BB549" s="133"/>
      <c r="BC549" s="134"/>
    </row>
    <row r="550" spans="2:55" ht="36" customHeight="1" x14ac:dyDescent="0.45">
      <c r="B550" s="39">
        <v>540</v>
      </c>
      <c r="C550" s="124"/>
      <c r="D550" s="124"/>
      <c r="E550" s="124"/>
      <c r="F550" s="124"/>
      <c r="G550" s="124"/>
      <c r="H550" s="118" t="str">
        <f>IFERROR(VLOOKUP(C550,参照用!$A$5:$C$13,3),"")</f>
        <v/>
      </c>
      <c r="I550" s="119"/>
      <c r="J550" s="119"/>
      <c r="K550" s="119"/>
      <c r="L550" s="119"/>
      <c r="M550" s="119"/>
      <c r="N550" s="119"/>
      <c r="O550" s="119"/>
      <c r="P550" s="119"/>
      <c r="Q550" s="119"/>
      <c r="R550" s="119"/>
      <c r="S550" s="120"/>
      <c r="T550" s="121"/>
      <c r="U550" s="122"/>
      <c r="V550" s="122"/>
      <c r="W550" s="122"/>
      <c r="X550" s="122"/>
      <c r="Y550" s="122"/>
      <c r="Z550" s="122"/>
      <c r="AA550" s="122"/>
      <c r="AB550" s="122"/>
      <c r="AC550" s="123"/>
      <c r="AD550" s="151"/>
      <c r="AE550" s="150"/>
      <c r="AF550" s="150"/>
      <c r="AG550" s="150"/>
      <c r="AH550" s="150"/>
      <c r="AI550" s="148" t="s">
        <v>16</v>
      </c>
      <c r="AJ550" s="152"/>
      <c r="AK550" s="150"/>
      <c r="AL550" s="150"/>
      <c r="AM550" s="148" t="s">
        <v>19</v>
      </c>
      <c r="AN550" s="149"/>
      <c r="AP550" s="66" t="str">
        <f t="shared" si="8"/>
        <v>未入力</v>
      </c>
      <c r="AQ550" s="67"/>
      <c r="AR550" s="68"/>
      <c r="AS550" s="132" t="str">
        <f>IF(
  AND(NOT(ISBLANK($C550)),
      COUNTIF(必須入力シート①!C581:C1580,$C550)=0),
  "「３. 申請に係る補助対象検査の内容」で選択されていない検査メニューが入力されています。" &amp; CHAR(10),
  ""
)
&amp;
_xlfn.LET(
  _xlpm.menu,$C550,
  _xlpm.sei,$T550,
  _xlpm.mei,$Y550,
  _xlpm.eigyo,$AD550,
  _xlpm.daisuu,$AK550,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0" s="133"/>
      <c r="AU550" s="133"/>
      <c r="AV550" s="133"/>
      <c r="AW550" s="133"/>
      <c r="AX550" s="133"/>
      <c r="AY550" s="133"/>
      <c r="AZ550" s="133"/>
      <c r="BA550" s="133"/>
      <c r="BB550" s="133"/>
      <c r="BC550" s="134"/>
    </row>
    <row r="551" spans="2:55" ht="36" customHeight="1" x14ac:dyDescent="0.45">
      <c r="B551" s="39">
        <v>541</v>
      </c>
      <c r="C551" s="124"/>
      <c r="D551" s="124"/>
      <c r="E551" s="124"/>
      <c r="F551" s="124"/>
      <c r="G551" s="124"/>
      <c r="H551" s="118" t="str">
        <f>IFERROR(VLOOKUP(C551,参照用!$A$5:$C$13,3),"")</f>
        <v/>
      </c>
      <c r="I551" s="119"/>
      <c r="J551" s="119"/>
      <c r="K551" s="119"/>
      <c r="L551" s="119"/>
      <c r="M551" s="119"/>
      <c r="N551" s="119"/>
      <c r="O551" s="119"/>
      <c r="P551" s="119"/>
      <c r="Q551" s="119"/>
      <c r="R551" s="119"/>
      <c r="S551" s="120"/>
      <c r="T551" s="121"/>
      <c r="U551" s="122"/>
      <c r="V551" s="122"/>
      <c r="W551" s="122"/>
      <c r="X551" s="122"/>
      <c r="Y551" s="122"/>
      <c r="Z551" s="122"/>
      <c r="AA551" s="122"/>
      <c r="AB551" s="122"/>
      <c r="AC551" s="123"/>
      <c r="AD551" s="151"/>
      <c r="AE551" s="150"/>
      <c r="AF551" s="150"/>
      <c r="AG551" s="150"/>
      <c r="AH551" s="150"/>
      <c r="AI551" s="148" t="s">
        <v>16</v>
      </c>
      <c r="AJ551" s="152"/>
      <c r="AK551" s="150"/>
      <c r="AL551" s="150"/>
      <c r="AM551" s="148" t="s">
        <v>19</v>
      </c>
      <c r="AN551" s="149"/>
      <c r="AP551" s="66" t="str">
        <f t="shared" si="8"/>
        <v>未入力</v>
      </c>
      <c r="AQ551" s="67"/>
      <c r="AR551" s="68"/>
      <c r="AS551" s="132" t="str">
        <f>IF(
  AND(NOT(ISBLANK($C551)),
      COUNTIF(必須入力シート①!C582:C1581,$C551)=0),
  "「３. 申請に係る補助対象検査の内容」で選択されていない検査メニューが入力されています。" &amp; CHAR(10),
  ""
)
&amp;
_xlfn.LET(
  _xlpm.menu,$C551,
  _xlpm.sei,$T551,
  _xlpm.mei,$Y551,
  _xlpm.eigyo,$AD551,
  _xlpm.daisuu,$AK551,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1" s="133"/>
      <c r="AU551" s="133"/>
      <c r="AV551" s="133"/>
      <c r="AW551" s="133"/>
      <c r="AX551" s="133"/>
      <c r="AY551" s="133"/>
      <c r="AZ551" s="133"/>
      <c r="BA551" s="133"/>
      <c r="BB551" s="133"/>
      <c r="BC551" s="134"/>
    </row>
    <row r="552" spans="2:55" ht="36" customHeight="1" x14ac:dyDescent="0.45">
      <c r="B552" s="39">
        <v>542</v>
      </c>
      <c r="C552" s="124"/>
      <c r="D552" s="124"/>
      <c r="E552" s="124"/>
      <c r="F552" s="124"/>
      <c r="G552" s="124"/>
      <c r="H552" s="118" t="str">
        <f>IFERROR(VLOOKUP(C552,参照用!$A$5:$C$13,3),"")</f>
        <v/>
      </c>
      <c r="I552" s="119"/>
      <c r="J552" s="119"/>
      <c r="K552" s="119"/>
      <c r="L552" s="119"/>
      <c r="M552" s="119"/>
      <c r="N552" s="119"/>
      <c r="O552" s="119"/>
      <c r="P552" s="119"/>
      <c r="Q552" s="119"/>
      <c r="R552" s="119"/>
      <c r="S552" s="120"/>
      <c r="T552" s="121"/>
      <c r="U552" s="122"/>
      <c r="V552" s="122"/>
      <c r="W552" s="122"/>
      <c r="X552" s="122"/>
      <c r="Y552" s="122"/>
      <c r="Z552" s="122"/>
      <c r="AA552" s="122"/>
      <c r="AB552" s="122"/>
      <c r="AC552" s="123"/>
      <c r="AD552" s="151"/>
      <c r="AE552" s="150"/>
      <c r="AF552" s="150"/>
      <c r="AG552" s="150"/>
      <c r="AH552" s="150"/>
      <c r="AI552" s="148" t="s">
        <v>16</v>
      </c>
      <c r="AJ552" s="152"/>
      <c r="AK552" s="150"/>
      <c r="AL552" s="150"/>
      <c r="AM552" s="148" t="s">
        <v>19</v>
      </c>
      <c r="AN552" s="149"/>
      <c r="AP552" s="66" t="str">
        <f t="shared" si="8"/>
        <v>未入力</v>
      </c>
      <c r="AQ552" s="67"/>
      <c r="AR552" s="68"/>
      <c r="AS552" s="132" t="str">
        <f>IF(
  AND(NOT(ISBLANK($C552)),
      COUNTIF(必須入力シート①!C583:C1582,$C552)=0),
  "「３. 申請に係る補助対象検査の内容」で選択されていない検査メニューが入力されています。" &amp; CHAR(10),
  ""
)
&amp;
_xlfn.LET(
  _xlpm.menu,$C552,
  _xlpm.sei,$T552,
  _xlpm.mei,$Y552,
  _xlpm.eigyo,$AD552,
  _xlpm.daisuu,$AK552,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2" s="133"/>
      <c r="AU552" s="133"/>
      <c r="AV552" s="133"/>
      <c r="AW552" s="133"/>
      <c r="AX552" s="133"/>
      <c r="AY552" s="133"/>
      <c r="AZ552" s="133"/>
      <c r="BA552" s="133"/>
      <c r="BB552" s="133"/>
      <c r="BC552" s="134"/>
    </row>
    <row r="553" spans="2:55" ht="36" customHeight="1" x14ac:dyDescent="0.45">
      <c r="B553" s="39">
        <v>543</v>
      </c>
      <c r="C553" s="124"/>
      <c r="D553" s="124"/>
      <c r="E553" s="124"/>
      <c r="F553" s="124"/>
      <c r="G553" s="124"/>
      <c r="H553" s="118" t="str">
        <f>IFERROR(VLOOKUP(C553,参照用!$A$5:$C$13,3),"")</f>
        <v/>
      </c>
      <c r="I553" s="119"/>
      <c r="J553" s="119"/>
      <c r="K553" s="119"/>
      <c r="L553" s="119"/>
      <c r="M553" s="119"/>
      <c r="N553" s="119"/>
      <c r="O553" s="119"/>
      <c r="P553" s="119"/>
      <c r="Q553" s="119"/>
      <c r="R553" s="119"/>
      <c r="S553" s="120"/>
      <c r="T553" s="121"/>
      <c r="U553" s="122"/>
      <c r="V553" s="122"/>
      <c r="W553" s="122"/>
      <c r="X553" s="122"/>
      <c r="Y553" s="122"/>
      <c r="Z553" s="122"/>
      <c r="AA553" s="122"/>
      <c r="AB553" s="122"/>
      <c r="AC553" s="123"/>
      <c r="AD553" s="151"/>
      <c r="AE553" s="150"/>
      <c r="AF553" s="150"/>
      <c r="AG553" s="150"/>
      <c r="AH553" s="150"/>
      <c r="AI553" s="148" t="s">
        <v>16</v>
      </c>
      <c r="AJ553" s="152"/>
      <c r="AK553" s="150"/>
      <c r="AL553" s="150"/>
      <c r="AM553" s="148" t="s">
        <v>19</v>
      </c>
      <c r="AN553" s="149"/>
      <c r="AP553" s="66" t="str">
        <f t="shared" si="8"/>
        <v>未入力</v>
      </c>
      <c r="AQ553" s="67"/>
      <c r="AR553" s="68"/>
      <c r="AS553" s="132" t="str">
        <f>IF(
  AND(NOT(ISBLANK($C553)),
      COUNTIF(必須入力シート①!C584:C1583,$C553)=0),
  "「３. 申請に係る補助対象検査の内容」で選択されていない検査メニューが入力されています。" &amp; CHAR(10),
  ""
)
&amp;
_xlfn.LET(
  _xlpm.menu,$C553,
  _xlpm.sei,$T553,
  _xlpm.mei,$Y553,
  _xlpm.eigyo,$AD553,
  _xlpm.daisuu,$AK553,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3" s="133"/>
      <c r="AU553" s="133"/>
      <c r="AV553" s="133"/>
      <c r="AW553" s="133"/>
      <c r="AX553" s="133"/>
      <c r="AY553" s="133"/>
      <c r="AZ553" s="133"/>
      <c r="BA553" s="133"/>
      <c r="BB553" s="133"/>
      <c r="BC553" s="134"/>
    </row>
    <row r="554" spans="2:55" ht="36" customHeight="1" x14ac:dyDescent="0.45">
      <c r="B554" s="39">
        <v>544</v>
      </c>
      <c r="C554" s="124"/>
      <c r="D554" s="124"/>
      <c r="E554" s="124"/>
      <c r="F554" s="124"/>
      <c r="G554" s="124"/>
      <c r="H554" s="118" t="str">
        <f>IFERROR(VLOOKUP(C554,参照用!$A$5:$C$13,3),"")</f>
        <v/>
      </c>
      <c r="I554" s="119"/>
      <c r="J554" s="119"/>
      <c r="K554" s="119"/>
      <c r="L554" s="119"/>
      <c r="M554" s="119"/>
      <c r="N554" s="119"/>
      <c r="O554" s="119"/>
      <c r="P554" s="119"/>
      <c r="Q554" s="119"/>
      <c r="R554" s="119"/>
      <c r="S554" s="120"/>
      <c r="T554" s="121"/>
      <c r="U554" s="122"/>
      <c r="V554" s="122"/>
      <c r="W554" s="122"/>
      <c r="X554" s="122"/>
      <c r="Y554" s="122"/>
      <c r="Z554" s="122"/>
      <c r="AA554" s="122"/>
      <c r="AB554" s="122"/>
      <c r="AC554" s="123"/>
      <c r="AD554" s="151"/>
      <c r="AE554" s="150"/>
      <c r="AF554" s="150"/>
      <c r="AG554" s="150"/>
      <c r="AH554" s="150"/>
      <c r="AI554" s="148" t="s">
        <v>16</v>
      </c>
      <c r="AJ554" s="152"/>
      <c r="AK554" s="150"/>
      <c r="AL554" s="150"/>
      <c r="AM554" s="148" t="s">
        <v>19</v>
      </c>
      <c r="AN554" s="149"/>
      <c r="AP554" s="66" t="str">
        <f t="shared" si="8"/>
        <v>未入力</v>
      </c>
      <c r="AQ554" s="67"/>
      <c r="AR554" s="68"/>
      <c r="AS554" s="132" t="str">
        <f>IF(
  AND(NOT(ISBLANK($C554)),
      COUNTIF(必須入力シート①!C585:C1584,$C554)=0),
  "「３. 申請に係る補助対象検査の内容」で選択されていない検査メニューが入力されています。" &amp; CHAR(10),
  ""
)
&amp;
_xlfn.LET(
  _xlpm.menu,$C554,
  _xlpm.sei,$T554,
  _xlpm.mei,$Y554,
  _xlpm.eigyo,$AD554,
  _xlpm.daisuu,$AK554,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4" s="133"/>
      <c r="AU554" s="133"/>
      <c r="AV554" s="133"/>
      <c r="AW554" s="133"/>
      <c r="AX554" s="133"/>
      <c r="AY554" s="133"/>
      <c r="AZ554" s="133"/>
      <c r="BA554" s="133"/>
      <c r="BB554" s="133"/>
      <c r="BC554" s="134"/>
    </row>
    <row r="555" spans="2:55" ht="36" customHeight="1" x14ac:dyDescent="0.45">
      <c r="B555" s="39">
        <v>545</v>
      </c>
      <c r="C555" s="124"/>
      <c r="D555" s="124"/>
      <c r="E555" s="124"/>
      <c r="F555" s="124"/>
      <c r="G555" s="124"/>
      <c r="H555" s="118" t="str">
        <f>IFERROR(VLOOKUP(C555,参照用!$A$5:$C$13,3),"")</f>
        <v/>
      </c>
      <c r="I555" s="119"/>
      <c r="J555" s="119"/>
      <c r="K555" s="119"/>
      <c r="L555" s="119"/>
      <c r="M555" s="119"/>
      <c r="N555" s="119"/>
      <c r="O555" s="119"/>
      <c r="P555" s="119"/>
      <c r="Q555" s="119"/>
      <c r="R555" s="119"/>
      <c r="S555" s="120"/>
      <c r="T555" s="121"/>
      <c r="U555" s="122"/>
      <c r="V555" s="122"/>
      <c r="W555" s="122"/>
      <c r="X555" s="122"/>
      <c r="Y555" s="122"/>
      <c r="Z555" s="122"/>
      <c r="AA555" s="122"/>
      <c r="AB555" s="122"/>
      <c r="AC555" s="123"/>
      <c r="AD555" s="151"/>
      <c r="AE555" s="150"/>
      <c r="AF555" s="150"/>
      <c r="AG555" s="150"/>
      <c r="AH555" s="150"/>
      <c r="AI555" s="148" t="s">
        <v>16</v>
      </c>
      <c r="AJ555" s="152"/>
      <c r="AK555" s="150"/>
      <c r="AL555" s="150"/>
      <c r="AM555" s="148" t="s">
        <v>19</v>
      </c>
      <c r="AN555" s="149"/>
      <c r="AP555" s="66" t="str">
        <f t="shared" si="8"/>
        <v>未入力</v>
      </c>
      <c r="AQ555" s="67"/>
      <c r="AR555" s="68"/>
      <c r="AS555" s="132" t="str">
        <f>IF(
  AND(NOT(ISBLANK($C555)),
      COUNTIF(必須入力シート①!C586:C1585,$C555)=0),
  "「３. 申請に係る補助対象検査の内容」で選択されていない検査メニューが入力されています。" &amp; CHAR(10),
  ""
)
&amp;
_xlfn.LET(
  _xlpm.menu,$C555,
  _xlpm.sei,$T555,
  _xlpm.mei,$Y555,
  _xlpm.eigyo,$AD555,
  _xlpm.daisuu,$AK555,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5" s="133"/>
      <c r="AU555" s="133"/>
      <c r="AV555" s="133"/>
      <c r="AW555" s="133"/>
      <c r="AX555" s="133"/>
      <c r="AY555" s="133"/>
      <c r="AZ555" s="133"/>
      <c r="BA555" s="133"/>
      <c r="BB555" s="133"/>
      <c r="BC555" s="134"/>
    </row>
    <row r="556" spans="2:55" ht="36" customHeight="1" x14ac:dyDescent="0.45">
      <c r="B556" s="39">
        <v>546</v>
      </c>
      <c r="C556" s="124"/>
      <c r="D556" s="124"/>
      <c r="E556" s="124"/>
      <c r="F556" s="124"/>
      <c r="G556" s="124"/>
      <c r="H556" s="118" t="str">
        <f>IFERROR(VLOOKUP(C556,参照用!$A$5:$C$13,3),"")</f>
        <v/>
      </c>
      <c r="I556" s="119"/>
      <c r="J556" s="119"/>
      <c r="K556" s="119"/>
      <c r="L556" s="119"/>
      <c r="M556" s="119"/>
      <c r="N556" s="119"/>
      <c r="O556" s="119"/>
      <c r="P556" s="119"/>
      <c r="Q556" s="119"/>
      <c r="R556" s="119"/>
      <c r="S556" s="120"/>
      <c r="T556" s="121"/>
      <c r="U556" s="122"/>
      <c r="V556" s="122"/>
      <c r="W556" s="122"/>
      <c r="X556" s="122"/>
      <c r="Y556" s="122"/>
      <c r="Z556" s="122"/>
      <c r="AA556" s="122"/>
      <c r="AB556" s="122"/>
      <c r="AC556" s="123"/>
      <c r="AD556" s="151"/>
      <c r="AE556" s="150"/>
      <c r="AF556" s="150"/>
      <c r="AG556" s="150"/>
      <c r="AH556" s="150"/>
      <c r="AI556" s="148" t="s">
        <v>16</v>
      </c>
      <c r="AJ556" s="152"/>
      <c r="AK556" s="150"/>
      <c r="AL556" s="150"/>
      <c r="AM556" s="148" t="s">
        <v>19</v>
      </c>
      <c r="AN556" s="149"/>
      <c r="AP556" s="66" t="str">
        <f t="shared" si="8"/>
        <v>未入力</v>
      </c>
      <c r="AQ556" s="67"/>
      <c r="AR556" s="68"/>
      <c r="AS556" s="132" t="str">
        <f>IF(
  AND(NOT(ISBLANK($C556)),
      COUNTIF(必須入力シート①!C587:C1586,$C556)=0),
  "「３. 申請に係る補助対象検査の内容」で選択されていない検査メニューが入力されています。" &amp; CHAR(10),
  ""
)
&amp;
_xlfn.LET(
  _xlpm.menu,$C556,
  _xlpm.sei,$T556,
  _xlpm.mei,$Y556,
  _xlpm.eigyo,$AD556,
  _xlpm.daisuu,$AK556,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6" s="133"/>
      <c r="AU556" s="133"/>
      <c r="AV556" s="133"/>
      <c r="AW556" s="133"/>
      <c r="AX556" s="133"/>
      <c r="AY556" s="133"/>
      <c r="AZ556" s="133"/>
      <c r="BA556" s="133"/>
      <c r="BB556" s="133"/>
      <c r="BC556" s="134"/>
    </row>
    <row r="557" spans="2:55" ht="36" customHeight="1" x14ac:dyDescent="0.45">
      <c r="B557" s="39">
        <v>547</v>
      </c>
      <c r="C557" s="124"/>
      <c r="D557" s="124"/>
      <c r="E557" s="124"/>
      <c r="F557" s="124"/>
      <c r="G557" s="124"/>
      <c r="H557" s="118" t="str">
        <f>IFERROR(VLOOKUP(C557,参照用!$A$5:$C$13,3),"")</f>
        <v/>
      </c>
      <c r="I557" s="119"/>
      <c r="J557" s="119"/>
      <c r="K557" s="119"/>
      <c r="L557" s="119"/>
      <c r="M557" s="119"/>
      <c r="N557" s="119"/>
      <c r="O557" s="119"/>
      <c r="P557" s="119"/>
      <c r="Q557" s="119"/>
      <c r="R557" s="119"/>
      <c r="S557" s="120"/>
      <c r="T557" s="121"/>
      <c r="U557" s="122"/>
      <c r="V557" s="122"/>
      <c r="W557" s="122"/>
      <c r="X557" s="122"/>
      <c r="Y557" s="122"/>
      <c r="Z557" s="122"/>
      <c r="AA557" s="122"/>
      <c r="AB557" s="122"/>
      <c r="AC557" s="123"/>
      <c r="AD557" s="151"/>
      <c r="AE557" s="150"/>
      <c r="AF557" s="150"/>
      <c r="AG557" s="150"/>
      <c r="AH557" s="150"/>
      <c r="AI557" s="148" t="s">
        <v>16</v>
      </c>
      <c r="AJ557" s="152"/>
      <c r="AK557" s="150"/>
      <c r="AL557" s="150"/>
      <c r="AM557" s="148" t="s">
        <v>19</v>
      </c>
      <c r="AN557" s="149"/>
      <c r="AP557" s="66" t="str">
        <f t="shared" si="8"/>
        <v>未入力</v>
      </c>
      <c r="AQ557" s="67"/>
      <c r="AR557" s="68"/>
      <c r="AS557" s="132" t="str">
        <f>IF(
  AND(NOT(ISBLANK($C557)),
      COUNTIF(必須入力シート①!C588:C1587,$C557)=0),
  "「３. 申請に係る補助対象検査の内容」で選択されていない検査メニューが入力されています。" &amp; CHAR(10),
  ""
)
&amp;
_xlfn.LET(
  _xlpm.menu,$C557,
  _xlpm.sei,$T557,
  _xlpm.mei,$Y557,
  _xlpm.eigyo,$AD557,
  _xlpm.daisuu,$AK557,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7" s="133"/>
      <c r="AU557" s="133"/>
      <c r="AV557" s="133"/>
      <c r="AW557" s="133"/>
      <c r="AX557" s="133"/>
      <c r="AY557" s="133"/>
      <c r="AZ557" s="133"/>
      <c r="BA557" s="133"/>
      <c r="BB557" s="133"/>
      <c r="BC557" s="134"/>
    </row>
    <row r="558" spans="2:55" ht="36" customHeight="1" x14ac:dyDescent="0.45">
      <c r="B558" s="39">
        <v>548</v>
      </c>
      <c r="C558" s="124"/>
      <c r="D558" s="124"/>
      <c r="E558" s="124"/>
      <c r="F558" s="124"/>
      <c r="G558" s="124"/>
      <c r="H558" s="118" t="str">
        <f>IFERROR(VLOOKUP(C558,参照用!$A$5:$C$13,3),"")</f>
        <v/>
      </c>
      <c r="I558" s="119"/>
      <c r="J558" s="119"/>
      <c r="K558" s="119"/>
      <c r="L558" s="119"/>
      <c r="M558" s="119"/>
      <c r="N558" s="119"/>
      <c r="O558" s="119"/>
      <c r="P558" s="119"/>
      <c r="Q558" s="119"/>
      <c r="R558" s="119"/>
      <c r="S558" s="120"/>
      <c r="T558" s="121"/>
      <c r="U558" s="122"/>
      <c r="V558" s="122"/>
      <c r="W558" s="122"/>
      <c r="X558" s="122"/>
      <c r="Y558" s="122"/>
      <c r="Z558" s="122"/>
      <c r="AA558" s="122"/>
      <c r="AB558" s="122"/>
      <c r="AC558" s="123"/>
      <c r="AD558" s="151"/>
      <c r="AE558" s="150"/>
      <c r="AF558" s="150"/>
      <c r="AG558" s="150"/>
      <c r="AH558" s="150"/>
      <c r="AI558" s="148" t="s">
        <v>16</v>
      </c>
      <c r="AJ558" s="152"/>
      <c r="AK558" s="150"/>
      <c r="AL558" s="150"/>
      <c r="AM558" s="148" t="s">
        <v>19</v>
      </c>
      <c r="AN558" s="149"/>
      <c r="AP558" s="66" t="str">
        <f t="shared" si="8"/>
        <v>未入力</v>
      </c>
      <c r="AQ558" s="67"/>
      <c r="AR558" s="68"/>
      <c r="AS558" s="132" t="str">
        <f>IF(
  AND(NOT(ISBLANK($C558)),
      COUNTIF(必須入力シート①!C589:C1588,$C558)=0),
  "「３. 申請に係る補助対象検査の内容」で選択されていない検査メニューが入力されています。" &amp; CHAR(10),
  ""
)
&amp;
_xlfn.LET(
  _xlpm.menu,$C558,
  _xlpm.sei,$T558,
  _xlpm.mei,$Y558,
  _xlpm.eigyo,$AD558,
  _xlpm.daisuu,$AK558,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8" s="133"/>
      <c r="AU558" s="133"/>
      <c r="AV558" s="133"/>
      <c r="AW558" s="133"/>
      <c r="AX558" s="133"/>
      <c r="AY558" s="133"/>
      <c r="AZ558" s="133"/>
      <c r="BA558" s="133"/>
      <c r="BB558" s="133"/>
      <c r="BC558" s="134"/>
    </row>
    <row r="559" spans="2:55" ht="36" customHeight="1" x14ac:dyDescent="0.45">
      <c r="B559" s="39">
        <v>549</v>
      </c>
      <c r="C559" s="124"/>
      <c r="D559" s="124"/>
      <c r="E559" s="124"/>
      <c r="F559" s="124"/>
      <c r="G559" s="124"/>
      <c r="H559" s="118" t="str">
        <f>IFERROR(VLOOKUP(C559,参照用!$A$5:$C$13,3),"")</f>
        <v/>
      </c>
      <c r="I559" s="119"/>
      <c r="J559" s="119"/>
      <c r="K559" s="119"/>
      <c r="L559" s="119"/>
      <c r="M559" s="119"/>
      <c r="N559" s="119"/>
      <c r="O559" s="119"/>
      <c r="P559" s="119"/>
      <c r="Q559" s="119"/>
      <c r="R559" s="119"/>
      <c r="S559" s="120"/>
      <c r="T559" s="121"/>
      <c r="U559" s="122"/>
      <c r="V559" s="122"/>
      <c r="W559" s="122"/>
      <c r="X559" s="122"/>
      <c r="Y559" s="122"/>
      <c r="Z559" s="122"/>
      <c r="AA559" s="122"/>
      <c r="AB559" s="122"/>
      <c r="AC559" s="123"/>
      <c r="AD559" s="151"/>
      <c r="AE559" s="150"/>
      <c r="AF559" s="150"/>
      <c r="AG559" s="150"/>
      <c r="AH559" s="150"/>
      <c r="AI559" s="148" t="s">
        <v>16</v>
      </c>
      <c r="AJ559" s="152"/>
      <c r="AK559" s="150"/>
      <c r="AL559" s="150"/>
      <c r="AM559" s="148" t="s">
        <v>19</v>
      </c>
      <c r="AN559" s="149"/>
      <c r="AP559" s="66" t="str">
        <f t="shared" si="8"/>
        <v>未入力</v>
      </c>
      <c r="AQ559" s="67"/>
      <c r="AR559" s="68"/>
      <c r="AS559" s="132" t="str">
        <f>IF(
  AND(NOT(ISBLANK($C559)),
      COUNTIF(必須入力シート①!C590:C1589,$C559)=0),
  "「３. 申請に係る補助対象検査の内容」で選択されていない検査メニューが入力されています。" &amp; CHAR(10),
  ""
)
&amp;
_xlfn.LET(
  _xlpm.menu,$C559,
  _xlpm.sei,$T559,
  _xlpm.mei,$Y559,
  _xlpm.eigyo,$AD559,
  _xlpm.daisuu,$AK559,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59" s="133"/>
      <c r="AU559" s="133"/>
      <c r="AV559" s="133"/>
      <c r="AW559" s="133"/>
      <c r="AX559" s="133"/>
      <c r="AY559" s="133"/>
      <c r="AZ559" s="133"/>
      <c r="BA559" s="133"/>
      <c r="BB559" s="133"/>
      <c r="BC559" s="134"/>
    </row>
    <row r="560" spans="2:55" ht="36" customHeight="1" x14ac:dyDescent="0.45">
      <c r="B560" s="39">
        <v>550</v>
      </c>
      <c r="C560" s="124"/>
      <c r="D560" s="124"/>
      <c r="E560" s="124"/>
      <c r="F560" s="124"/>
      <c r="G560" s="124"/>
      <c r="H560" s="118" t="str">
        <f>IFERROR(VLOOKUP(C560,参照用!$A$5:$C$13,3),"")</f>
        <v/>
      </c>
      <c r="I560" s="119"/>
      <c r="J560" s="119"/>
      <c r="K560" s="119"/>
      <c r="L560" s="119"/>
      <c r="M560" s="119"/>
      <c r="N560" s="119"/>
      <c r="O560" s="119"/>
      <c r="P560" s="119"/>
      <c r="Q560" s="119"/>
      <c r="R560" s="119"/>
      <c r="S560" s="120"/>
      <c r="T560" s="121"/>
      <c r="U560" s="122"/>
      <c r="V560" s="122"/>
      <c r="W560" s="122"/>
      <c r="X560" s="122"/>
      <c r="Y560" s="122"/>
      <c r="Z560" s="122"/>
      <c r="AA560" s="122"/>
      <c r="AB560" s="122"/>
      <c r="AC560" s="123"/>
      <c r="AD560" s="151"/>
      <c r="AE560" s="150"/>
      <c r="AF560" s="150"/>
      <c r="AG560" s="150"/>
      <c r="AH560" s="150"/>
      <c r="AI560" s="148" t="s">
        <v>16</v>
      </c>
      <c r="AJ560" s="152"/>
      <c r="AK560" s="150"/>
      <c r="AL560" s="150"/>
      <c r="AM560" s="148" t="s">
        <v>19</v>
      </c>
      <c r="AN560" s="149"/>
      <c r="AP560" s="66" t="str">
        <f t="shared" si="8"/>
        <v>未入力</v>
      </c>
      <c r="AQ560" s="67"/>
      <c r="AR560" s="68"/>
      <c r="AS560" s="132" t="str">
        <f>IF(
  AND(NOT(ISBLANK($C560)),
      COUNTIF(必須入力シート①!C591:C1590,$C560)=0),
  "「３. 申請に係る補助対象検査の内容」で選択されていない検査メニューが入力されています。" &amp; CHAR(10),
  ""
)
&amp;
_xlfn.LET(
  _xlpm.menu,$C560,
  _xlpm.sei,$T560,
  _xlpm.mei,$Y560,
  _xlpm.eigyo,$AD560,
  _xlpm.daisuu,$AK560,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0" s="133"/>
      <c r="AU560" s="133"/>
      <c r="AV560" s="133"/>
      <c r="AW560" s="133"/>
      <c r="AX560" s="133"/>
      <c r="AY560" s="133"/>
      <c r="AZ560" s="133"/>
      <c r="BA560" s="133"/>
      <c r="BB560" s="133"/>
      <c r="BC560" s="134"/>
    </row>
    <row r="561" spans="2:55" ht="36" customHeight="1" x14ac:dyDescent="0.45">
      <c r="B561" s="39">
        <v>551</v>
      </c>
      <c r="C561" s="124"/>
      <c r="D561" s="124"/>
      <c r="E561" s="124"/>
      <c r="F561" s="124"/>
      <c r="G561" s="124"/>
      <c r="H561" s="118" t="str">
        <f>IFERROR(VLOOKUP(C561,参照用!$A$5:$C$13,3),"")</f>
        <v/>
      </c>
      <c r="I561" s="119"/>
      <c r="J561" s="119"/>
      <c r="K561" s="119"/>
      <c r="L561" s="119"/>
      <c r="M561" s="119"/>
      <c r="N561" s="119"/>
      <c r="O561" s="119"/>
      <c r="P561" s="119"/>
      <c r="Q561" s="119"/>
      <c r="R561" s="119"/>
      <c r="S561" s="120"/>
      <c r="T561" s="121"/>
      <c r="U561" s="122"/>
      <c r="V561" s="122"/>
      <c r="W561" s="122"/>
      <c r="X561" s="122"/>
      <c r="Y561" s="122"/>
      <c r="Z561" s="122"/>
      <c r="AA561" s="122"/>
      <c r="AB561" s="122"/>
      <c r="AC561" s="123"/>
      <c r="AD561" s="151"/>
      <c r="AE561" s="150"/>
      <c r="AF561" s="150"/>
      <c r="AG561" s="150"/>
      <c r="AH561" s="150"/>
      <c r="AI561" s="148" t="s">
        <v>16</v>
      </c>
      <c r="AJ561" s="152"/>
      <c r="AK561" s="150"/>
      <c r="AL561" s="150"/>
      <c r="AM561" s="148" t="s">
        <v>19</v>
      </c>
      <c r="AN561" s="149"/>
      <c r="AP561" s="66" t="str">
        <f t="shared" si="8"/>
        <v>未入力</v>
      </c>
      <c r="AQ561" s="67"/>
      <c r="AR561" s="68"/>
      <c r="AS561" s="132" t="str">
        <f>IF(
  AND(NOT(ISBLANK($C561)),
      COUNTIF(必須入力シート①!C592:C1591,$C561)=0),
  "「３. 申請に係る補助対象検査の内容」で選択されていない検査メニューが入力されています。" &amp; CHAR(10),
  ""
)
&amp;
_xlfn.LET(
  _xlpm.menu,$C561,
  _xlpm.sei,$T561,
  _xlpm.mei,$Y561,
  _xlpm.eigyo,$AD561,
  _xlpm.daisuu,$AK561,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1" s="133"/>
      <c r="AU561" s="133"/>
      <c r="AV561" s="133"/>
      <c r="AW561" s="133"/>
      <c r="AX561" s="133"/>
      <c r="AY561" s="133"/>
      <c r="AZ561" s="133"/>
      <c r="BA561" s="133"/>
      <c r="BB561" s="133"/>
      <c r="BC561" s="134"/>
    </row>
    <row r="562" spans="2:55" ht="36" customHeight="1" x14ac:dyDescent="0.45">
      <c r="B562" s="39">
        <v>552</v>
      </c>
      <c r="C562" s="124"/>
      <c r="D562" s="124"/>
      <c r="E562" s="124"/>
      <c r="F562" s="124"/>
      <c r="G562" s="124"/>
      <c r="H562" s="118" t="str">
        <f>IFERROR(VLOOKUP(C562,参照用!$A$5:$C$13,3),"")</f>
        <v/>
      </c>
      <c r="I562" s="119"/>
      <c r="J562" s="119"/>
      <c r="K562" s="119"/>
      <c r="L562" s="119"/>
      <c r="M562" s="119"/>
      <c r="N562" s="119"/>
      <c r="O562" s="119"/>
      <c r="P562" s="119"/>
      <c r="Q562" s="119"/>
      <c r="R562" s="119"/>
      <c r="S562" s="120"/>
      <c r="T562" s="121"/>
      <c r="U562" s="122"/>
      <c r="V562" s="122"/>
      <c r="W562" s="122"/>
      <c r="X562" s="122"/>
      <c r="Y562" s="122"/>
      <c r="Z562" s="122"/>
      <c r="AA562" s="122"/>
      <c r="AB562" s="122"/>
      <c r="AC562" s="123"/>
      <c r="AD562" s="151"/>
      <c r="AE562" s="150"/>
      <c r="AF562" s="150"/>
      <c r="AG562" s="150"/>
      <c r="AH562" s="150"/>
      <c r="AI562" s="148" t="s">
        <v>16</v>
      </c>
      <c r="AJ562" s="152"/>
      <c r="AK562" s="150"/>
      <c r="AL562" s="150"/>
      <c r="AM562" s="148" t="s">
        <v>19</v>
      </c>
      <c r="AN562" s="149"/>
      <c r="AP562" s="66" t="str">
        <f t="shared" si="8"/>
        <v>未入力</v>
      </c>
      <c r="AQ562" s="67"/>
      <c r="AR562" s="68"/>
      <c r="AS562" s="132" t="str">
        <f>IF(
  AND(NOT(ISBLANK($C562)),
      COUNTIF(必須入力シート①!C593:C1592,$C562)=0),
  "「３. 申請に係る補助対象検査の内容」で選択されていない検査メニューが入力されています。" &amp; CHAR(10),
  ""
)
&amp;
_xlfn.LET(
  _xlpm.menu,$C562,
  _xlpm.sei,$T562,
  _xlpm.mei,$Y562,
  _xlpm.eigyo,$AD562,
  _xlpm.daisuu,$AK562,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2" s="133"/>
      <c r="AU562" s="133"/>
      <c r="AV562" s="133"/>
      <c r="AW562" s="133"/>
      <c r="AX562" s="133"/>
      <c r="AY562" s="133"/>
      <c r="AZ562" s="133"/>
      <c r="BA562" s="133"/>
      <c r="BB562" s="133"/>
      <c r="BC562" s="134"/>
    </row>
    <row r="563" spans="2:55" ht="36" customHeight="1" x14ac:dyDescent="0.45">
      <c r="B563" s="39">
        <v>553</v>
      </c>
      <c r="C563" s="124"/>
      <c r="D563" s="124"/>
      <c r="E563" s="124"/>
      <c r="F563" s="124"/>
      <c r="G563" s="124"/>
      <c r="H563" s="118" t="str">
        <f>IFERROR(VLOOKUP(C563,参照用!$A$5:$C$13,3),"")</f>
        <v/>
      </c>
      <c r="I563" s="119"/>
      <c r="J563" s="119"/>
      <c r="K563" s="119"/>
      <c r="L563" s="119"/>
      <c r="M563" s="119"/>
      <c r="N563" s="119"/>
      <c r="O563" s="119"/>
      <c r="P563" s="119"/>
      <c r="Q563" s="119"/>
      <c r="R563" s="119"/>
      <c r="S563" s="120"/>
      <c r="T563" s="121"/>
      <c r="U563" s="122"/>
      <c r="V563" s="122"/>
      <c r="W563" s="122"/>
      <c r="X563" s="122"/>
      <c r="Y563" s="122"/>
      <c r="Z563" s="122"/>
      <c r="AA563" s="122"/>
      <c r="AB563" s="122"/>
      <c r="AC563" s="123"/>
      <c r="AD563" s="151"/>
      <c r="AE563" s="150"/>
      <c r="AF563" s="150"/>
      <c r="AG563" s="150"/>
      <c r="AH563" s="150"/>
      <c r="AI563" s="148" t="s">
        <v>16</v>
      </c>
      <c r="AJ563" s="152"/>
      <c r="AK563" s="150"/>
      <c r="AL563" s="150"/>
      <c r="AM563" s="148" t="s">
        <v>19</v>
      </c>
      <c r="AN563" s="149"/>
      <c r="AP563" s="66" t="str">
        <f t="shared" si="8"/>
        <v>未入力</v>
      </c>
      <c r="AQ563" s="67"/>
      <c r="AR563" s="68"/>
      <c r="AS563" s="132" t="str">
        <f>IF(
  AND(NOT(ISBLANK($C563)),
      COUNTIF(必須入力シート①!C594:C1593,$C563)=0),
  "「３. 申請に係る補助対象検査の内容」で選択されていない検査メニューが入力されています。" &amp; CHAR(10),
  ""
)
&amp;
_xlfn.LET(
  _xlpm.menu,$C563,
  _xlpm.sei,$T563,
  _xlpm.mei,$Y563,
  _xlpm.eigyo,$AD563,
  _xlpm.daisuu,$AK563,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3" s="133"/>
      <c r="AU563" s="133"/>
      <c r="AV563" s="133"/>
      <c r="AW563" s="133"/>
      <c r="AX563" s="133"/>
      <c r="AY563" s="133"/>
      <c r="AZ563" s="133"/>
      <c r="BA563" s="133"/>
      <c r="BB563" s="133"/>
      <c r="BC563" s="134"/>
    </row>
    <row r="564" spans="2:55" ht="36" customHeight="1" x14ac:dyDescent="0.45">
      <c r="B564" s="39">
        <v>554</v>
      </c>
      <c r="C564" s="124"/>
      <c r="D564" s="124"/>
      <c r="E564" s="124"/>
      <c r="F564" s="124"/>
      <c r="G564" s="124"/>
      <c r="H564" s="118" t="str">
        <f>IFERROR(VLOOKUP(C564,参照用!$A$5:$C$13,3),"")</f>
        <v/>
      </c>
      <c r="I564" s="119"/>
      <c r="J564" s="119"/>
      <c r="K564" s="119"/>
      <c r="L564" s="119"/>
      <c r="M564" s="119"/>
      <c r="N564" s="119"/>
      <c r="O564" s="119"/>
      <c r="P564" s="119"/>
      <c r="Q564" s="119"/>
      <c r="R564" s="119"/>
      <c r="S564" s="120"/>
      <c r="T564" s="121"/>
      <c r="U564" s="122"/>
      <c r="V564" s="122"/>
      <c r="W564" s="122"/>
      <c r="X564" s="122"/>
      <c r="Y564" s="122"/>
      <c r="Z564" s="122"/>
      <c r="AA564" s="122"/>
      <c r="AB564" s="122"/>
      <c r="AC564" s="123"/>
      <c r="AD564" s="151"/>
      <c r="AE564" s="150"/>
      <c r="AF564" s="150"/>
      <c r="AG564" s="150"/>
      <c r="AH564" s="150"/>
      <c r="AI564" s="148" t="s">
        <v>16</v>
      </c>
      <c r="AJ564" s="152"/>
      <c r="AK564" s="150"/>
      <c r="AL564" s="150"/>
      <c r="AM564" s="148" t="s">
        <v>19</v>
      </c>
      <c r="AN564" s="149"/>
      <c r="AP564" s="66" t="str">
        <f t="shared" si="8"/>
        <v>未入力</v>
      </c>
      <c r="AQ564" s="67"/>
      <c r="AR564" s="68"/>
      <c r="AS564" s="132" t="str">
        <f>IF(
  AND(NOT(ISBLANK($C564)),
      COUNTIF(必須入力シート①!C595:C1594,$C564)=0),
  "「３. 申請に係る補助対象検査の内容」で選択されていない検査メニューが入力されています。" &amp; CHAR(10),
  ""
)
&amp;
_xlfn.LET(
  _xlpm.menu,$C564,
  _xlpm.sei,$T564,
  _xlpm.mei,$Y564,
  _xlpm.eigyo,$AD564,
  _xlpm.daisuu,$AK564,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4" s="133"/>
      <c r="AU564" s="133"/>
      <c r="AV564" s="133"/>
      <c r="AW564" s="133"/>
      <c r="AX564" s="133"/>
      <c r="AY564" s="133"/>
      <c r="AZ564" s="133"/>
      <c r="BA564" s="133"/>
      <c r="BB564" s="133"/>
      <c r="BC564" s="134"/>
    </row>
    <row r="565" spans="2:55" ht="36" customHeight="1" x14ac:dyDescent="0.45">
      <c r="B565" s="39">
        <v>555</v>
      </c>
      <c r="C565" s="124"/>
      <c r="D565" s="124"/>
      <c r="E565" s="124"/>
      <c r="F565" s="124"/>
      <c r="G565" s="124"/>
      <c r="H565" s="118" t="str">
        <f>IFERROR(VLOOKUP(C565,参照用!$A$5:$C$13,3),"")</f>
        <v/>
      </c>
      <c r="I565" s="119"/>
      <c r="J565" s="119"/>
      <c r="K565" s="119"/>
      <c r="L565" s="119"/>
      <c r="M565" s="119"/>
      <c r="N565" s="119"/>
      <c r="O565" s="119"/>
      <c r="P565" s="119"/>
      <c r="Q565" s="119"/>
      <c r="R565" s="119"/>
      <c r="S565" s="120"/>
      <c r="T565" s="121"/>
      <c r="U565" s="122"/>
      <c r="V565" s="122"/>
      <c r="W565" s="122"/>
      <c r="X565" s="122"/>
      <c r="Y565" s="122"/>
      <c r="Z565" s="122"/>
      <c r="AA565" s="122"/>
      <c r="AB565" s="122"/>
      <c r="AC565" s="123"/>
      <c r="AD565" s="151"/>
      <c r="AE565" s="150"/>
      <c r="AF565" s="150"/>
      <c r="AG565" s="150"/>
      <c r="AH565" s="150"/>
      <c r="AI565" s="148" t="s">
        <v>16</v>
      </c>
      <c r="AJ565" s="152"/>
      <c r="AK565" s="150"/>
      <c r="AL565" s="150"/>
      <c r="AM565" s="148" t="s">
        <v>19</v>
      </c>
      <c r="AN565" s="149"/>
      <c r="AP565" s="66" t="str">
        <f t="shared" si="8"/>
        <v>未入力</v>
      </c>
      <c r="AQ565" s="67"/>
      <c r="AR565" s="68"/>
      <c r="AS565" s="132" t="str">
        <f>IF(
  AND(NOT(ISBLANK($C565)),
      COUNTIF(必須入力シート①!C596:C1595,$C565)=0),
  "「３. 申請に係る補助対象検査の内容」で選択されていない検査メニューが入力されています。" &amp; CHAR(10),
  ""
)
&amp;
_xlfn.LET(
  _xlpm.menu,$C565,
  _xlpm.sei,$T565,
  _xlpm.mei,$Y565,
  _xlpm.eigyo,$AD565,
  _xlpm.daisuu,$AK565,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5" s="133"/>
      <c r="AU565" s="133"/>
      <c r="AV565" s="133"/>
      <c r="AW565" s="133"/>
      <c r="AX565" s="133"/>
      <c r="AY565" s="133"/>
      <c r="AZ565" s="133"/>
      <c r="BA565" s="133"/>
      <c r="BB565" s="133"/>
      <c r="BC565" s="134"/>
    </row>
    <row r="566" spans="2:55" ht="36" customHeight="1" x14ac:dyDescent="0.45">
      <c r="B566" s="39">
        <v>556</v>
      </c>
      <c r="C566" s="124"/>
      <c r="D566" s="124"/>
      <c r="E566" s="124"/>
      <c r="F566" s="124"/>
      <c r="G566" s="124"/>
      <c r="H566" s="118" t="str">
        <f>IFERROR(VLOOKUP(C566,参照用!$A$5:$C$13,3),"")</f>
        <v/>
      </c>
      <c r="I566" s="119"/>
      <c r="J566" s="119"/>
      <c r="K566" s="119"/>
      <c r="L566" s="119"/>
      <c r="M566" s="119"/>
      <c r="N566" s="119"/>
      <c r="O566" s="119"/>
      <c r="P566" s="119"/>
      <c r="Q566" s="119"/>
      <c r="R566" s="119"/>
      <c r="S566" s="120"/>
      <c r="T566" s="121"/>
      <c r="U566" s="122"/>
      <c r="V566" s="122"/>
      <c r="W566" s="122"/>
      <c r="X566" s="122"/>
      <c r="Y566" s="122"/>
      <c r="Z566" s="122"/>
      <c r="AA566" s="122"/>
      <c r="AB566" s="122"/>
      <c r="AC566" s="123"/>
      <c r="AD566" s="151"/>
      <c r="AE566" s="150"/>
      <c r="AF566" s="150"/>
      <c r="AG566" s="150"/>
      <c r="AH566" s="150"/>
      <c r="AI566" s="148" t="s">
        <v>16</v>
      </c>
      <c r="AJ566" s="152"/>
      <c r="AK566" s="150"/>
      <c r="AL566" s="150"/>
      <c r="AM566" s="148" t="s">
        <v>19</v>
      </c>
      <c r="AN566" s="149"/>
      <c r="AP566" s="66" t="str">
        <f t="shared" si="8"/>
        <v>未入力</v>
      </c>
      <c r="AQ566" s="67"/>
      <c r="AR566" s="68"/>
      <c r="AS566" s="132" t="str">
        <f>IF(
  AND(NOT(ISBLANK($C566)),
      COUNTIF(必須入力シート①!C597:C1596,$C566)=0),
  "「３. 申請に係る補助対象検査の内容」で選択されていない検査メニューが入力されています。" &amp; CHAR(10),
  ""
)
&amp;
_xlfn.LET(
  _xlpm.menu,$C566,
  _xlpm.sei,$T566,
  _xlpm.mei,$Y566,
  _xlpm.eigyo,$AD566,
  _xlpm.daisuu,$AK566,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6" s="133"/>
      <c r="AU566" s="133"/>
      <c r="AV566" s="133"/>
      <c r="AW566" s="133"/>
      <c r="AX566" s="133"/>
      <c r="AY566" s="133"/>
      <c r="AZ566" s="133"/>
      <c r="BA566" s="133"/>
      <c r="BB566" s="133"/>
      <c r="BC566" s="134"/>
    </row>
    <row r="567" spans="2:55" ht="36" customHeight="1" x14ac:dyDescent="0.45">
      <c r="B567" s="39">
        <v>557</v>
      </c>
      <c r="C567" s="124"/>
      <c r="D567" s="124"/>
      <c r="E567" s="124"/>
      <c r="F567" s="124"/>
      <c r="G567" s="124"/>
      <c r="H567" s="118" t="str">
        <f>IFERROR(VLOOKUP(C567,参照用!$A$5:$C$13,3),"")</f>
        <v/>
      </c>
      <c r="I567" s="119"/>
      <c r="J567" s="119"/>
      <c r="K567" s="119"/>
      <c r="L567" s="119"/>
      <c r="M567" s="119"/>
      <c r="N567" s="119"/>
      <c r="O567" s="119"/>
      <c r="P567" s="119"/>
      <c r="Q567" s="119"/>
      <c r="R567" s="119"/>
      <c r="S567" s="120"/>
      <c r="T567" s="121"/>
      <c r="U567" s="122"/>
      <c r="V567" s="122"/>
      <c r="W567" s="122"/>
      <c r="X567" s="122"/>
      <c r="Y567" s="122"/>
      <c r="Z567" s="122"/>
      <c r="AA567" s="122"/>
      <c r="AB567" s="122"/>
      <c r="AC567" s="123"/>
      <c r="AD567" s="151"/>
      <c r="AE567" s="150"/>
      <c r="AF567" s="150"/>
      <c r="AG567" s="150"/>
      <c r="AH567" s="150"/>
      <c r="AI567" s="148" t="s">
        <v>16</v>
      </c>
      <c r="AJ567" s="152"/>
      <c r="AK567" s="150"/>
      <c r="AL567" s="150"/>
      <c r="AM567" s="148" t="s">
        <v>19</v>
      </c>
      <c r="AN567" s="149"/>
      <c r="AP567" s="66" t="str">
        <f t="shared" si="8"/>
        <v>未入力</v>
      </c>
      <c r="AQ567" s="67"/>
      <c r="AR567" s="68"/>
      <c r="AS567" s="132" t="str">
        <f>IF(
  AND(NOT(ISBLANK($C567)),
      COUNTIF(必須入力シート①!C598:C1597,$C567)=0),
  "「３. 申請に係る補助対象検査の内容」で選択されていない検査メニューが入力されています。" &amp; CHAR(10),
  ""
)
&amp;
_xlfn.LET(
  _xlpm.menu,$C567,
  _xlpm.sei,$T567,
  _xlpm.mei,$Y567,
  _xlpm.eigyo,$AD567,
  _xlpm.daisuu,$AK567,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7" s="133"/>
      <c r="AU567" s="133"/>
      <c r="AV567" s="133"/>
      <c r="AW567" s="133"/>
      <c r="AX567" s="133"/>
      <c r="AY567" s="133"/>
      <c r="AZ567" s="133"/>
      <c r="BA567" s="133"/>
      <c r="BB567" s="133"/>
      <c r="BC567" s="134"/>
    </row>
    <row r="568" spans="2:55" ht="36" customHeight="1" x14ac:dyDescent="0.45">
      <c r="B568" s="39">
        <v>558</v>
      </c>
      <c r="C568" s="124"/>
      <c r="D568" s="124"/>
      <c r="E568" s="124"/>
      <c r="F568" s="124"/>
      <c r="G568" s="124"/>
      <c r="H568" s="118" t="str">
        <f>IFERROR(VLOOKUP(C568,参照用!$A$5:$C$13,3),"")</f>
        <v/>
      </c>
      <c r="I568" s="119"/>
      <c r="J568" s="119"/>
      <c r="K568" s="119"/>
      <c r="L568" s="119"/>
      <c r="M568" s="119"/>
      <c r="N568" s="119"/>
      <c r="O568" s="119"/>
      <c r="P568" s="119"/>
      <c r="Q568" s="119"/>
      <c r="R568" s="119"/>
      <c r="S568" s="120"/>
      <c r="T568" s="121"/>
      <c r="U568" s="122"/>
      <c r="V568" s="122"/>
      <c r="W568" s="122"/>
      <c r="X568" s="122"/>
      <c r="Y568" s="122"/>
      <c r="Z568" s="122"/>
      <c r="AA568" s="122"/>
      <c r="AB568" s="122"/>
      <c r="AC568" s="123"/>
      <c r="AD568" s="151"/>
      <c r="AE568" s="150"/>
      <c r="AF568" s="150"/>
      <c r="AG568" s="150"/>
      <c r="AH568" s="150"/>
      <c r="AI568" s="148" t="s">
        <v>16</v>
      </c>
      <c r="AJ568" s="152"/>
      <c r="AK568" s="150"/>
      <c r="AL568" s="150"/>
      <c r="AM568" s="148" t="s">
        <v>19</v>
      </c>
      <c r="AN568" s="149"/>
      <c r="AP568" s="66" t="str">
        <f t="shared" si="8"/>
        <v>未入力</v>
      </c>
      <c r="AQ568" s="67"/>
      <c r="AR568" s="68"/>
      <c r="AS568" s="132" t="str">
        <f>IF(
  AND(NOT(ISBLANK($C568)),
      COUNTIF(必須入力シート①!C599:C1598,$C568)=0),
  "「３. 申請に係る補助対象検査の内容」で選択されていない検査メニューが入力されています。" &amp; CHAR(10),
  ""
)
&amp;
_xlfn.LET(
  _xlpm.menu,$C568,
  _xlpm.sei,$T568,
  _xlpm.mei,$Y568,
  _xlpm.eigyo,$AD568,
  _xlpm.daisuu,$AK568,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8" s="133"/>
      <c r="AU568" s="133"/>
      <c r="AV568" s="133"/>
      <c r="AW568" s="133"/>
      <c r="AX568" s="133"/>
      <c r="AY568" s="133"/>
      <c r="AZ568" s="133"/>
      <c r="BA568" s="133"/>
      <c r="BB568" s="133"/>
      <c r="BC568" s="134"/>
    </row>
    <row r="569" spans="2:55" ht="36" customHeight="1" x14ac:dyDescent="0.45">
      <c r="B569" s="39">
        <v>559</v>
      </c>
      <c r="C569" s="124"/>
      <c r="D569" s="124"/>
      <c r="E569" s="124"/>
      <c r="F569" s="124"/>
      <c r="G569" s="124"/>
      <c r="H569" s="118" t="str">
        <f>IFERROR(VLOOKUP(C569,参照用!$A$5:$C$13,3),"")</f>
        <v/>
      </c>
      <c r="I569" s="119"/>
      <c r="J569" s="119"/>
      <c r="K569" s="119"/>
      <c r="L569" s="119"/>
      <c r="M569" s="119"/>
      <c r="N569" s="119"/>
      <c r="O569" s="119"/>
      <c r="P569" s="119"/>
      <c r="Q569" s="119"/>
      <c r="R569" s="119"/>
      <c r="S569" s="120"/>
      <c r="T569" s="121"/>
      <c r="U569" s="122"/>
      <c r="V569" s="122"/>
      <c r="W569" s="122"/>
      <c r="X569" s="122"/>
      <c r="Y569" s="122"/>
      <c r="Z569" s="122"/>
      <c r="AA569" s="122"/>
      <c r="AB569" s="122"/>
      <c r="AC569" s="123"/>
      <c r="AD569" s="151"/>
      <c r="AE569" s="150"/>
      <c r="AF569" s="150"/>
      <c r="AG569" s="150"/>
      <c r="AH569" s="150"/>
      <c r="AI569" s="148" t="s">
        <v>16</v>
      </c>
      <c r="AJ569" s="152"/>
      <c r="AK569" s="150"/>
      <c r="AL569" s="150"/>
      <c r="AM569" s="148" t="s">
        <v>19</v>
      </c>
      <c r="AN569" s="149"/>
      <c r="AP569" s="66" t="str">
        <f t="shared" si="8"/>
        <v>未入力</v>
      </c>
      <c r="AQ569" s="67"/>
      <c r="AR569" s="68"/>
      <c r="AS569" s="132" t="str">
        <f>IF(
  AND(NOT(ISBLANK($C569)),
      COUNTIF(必須入力シート①!C600:C1599,$C569)=0),
  "「３. 申請に係る補助対象検査の内容」で選択されていない検査メニューが入力されています。" &amp; CHAR(10),
  ""
)
&amp;
_xlfn.LET(
  _xlpm.menu,$C569,
  _xlpm.sei,$T569,
  _xlpm.mei,$Y569,
  _xlpm.eigyo,$AD569,
  _xlpm.daisuu,$AK569,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69" s="133"/>
      <c r="AU569" s="133"/>
      <c r="AV569" s="133"/>
      <c r="AW569" s="133"/>
      <c r="AX569" s="133"/>
      <c r="AY569" s="133"/>
      <c r="AZ569" s="133"/>
      <c r="BA569" s="133"/>
      <c r="BB569" s="133"/>
      <c r="BC569" s="134"/>
    </row>
    <row r="570" spans="2:55" ht="36" customHeight="1" x14ac:dyDescent="0.45">
      <c r="B570" s="39">
        <v>560</v>
      </c>
      <c r="C570" s="124"/>
      <c r="D570" s="124"/>
      <c r="E570" s="124"/>
      <c r="F570" s="124"/>
      <c r="G570" s="124"/>
      <c r="H570" s="118" t="str">
        <f>IFERROR(VLOOKUP(C570,参照用!$A$5:$C$13,3),"")</f>
        <v/>
      </c>
      <c r="I570" s="119"/>
      <c r="J570" s="119"/>
      <c r="K570" s="119"/>
      <c r="L570" s="119"/>
      <c r="M570" s="119"/>
      <c r="N570" s="119"/>
      <c r="O570" s="119"/>
      <c r="P570" s="119"/>
      <c r="Q570" s="119"/>
      <c r="R570" s="119"/>
      <c r="S570" s="120"/>
      <c r="T570" s="121"/>
      <c r="U570" s="122"/>
      <c r="V570" s="122"/>
      <c r="W570" s="122"/>
      <c r="X570" s="122"/>
      <c r="Y570" s="122"/>
      <c r="Z570" s="122"/>
      <c r="AA570" s="122"/>
      <c r="AB570" s="122"/>
      <c r="AC570" s="123"/>
      <c r="AD570" s="151"/>
      <c r="AE570" s="150"/>
      <c r="AF570" s="150"/>
      <c r="AG570" s="150"/>
      <c r="AH570" s="150"/>
      <c r="AI570" s="148" t="s">
        <v>16</v>
      </c>
      <c r="AJ570" s="152"/>
      <c r="AK570" s="150"/>
      <c r="AL570" s="150"/>
      <c r="AM570" s="148" t="s">
        <v>19</v>
      </c>
      <c r="AN570" s="149"/>
      <c r="AP570" s="66" t="str">
        <f t="shared" si="8"/>
        <v>未入力</v>
      </c>
      <c r="AQ570" s="67"/>
      <c r="AR570" s="68"/>
      <c r="AS570" s="132" t="str">
        <f>IF(
  AND(NOT(ISBLANK($C570)),
      COUNTIF(必須入力シート①!C601:C1600,$C570)=0),
  "「３. 申請に係る補助対象検査の内容」で選択されていない検査メニューが入力されています。" &amp; CHAR(10),
  ""
)
&amp;
_xlfn.LET(
  _xlpm.menu,$C570,
  _xlpm.sei,$T570,
  _xlpm.mei,$Y570,
  _xlpm.eigyo,$AD570,
  _xlpm.daisuu,$AK570,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0" s="133"/>
      <c r="AU570" s="133"/>
      <c r="AV570" s="133"/>
      <c r="AW570" s="133"/>
      <c r="AX570" s="133"/>
      <c r="AY570" s="133"/>
      <c r="AZ570" s="133"/>
      <c r="BA570" s="133"/>
      <c r="BB570" s="133"/>
      <c r="BC570" s="134"/>
    </row>
    <row r="571" spans="2:55" ht="36" customHeight="1" x14ac:dyDescent="0.45">
      <c r="B571" s="39">
        <v>561</v>
      </c>
      <c r="C571" s="124"/>
      <c r="D571" s="124"/>
      <c r="E571" s="124"/>
      <c r="F571" s="124"/>
      <c r="G571" s="124"/>
      <c r="H571" s="118" t="str">
        <f>IFERROR(VLOOKUP(C571,参照用!$A$5:$C$13,3),"")</f>
        <v/>
      </c>
      <c r="I571" s="119"/>
      <c r="J571" s="119"/>
      <c r="K571" s="119"/>
      <c r="L571" s="119"/>
      <c r="M571" s="119"/>
      <c r="N571" s="119"/>
      <c r="O571" s="119"/>
      <c r="P571" s="119"/>
      <c r="Q571" s="119"/>
      <c r="R571" s="119"/>
      <c r="S571" s="120"/>
      <c r="T571" s="121"/>
      <c r="U571" s="122"/>
      <c r="V571" s="122"/>
      <c r="W571" s="122"/>
      <c r="X571" s="122"/>
      <c r="Y571" s="122"/>
      <c r="Z571" s="122"/>
      <c r="AA571" s="122"/>
      <c r="AB571" s="122"/>
      <c r="AC571" s="123"/>
      <c r="AD571" s="151"/>
      <c r="AE571" s="150"/>
      <c r="AF571" s="150"/>
      <c r="AG571" s="150"/>
      <c r="AH571" s="150"/>
      <c r="AI571" s="148" t="s">
        <v>16</v>
      </c>
      <c r="AJ571" s="152"/>
      <c r="AK571" s="150"/>
      <c r="AL571" s="150"/>
      <c r="AM571" s="148" t="s">
        <v>19</v>
      </c>
      <c r="AN571" s="149"/>
      <c r="AP571" s="66" t="str">
        <f t="shared" si="8"/>
        <v>未入力</v>
      </c>
      <c r="AQ571" s="67"/>
      <c r="AR571" s="68"/>
      <c r="AS571" s="132" t="str">
        <f>IF(
  AND(NOT(ISBLANK($C571)),
      COUNTIF(必須入力シート①!C602:C1601,$C571)=0),
  "「３. 申請に係る補助対象検査の内容」で選択されていない検査メニューが入力されています。" &amp; CHAR(10),
  ""
)
&amp;
_xlfn.LET(
  _xlpm.menu,$C571,
  _xlpm.sei,$T571,
  _xlpm.mei,$Y571,
  _xlpm.eigyo,$AD571,
  _xlpm.daisuu,$AK571,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1" s="133"/>
      <c r="AU571" s="133"/>
      <c r="AV571" s="133"/>
      <c r="AW571" s="133"/>
      <c r="AX571" s="133"/>
      <c r="AY571" s="133"/>
      <c r="AZ571" s="133"/>
      <c r="BA571" s="133"/>
      <c r="BB571" s="133"/>
      <c r="BC571" s="134"/>
    </row>
    <row r="572" spans="2:55" ht="36" customHeight="1" x14ac:dyDescent="0.45">
      <c r="B572" s="39">
        <v>562</v>
      </c>
      <c r="C572" s="124"/>
      <c r="D572" s="124"/>
      <c r="E572" s="124"/>
      <c r="F572" s="124"/>
      <c r="G572" s="124"/>
      <c r="H572" s="118" t="str">
        <f>IFERROR(VLOOKUP(C572,参照用!$A$5:$C$13,3),"")</f>
        <v/>
      </c>
      <c r="I572" s="119"/>
      <c r="J572" s="119"/>
      <c r="K572" s="119"/>
      <c r="L572" s="119"/>
      <c r="M572" s="119"/>
      <c r="N572" s="119"/>
      <c r="O572" s="119"/>
      <c r="P572" s="119"/>
      <c r="Q572" s="119"/>
      <c r="R572" s="119"/>
      <c r="S572" s="120"/>
      <c r="T572" s="121"/>
      <c r="U572" s="122"/>
      <c r="V572" s="122"/>
      <c r="W572" s="122"/>
      <c r="X572" s="122"/>
      <c r="Y572" s="122"/>
      <c r="Z572" s="122"/>
      <c r="AA572" s="122"/>
      <c r="AB572" s="122"/>
      <c r="AC572" s="123"/>
      <c r="AD572" s="151"/>
      <c r="AE572" s="150"/>
      <c r="AF572" s="150"/>
      <c r="AG572" s="150"/>
      <c r="AH572" s="150"/>
      <c r="AI572" s="148" t="s">
        <v>16</v>
      </c>
      <c r="AJ572" s="152"/>
      <c r="AK572" s="150"/>
      <c r="AL572" s="150"/>
      <c r="AM572" s="148" t="s">
        <v>19</v>
      </c>
      <c r="AN572" s="149"/>
      <c r="AP572" s="66" t="str">
        <f t="shared" si="8"/>
        <v>未入力</v>
      </c>
      <c r="AQ572" s="67"/>
      <c r="AR572" s="68"/>
      <c r="AS572" s="132" t="str">
        <f>IF(
  AND(NOT(ISBLANK($C572)),
      COUNTIF(必須入力シート①!C603:C1602,$C572)=0),
  "「３. 申請に係る補助対象検査の内容」で選択されていない検査メニューが入力されています。" &amp; CHAR(10),
  ""
)
&amp;
_xlfn.LET(
  _xlpm.menu,$C572,
  _xlpm.sei,$T572,
  _xlpm.mei,$Y572,
  _xlpm.eigyo,$AD572,
  _xlpm.daisuu,$AK572,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2" s="133"/>
      <c r="AU572" s="133"/>
      <c r="AV572" s="133"/>
      <c r="AW572" s="133"/>
      <c r="AX572" s="133"/>
      <c r="AY572" s="133"/>
      <c r="AZ572" s="133"/>
      <c r="BA572" s="133"/>
      <c r="BB572" s="133"/>
      <c r="BC572" s="134"/>
    </row>
    <row r="573" spans="2:55" ht="36" customHeight="1" x14ac:dyDescent="0.45">
      <c r="B573" s="39">
        <v>563</v>
      </c>
      <c r="C573" s="124"/>
      <c r="D573" s="124"/>
      <c r="E573" s="124"/>
      <c r="F573" s="124"/>
      <c r="G573" s="124"/>
      <c r="H573" s="118" t="str">
        <f>IFERROR(VLOOKUP(C573,参照用!$A$5:$C$13,3),"")</f>
        <v/>
      </c>
      <c r="I573" s="119"/>
      <c r="J573" s="119"/>
      <c r="K573" s="119"/>
      <c r="L573" s="119"/>
      <c r="M573" s="119"/>
      <c r="N573" s="119"/>
      <c r="O573" s="119"/>
      <c r="P573" s="119"/>
      <c r="Q573" s="119"/>
      <c r="R573" s="119"/>
      <c r="S573" s="120"/>
      <c r="T573" s="121"/>
      <c r="U573" s="122"/>
      <c r="V573" s="122"/>
      <c r="W573" s="122"/>
      <c r="X573" s="122"/>
      <c r="Y573" s="122"/>
      <c r="Z573" s="122"/>
      <c r="AA573" s="122"/>
      <c r="AB573" s="122"/>
      <c r="AC573" s="123"/>
      <c r="AD573" s="151"/>
      <c r="AE573" s="150"/>
      <c r="AF573" s="150"/>
      <c r="AG573" s="150"/>
      <c r="AH573" s="150"/>
      <c r="AI573" s="148" t="s">
        <v>16</v>
      </c>
      <c r="AJ573" s="152"/>
      <c r="AK573" s="150"/>
      <c r="AL573" s="150"/>
      <c r="AM573" s="148" t="s">
        <v>19</v>
      </c>
      <c r="AN573" s="149"/>
      <c r="AP573" s="66" t="str">
        <f t="shared" si="8"/>
        <v>未入力</v>
      </c>
      <c r="AQ573" s="67"/>
      <c r="AR573" s="68"/>
      <c r="AS573" s="132" t="str">
        <f>IF(
  AND(NOT(ISBLANK($C573)),
      COUNTIF(必須入力シート①!C604:C1603,$C573)=0),
  "「３. 申請に係る補助対象検査の内容」で選択されていない検査メニューが入力されています。" &amp; CHAR(10),
  ""
)
&amp;
_xlfn.LET(
  _xlpm.menu,$C573,
  _xlpm.sei,$T573,
  _xlpm.mei,$Y573,
  _xlpm.eigyo,$AD573,
  _xlpm.daisuu,$AK573,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3" s="133"/>
      <c r="AU573" s="133"/>
      <c r="AV573" s="133"/>
      <c r="AW573" s="133"/>
      <c r="AX573" s="133"/>
      <c r="AY573" s="133"/>
      <c r="AZ573" s="133"/>
      <c r="BA573" s="133"/>
      <c r="BB573" s="133"/>
      <c r="BC573" s="134"/>
    </row>
    <row r="574" spans="2:55" ht="36" customHeight="1" x14ac:dyDescent="0.45">
      <c r="B574" s="39">
        <v>564</v>
      </c>
      <c r="C574" s="124"/>
      <c r="D574" s="124"/>
      <c r="E574" s="124"/>
      <c r="F574" s="124"/>
      <c r="G574" s="124"/>
      <c r="H574" s="118" t="str">
        <f>IFERROR(VLOOKUP(C574,参照用!$A$5:$C$13,3),"")</f>
        <v/>
      </c>
      <c r="I574" s="119"/>
      <c r="J574" s="119"/>
      <c r="K574" s="119"/>
      <c r="L574" s="119"/>
      <c r="M574" s="119"/>
      <c r="N574" s="119"/>
      <c r="O574" s="119"/>
      <c r="P574" s="119"/>
      <c r="Q574" s="119"/>
      <c r="R574" s="119"/>
      <c r="S574" s="120"/>
      <c r="T574" s="121"/>
      <c r="U574" s="122"/>
      <c r="V574" s="122"/>
      <c r="W574" s="122"/>
      <c r="X574" s="122"/>
      <c r="Y574" s="122"/>
      <c r="Z574" s="122"/>
      <c r="AA574" s="122"/>
      <c r="AB574" s="122"/>
      <c r="AC574" s="123"/>
      <c r="AD574" s="151"/>
      <c r="AE574" s="150"/>
      <c r="AF574" s="150"/>
      <c r="AG574" s="150"/>
      <c r="AH574" s="150"/>
      <c r="AI574" s="148" t="s">
        <v>16</v>
      </c>
      <c r="AJ574" s="152"/>
      <c r="AK574" s="150"/>
      <c r="AL574" s="150"/>
      <c r="AM574" s="148" t="s">
        <v>19</v>
      </c>
      <c r="AN574" s="149"/>
      <c r="AP574" s="66" t="str">
        <f t="shared" si="8"/>
        <v>未入力</v>
      </c>
      <c r="AQ574" s="67"/>
      <c r="AR574" s="68"/>
      <c r="AS574" s="132" t="str">
        <f>IF(
  AND(NOT(ISBLANK($C574)),
      COUNTIF(必須入力シート①!C605:C1604,$C574)=0),
  "「３. 申請に係る補助対象検査の内容」で選択されていない検査メニューが入力されています。" &amp; CHAR(10),
  ""
)
&amp;
_xlfn.LET(
  _xlpm.menu,$C574,
  _xlpm.sei,$T574,
  _xlpm.mei,$Y574,
  _xlpm.eigyo,$AD574,
  _xlpm.daisuu,$AK574,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4" s="133"/>
      <c r="AU574" s="133"/>
      <c r="AV574" s="133"/>
      <c r="AW574" s="133"/>
      <c r="AX574" s="133"/>
      <c r="AY574" s="133"/>
      <c r="AZ574" s="133"/>
      <c r="BA574" s="133"/>
      <c r="BB574" s="133"/>
      <c r="BC574" s="134"/>
    </row>
    <row r="575" spans="2:55" ht="36" customHeight="1" x14ac:dyDescent="0.45">
      <c r="B575" s="39">
        <v>565</v>
      </c>
      <c r="C575" s="124"/>
      <c r="D575" s="124"/>
      <c r="E575" s="124"/>
      <c r="F575" s="124"/>
      <c r="G575" s="124"/>
      <c r="H575" s="118" t="str">
        <f>IFERROR(VLOOKUP(C575,参照用!$A$5:$C$13,3),"")</f>
        <v/>
      </c>
      <c r="I575" s="119"/>
      <c r="J575" s="119"/>
      <c r="K575" s="119"/>
      <c r="L575" s="119"/>
      <c r="M575" s="119"/>
      <c r="N575" s="119"/>
      <c r="O575" s="119"/>
      <c r="P575" s="119"/>
      <c r="Q575" s="119"/>
      <c r="R575" s="119"/>
      <c r="S575" s="120"/>
      <c r="T575" s="121"/>
      <c r="U575" s="122"/>
      <c r="V575" s="122"/>
      <c r="W575" s="122"/>
      <c r="X575" s="122"/>
      <c r="Y575" s="122"/>
      <c r="Z575" s="122"/>
      <c r="AA575" s="122"/>
      <c r="AB575" s="122"/>
      <c r="AC575" s="123"/>
      <c r="AD575" s="151"/>
      <c r="AE575" s="150"/>
      <c r="AF575" s="150"/>
      <c r="AG575" s="150"/>
      <c r="AH575" s="150"/>
      <c r="AI575" s="148" t="s">
        <v>16</v>
      </c>
      <c r="AJ575" s="152"/>
      <c r="AK575" s="150"/>
      <c r="AL575" s="150"/>
      <c r="AM575" s="148" t="s">
        <v>19</v>
      </c>
      <c r="AN575" s="149"/>
      <c r="AP575" s="66" t="str">
        <f t="shared" si="8"/>
        <v>未入力</v>
      </c>
      <c r="AQ575" s="67"/>
      <c r="AR575" s="68"/>
      <c r="AS575" s="132" t="str">
        <f>IF(
  AND(NOT(ISBLANK($C575)),
      COUNTIF(必須入力シート①!C606:C1605,$C575)=0),
  "「３. 申請に係る補助対象検査の内容」で選択されていない検査メニューが入力されています。" &amp; CHAR(10),
  ""
)
&amp;
_xlfn.LET(
  _xlpm.menu,$C575,
  _xlpm.sei,$T575,
  _xlpm.mei,$Y575,
  _xlpm.eigyo,$AD575,
  _xlpm.daisuu,$AK575,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5" s="133"/>
      <c r="AU575" s="133"/>
      <c r="AV575" s="133"/>
      <c r="AW575" s="133"/>
      <c r="AX575" s="133"/>
      <c r="AY575" s="133"/>
      <c r="AZ575" s="133"/>
      <c r="BA575" s="133"/>
      <c r="BB575" s="133"/>
      <c r="BC575" s="134"/>
    </row>
    <row r="576" spans="2:55" ht="36" customHeight="1" x14ac:dyDescent="0.45">
      <c r="B576" s="39">
        <v>566</v>
      </c>
      <c r="C576" s="124"/>
      <c r="D576" s="124"/>
      <c r="E576" s="124"/>
      <c r="F576" s="124"/>
      <c r="G576" s="124"/>
      <c r="H576" s="118" t="str">
        <f>IFERROR(VLOOKUP(C576,参照用!$A$5:$C$13,3),"")</f>
        <v/>
      </c>
      <c r="I576" s="119"/>
      <c r="J576" s="119"/>
      <c r="K576" s="119"/>
      <c r="L576" s="119"/>
      <c r="M576" s="119"/>
      <c r="N576" s="119"/>
      <c r="O576" s="119"/>
      <c r="P576" s="119"/>
      <c r="Q576" s="119"/>
      <c r="R576" s="119"/>
      <c r="S576" s="120"/>
      <c r="T576" s="121"/>
      <c r="U576" s="122"/>
      <c r="V576" s="122"/>
      <c r="W576" s="122"/>
      <c r="X576" s="122"/>
      <c r="Y576" s="122"/>
      <c r="Z576" s="122"/>
      <c r="AA576" s="122"/>
      <c r="AB576" s="122"/>
      <c r="AC576" s="123"/>
      <c r="AD576" s="151"/>
      <c r="AE576" s="150"/>
      <c r="AF576" s="150"/>
      <c r="AG576" s="150"/>
      <c r="AH576" s="150"/>
      <c r="AI576" s="148" t="s">
        <v>16</v>
      </c>
      <c r="AJ576" s="152"/>
      <c r="AK576" s="150"/>
      <c r="AL576" s="150"/>
      <c r="AM576" s="148" t="s">
        <v>19</v>
      </c>
      <c r="AN576" s="149"/>
      <c r="AP576" s="66" t="str">
        <f t="shared" si="8"/>
        <v>未入力</v>
      </c>
      <c r="AQ576" s="67"/>
      <c r="AR576" s="68"/>
      <c r="AS576" s="132" t="str">
        <f>IF(
  AND(NOT(ISBLANK($C576)),
      COUNTIF(必須入力シート①!C607:C1606,$C576)=0),
  "「３. 申請に係る補助対象検査の内容」で選択されていない検査メニューが入力されています。" &amp; CHAR(10),
  ""
)
&amp;
_xlfn.LET(
  _xlpm.menu,$C576,
  _xlpm.sei,$T576,
  _xlpm.mei,$Y576,
  _xlpm.eigyo,$AD576,
  _xlpm.daisuu,$AK576,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6" s="133"/>
      <c r="AU576" s="133"/>
      <c r="AV576" s="133"/>
      <c r="AW576" s="133"/>
      <c r="AX576" s="133"/>
      <c r="AY576" s="133"/>
      <c r="AZ576" s="133"/>
      <c r="BA576" s="133"/>
      <c r="BB576" s="133"/>
      <c r="BC576" s="134"/>
    </row>
    <row r="577" spans="2:55" ht="36" customHeight="1" x14ac:dyDescent="0.45">
      <c r="B577" s="39">
        <v>567</v>
      </c>
      <c r="C577" s="124"/>
      <c r="D577" s="124"/>
      <c r="E577" s="124"/>
      <c r="F577" s="124"/>
      <c r="G577" s="124"/>
      <c r="H577" s="118" t="str">
        <f>IFERROR(VLOOKUP(C577,参照用!$A$5:$C$13,3),"")</f>
        <v/>
      </c>
      <c r="I577" s="119"/>
      <c r="J577" s="119"/>
      <c r="K577" s="119"/>
      <c r="L577" s="119"/>
      <c r="M577" s="119"/>
      <c r="N577" s="119"/>
      <c r="O577" s="119"/>
      <c r="P577" s="119"/>
      <c r="Q577" s="119"/>
      <c r="R577" s="119"/>
      <c r="S577" s="120"/>
      <c r="T577" s="121"/>
      <c r="U577" s="122"/>
      <c r="V577" s="122"/>
      <c r="W577" s="122"/>
      <c r="X577" s="122"/>
      <c r="Y577" s="122"/>
      <c r="Z577" s="122"/>
      <c r="AA577" s="122"/>
      <c r="AB577" s="122"/>
      <c r="AC577" s="123"/>
      <c r="AD577" s="151"/>
      <c r="AE577" s="150"/>
      <c r="AF577" s="150"/>
      <c r="AG577" s="150"/>
      <c r="AH577" s="150"/>
      <c r="AI577" s="148" t="s">
        <v>16</v>
      </c>
      <c r="AJ577" s="152"/>
      <c r="AK577" s="150"/>
      <c r="AL577" s="150"/>
      <c r="AM577" s="148" t="s">
        <v>19</v>
      </c>
      <c r="AN577" s="149"/>
      <c r="AP577" s="66" t="str">
        <f t="shared" si="8"/>
        <v>未入力</v>
      </c>
      <c r="AQ577" s="67"/>
      <c r="AR577" s="68"/>
      <c r="AS577" s="132" t="str">
        <f>IF(
  AND(NOT(ISBLANK($C577)),
      COUNTIF(必須入力シート①!C608:C1607,$C577)=0),
  "「３. 申請に係る補助対象検査の内容」で選択されていない検査メニューが入力されています。" &amp; CHAR(10),
  ""
)
&amp;
_xlfn.LET(
  _xlpm.menu,$C577,
  _xlpm.sei,$T577,
  _xlpm.mei,$Y577,
  _xlpm.eigyo,$AD577,
  _xlpm.daisuu,$AK577,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7" s="133"/>
      <c r="AU577" s="133"/>
      <c r="AV577" s="133"/>
      <c r="AW577" s="133"/>
      <c r="AX577" s="133"/>
      <c r="AY577" s="133"/>
      <c r="AZ577" s="133"/>
      <c r="BA577" s="133"/>
      <c r="BB577" s="133"/>
      <c r="BC577" s="134"/>
    </row>
    <row r="578" spans="2:55" ht="36" customHeight="1" x14ac:dyDescent="0.45">
      <c r="B578" s="39">
        <v>568</v>
      </c>
      <c r="C578" s="124"/>
      <c r="D578" s="124"/>
      <c r="E578" s="124"/>
      <c r="F578" s="124"/>
      <c r="G578" s="124"/>
      <c r="H578" s="118" t="str">
        <f>IFERROR(VLOOKUP(C578,参照用!$A$5:$C$13,3),"")</f>
        <v/>
      </c>
      <c r="I578" s="119"/>
      <c r="J578" s="119"/>
      <c r="K578" s="119"/>
      <c r="L578" s="119"/>
      <c r="M578" s="119"/>
      <c r="N578" s="119"/>
      <c r="O578" s="119"/>
      <c r="P578" s="119"/>
      <c r="Q578" s="119"/>
      <c r="R578" s="119"/>
      <c r="S578" s="120"/>
      <c r="T578" s="121"/>
      <c r="U578" s="122"/>
      <c r="V578" s="122"/>
      <c r="W578" s="122"/>
      <c r="X578" s="122"/>
      <c r="Y578" s="122"/>
      <c r="Z578" s="122"/>
      <c r="AA578" s="122"/>
      <c r="AB578" s="122"/>
      <c r="AC578" s="123"/>
      <c r="AD578" s="151"/>
      <c r="AE578" s="150"/>
      <c r="AF578" s="150"/>
      <c r="AG578" s="150"/>
      <c r="AH578" s="150"/>
      <c r="AI578" s="148" t="s">
        <v>16</v>
      </c>
      <c r="AJ578" s="152"/>
      <c r="AK578" s="150"/>
      <c r="AL578" s="150"/>
      <c r="AM578" s="148" t="s">
        <v>19</v>
      </c>
      <c r="AN578" s="149"/>
      <c r="AP578" s="66" t="str">
        <f t="shared" si="8"/>
        <v>未入力</v>
      </c>
      <c r="AQ578" s="67"/>
      <c r="AR578" s="68"/>
      <c r="AS578" s="132" t="str">
        <f>IF(
  AND(NOT(ISBLANK($C578)),
      COUNTIF(必須入力シート①!C609:C1608,$C578)=0),
  "「３. 申請に係る補助対象検査の内容」で選択されていない検査メニューが入力されています。" &amp; CHAR(10),
  ""
)
&amp;
_xlfn.LET(
  _xlpm.menu,$C578,
  _xlpm.sei,$T578,
  _xlpm.mei,$Y578,
  _xlpm.eigyo,$AD578,
  _xlpm.daisuu,$AK578,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8" s="133"/>
      <c r="AU578" s="133"/>
      <c r="AV578" s="133"/>
      <c r="AW578" s="133"/>
      <c r="AX578" s="133"/>
      <c r="AY578" s="133"/>
      <c r="AZ578" s="133"/>
      <c r="BA578" s="133"/>
      <c r="BB578" s="133"/>
      <c r="BC578" s="134"/>
    </row>
    <row r="579" spans="2:55" ht="36" customHeight="1" x14ac:dyDescent="0.45">
      <c r="B579" s="39">
        <v>569</v>
      </c>
      <c r="C579" s="124"/>
      <c r="D579" s="124"/>
      <c r="E579" s="124"/>
      <c r="F579" s="124"/>
      <c r="G579" s="124"/>
      <c r="H579" s="118" t="str">
        <f>IFERROR(VLOOKUP(C579,参照用!$A$5:$C$13,3),"")</f>
        <v/>
      </c>
      <c r="I579" s="119"/>
      <c r="J579" s="119"/>
      <c r="K579" s="119"/>
      <c r="L579" s="119"/>
      <c r="M579" s="119"/>
      <c r="N579" s="119"/>
      <c r="O579" s="119"/>
      <c r="P579" s="119"/>
      <c r="Q579" s="119"/>
      <c r="R579" s="119"/>
      <c r="S579" s="120"/>
      <c r="T579" s="121"/>
      <c r="U579" s="122"/>
      <c r="V579" s="122"/>
      <c r="W579" s="122"/>
      <c r="X579" s="122"/>
      <c r="Y579" s="122"/>
      <c r="Z579" s="122"/>
      <c r="AA579" s="122"/>
      <c r="AB579" s="122"/>
      <c r="AC579" s="123"/>
      <c r="AD579" s="151"/>
      <c r="AE579" s="150"/>
      <c r="AF579" s="150"/>
      <c r="AG579" s="150"/>
      <c r="AH579" s="150"/>
      <c r="AI579" s="148" t="s">
        <v>16</v>
      </c>
      <c r="AJ579" s="152"/>
      <c r="AK579" s="150"/>
      <c r="AL579" s="150"/>
      <c r="AM579" s="148" t="s">
        <v>19</v>
      </c>
      <c r="AN579" s="149"/>
      <c r="AP579" s="66" t="str">
        <f t="shared" si="8"/>
        <v>未入力</v>
      </c>
      <c r="AQ579" s="67"/>
      <c r="AR579" s="68"/>
      <c r="AS579" s="132" t="str">
        <f>IF(
  AND(NOT(ISBLANK($C579)),
      COUNTIF(必須入力シート①!C610:C1609,$C579)=0),
  "「３. 申請に係る補助対象検査の内容」で選択されていない検査メニューが入力されています。" &amp; CHAR(10),
  ""
)
&amp;
_xlfn.LET(
  _xlpm.menu,$C579,
  _xlpm.sei,$T579,
  _xlpm.mei,$Y579,
  _xlpm.eigyo,$AD579,
  _xlpm.daisuu,$AK579,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79" s="133"/>
      <c r="AU579" s="133"/>
      <c r="AV579" s="133"/>
      <c r="AW579" s="133"/>
      <c r="AX579" s="133"/>
      <c r="AY579" s="133"/>
      <c r="AZ579" s="133"/>
      <c r="BA579" s="133"/>
      <c r="BB579" s="133"/>
      <c r="BC579" s="134"/>
    </row>
    <row r="580" spans="2:55" ht="36" customHeight="1" x14ac:dyDescent="0.45">
      <c r="B580" s="39">
        <v>570</v>
      </c>
      <c r="C580" s="124"/>
      <c r="D580" s="124"/>
      <c r="E580" s="124"/>
      <c r="F580" s="124"/>
      <c r="G580" s="124"/>
      <c r="H580" s="118" t="str">
        <f>IFERROR(VLOOKUP(C580,参照用!$A$5:$C$13,3),"")</f>
        <v/>
      </c>
      <c r="I580" s="119"/>
      <c r="J580" s="119"/>
      <c r="K580" s="119"/>
      <c r="L580" s="119"/>
      <c r="M580" s="119"/>
      <c r="N580" s="119"/>
      <c r="O580" s="119"/>
      <c r="P580" s="119"/>
      <c r="Q580" s="119"/>
      <c r="R580" s="119"/>
      <c r="S580" s="120"/>
      <c r="T580" s="121"/>
      <c r="U580" s="122"/>
      <c r="V580" s="122"/>
      <c r="W580" s="122"/>
      <c r="X580" s="122"/>
      <c r="Y580" s="122"/>
      <c r="Z580" s="122"/>
      <c r="AA580" s="122"/>
      <c r="AB580" s="122"/>
      <c r="AC580" s="123"/>
      <c r="AD580" s="151"/>
      <c r="AE580" s="150"/>
      <c r="AF580" s="150"/>
      <c r="AG580" s="150"/>
      <c r="AH580" s="150"/>
      <c r="AI580" s="148" t="s">
        <v>16</v>
      </c>
      <c r="AJ580" s="152"/>
      <c r="AK580" s="150"/>
      <c r="AL580" s="150"/>
      <c r="AM580" s="148" t="s">
        <v>19</v>
      </c>
      <c r="AN580" s="149"/>
      <c r="AP580" s="66" t="str">
        <f t="shared" si="8"/>
        <v>未入力</v>
      </c>
      <c r="AQ580" s="67"/>
      <c r="AR580" s="68"/>
      <c r="AS580" s="132" t="str">
        <f>IF(
  AND(NOT(ISBLANK($C580)),
      COUNTIF(必須入力シート①!C611:C1610,$C580)=0),
  "「３. 申請に係る補助対象検査の内容」で選択されていない検査メニューが入力されています。" &amp; CHAR(10),
  ""
)
&amp;
_xlfn.LET(
  _xlpm.menu,$C580,
  _xlpm.sei,$T580,
  _xlpm.mei,$Y580,
  _xlpm.eigyo,$AD580,
  _xlpm.daisuu,$AK580,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0" s="133"/>
      <c r="AU580" s="133"/>
      <c r="AV580" s="133"/>
      <c r="AW580" s="133"/>
      <c r="AX580" s="133"/>
      <c r="AY580" s="133"/>
      <c r="AZ580" s="133"/>
      <c r="BA580" s="133"/>
      <c r="BB580" s="133"/>
      <c r="BC580" s="134"/>
    </row>
    <row r="581" spans="2:55" ht="36" customHeight="1" x14ac:dyDescent="0.45">
      <c r="B581" s="39">
        <v>571</v>
      </c>
      <c r="C581" s="124"/>
      <c r="D581" s="124"/>
      <c r="E581" s="124"/>
      <c r="F581" s="124"/>
      <c r="G581" s="124"/>
      <c r="H581" s="118" t="str">
        <f>IFERROR(VLOOKUP(C581,参照用!$A$5:$C$13,3),"")</f>
        <v/>
      </c>
      <c r="I581" s="119"/>
      <c r="J581" s="119"/>
      <c r="K581" s="119"/>
      <c r="L581" s="119"/>
      <c r="M581" s="119"/>
      <c r="N581" s="119"/>
      <c r="O581" s="119"/>
      <c r="P581" s="119"/>
      <c r="Q581" s="119"/>
      <c r="R581" s="119"/>
      <c r="S581" s="120"/>
      <c r="T581" s="121"/>
      <c r="U581" s="122"/>
      <c r="V581" s="122"/>
      <c r="W581" s="122"/>
      <c r="X581" s="122"/>
      <c r="Y581" s="122"/>
      <c r="Z581" s="122"/>
      <c r="AA581" s="122"/>
      <c r="AB581" s="122"/>
      <c r="AC581" s="123"/>
      <c r="AD581" s="151"/>
      <c r="AE581" s="150"/>
      <c r="AF581" s="150"/>
      <c r="AG581" s="150"/>
      <c r="AH581" s="150"/>
      <c r="AI581" s="148" t="s">
        <v>16</v>
      </c>
      <c r="AJ581" s="152"/>
      <c r="AK581" s="150"/>
      <c r="AL581" s="150"/>
      <c r="AM581" s="148" t="s">
        <v>19</v>
      </c>
      <c r="AN581" s="149"/>
      <c r="AP581" s="66" t="str">
        <f t="shared" si="8"/>
        <v>未入力</v>
      </c>
      <c r="AQ581" s="67"/>
      <c r="AR581" s="68"/>
      <c r="AS581" s="132" t="str">
        <f>IF(
  AND(NOT(ISBLANK($C581)),
      COUNTIF(必須入力シート①!C612:C1611,$C581)=0),
  "「３. 申請に係る補助対象検査の内容」で選択されていない検査メニューが入力されています。" &amp; CHAR(10),
  ""
)
&amp;
_xlfn.LET(
  _xlpm.menu,$C581,
  _xlpm.sei,$T581,
  _xlpm.mei,$Y581,
  _xlpm.eigyo,$AD581,
  _xlpm.daisuu,$AK581,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1" s="133"/>
      <c r="AU581" s="133"/>
      <c r="AV581" s="133"/>
      <c r="AW581" s="133"/>
      <c r="AX581" s="133"/>
      <c r="AY581" s="133"/>
      <c r="AZ581" s="133"/>
      <c r="BA581" s="133"/>
      <c r="BB581" s="133"/>
      <c r="BC581" s="134"/>
    </row>
    <row r="582" spans="2:55" ht="36" customHeight="1" x14ac:dyDescent="0.45">
      <c r="B582" s="39">
        <v>572</v>
      </c>
      <c r="C582" s="124"/>
      <c r="D582" s="124"/>
      <c r="E582" s="124"/>
      <c r="F582" s="124"/>
      <c r="G582" s="124"/>
      <c r="H582" s="118" t="str">
        <f>IFERROR(VLOOKUP(C582,参照用!$A$5:$C$13,3),"")</f>
        <v/>
      </c>
      <c r="I582" s="119"/>
      <c r="J582" s="119"/>
      <c r="K582" s="119"/>
      <c r="L582" s="119"/>
      <c r="M582" s="119"/>
      <c r="N582" s="119"/>
      <c r="O582" s="119"/>
      <c r="P582" s="119"/>
      <c r="Q582" s="119"/>
      <c r="R582" s="119"/>
      <c r="S582" s="120"/>
      <c r="T582" s="121"/>
      <c r="U582" s="122"/>
      <c r="V582" s="122"/>
      <c r="W582" s="122"/>
      <c r="X582" s="122"/>
      <c r="Y582" s="122"/>
      <c r="Z582" s="122"/>
      <c r="AA582" s="122"/>
      <c r="AB582" s="122"/>
      <c r="AC582" s="123"/>
      <c r="AD582" s="151"/>
      <c r="AE582" s="150"/>
      <c r="AF582" s="150"/>
      <c r="AG582" s="150"/>
      <c r="AH582" s="150"/>
      <c r="AI582" s="148" t="s">
        <v>16</v>
      </c>
      <c r="AJ582" s="152"/>
      <c r="AK582" s="150"/>
      <c r="AL582" s="150"/>
      <c r="AM582" s="148" t="s">
        <v>19</v>
      </c>
      <c r="AN582" s="149"/>
      <c r="AP582" s="66" t="str">
        <f t="shared" si="8"/>
        <v>未入力</v>
      </c>
      <c r="AQ582" s="67"/>
      <c r="AR582" s="68"/>
      <c r="AS582" s="132" t="str">
        <f>IF(
  AND(NOT(ISBLANK($C582)),
      COUNTIF(必須入力シート①!C613:C1612,$C582)=0),
  "「３. 申請に係る補助対象検査の内容」で選択されていない検査メニューが入力されています。" &amp; CHAR(10),
  ""
)
&amp;
_xlfn.LET(
  _xlpm.menu,$C582,
  _xlpm.sei,$T582,
  _xlpm.mei,$Y582,
  _xlpm.eigyo,$AD582,
  _xlpm.daisuu,$AK582,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2" s="133"/>
      <c r="AU582" s="133"/>
      <c r="AV582" s="133"/>
      <c r="AW582" s="133"/>
      <c r="AX582" s="133"/>
      <c r="AY582" s="133"/>
      <c r="AZ582" s="133"/>
      <c r="BA582" s="133"/>
      <c r="BB582" s="133"/>
      <c r="BC582" s="134"/>
    </row>
    <row r="583" spans="2:55" ht="36" customHeight="1" x14ac:dyDescent="0.45">
      <c r="B583" s="39">
        <v>573</v>
      </c>
      <c r="C583" s="124"/>
      <c r="D583" s="124"/>
      <c r="E583" s="124"/>
      <c r="F583" s="124"/>
      <c r="G583" s="124"/>
      <c r="H583" s="118" t="str">
        <f>IFERROR(VLOOKUP(C583,参照用!$A$5:$C$13,3),"")</f>
        <v/>
      </c>
      <c r="I583" s="119"/>
      <c r="J583" s="119"/>
      <c r="K583" s="119"/>
      <c r="L583" s="119"/>
      <c r="M583" s="119"/>
      <c r="N583" s="119"/>
      <c r="O583" s="119"/>
      <c r="P583" s="119"/>
      <c r="Q583" s="119"/>
      <c r="R583" s="119"/>
      <c r="S583" s="120"/>
      <c r="T583" s="121"/>
      <c r="U583" s="122"/>
      <c r="V583" s="122"/>
      <c r="W583" s="122"/>
      <c r="X583" s="122"/>
      <c r="Y583" s="122"/>
      <c r="Z583" s="122"/>
      <c r="AA583" s="122"/>
      <c r="AB583" s="122"/>
      <c r="AC583" s="123"/>
      <c r="AD583" s="151"/>
      <c r="AE583" s="150"/>
      <c r="AF583" s="150"/>
      <c r="AG583" s="150"/>
      <c r="AH583" s="150"/>
      <c r="AI583" s="148" t="s">
        <v>16</v>
      </c>
      <c r="AJ583" s="152"/>
      <c r="AK583" s="150"/>
      <c r="AL583" s="150"/>
      <c r="AM583" s="148" t="s">
        <v>19</v>
      </c>
      <c r="AN583" s="149"/>
      <c r="AP583" s="66" t="str">
        <f t="shared" si="8"/>
        <v>未入力</v>
      </c>
      <c r="AQ583" s="67"/>
      <c r="AR583" s="68"/>
      <c r="AS583" s="132" t="str">
        <f>IF(
  AND(NOT(ISBLANK($C583)),
      COUNTIF(必須入力シート①!C614:C1613,$C583)=0),
  "「３. 申請に係る補助対象検査の内容」で選択されていない検査メニューが入力されています。" &amp; CHAR(10),
  ""
)
&amp;
_xlfn.LET(
  _xlpm.menu,$C583,
  _xlpm.sei,$T583,
  _xlpm.mei,$Y583,
  _xlpm.eigyo,$AD583,
  _xlpm.daisuu,$AK583,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3" s="133"/>
      <c r="AU583" s="133"/>
      <c r="AV583" s="133"/>
      <c r="AW583" s="133"/>
      <c r="AX583" s="133"/>
      <c r="AY583" s="133"/>
      <c r="AZ583" s="133"/>
      <c r="BA583" s="133"/>
      <c r="BB583" s="133"/>
      <c r="BC583" s="134"/>
    </row>
    <row r="584" spans="2:55" ht="36" customHeight="1" x14ac:dyDescent="0.45">
      <c r="B584" s="39">
        <v>574</v>
      </c>
      <c r="C584" s="124"/>
      <c r="D584" s="124"/>
      <c r="E584" s="124"/>
      <c r="F584" s="124"/>
      <c r="G584" s="124"/>
      <c r="H584" s="118" t="str">
        <f>IFERROR(VLOOKUP(C584,参照用!$A$5:$C$13,3),"")</f>
        <v/>
      </c>
      <c r="I584" s="119"/>
      <c r="J584" s="119"/>
      <c r="K584" s="119"/>
      <c r="L584" s="119"/>
      <c r="M584" s="119"/>
      <c r="N584" s="119"/>
      <c r="O584" s="119"/>
      <c r="P584" s="119"/>
      <c r="Q584" s="119"/>
      <c r="R584" s="119"/>
      <c r="S584" s="120"/>
      <c r="T584" s="121"/>
      <c r="U584" s="122"/>
      <c r="V584" s="122"/>
      <c r="W584" s="122"/>
      <c r="X584" s="122"/>
      <c r="Y584" s="122"/>
      <c r="Z584" s="122"/>
      <c r="AA584" s="122"/>
      <c r="AB584" s="122"/>
      <c r="AC584" s="123"/>
      <c r="AD584" s="151"/>
      <c r="AE584" s="150"/>
      <c r="AF584" s="150"/>
      <c r="AG584" s="150"/>
      <c r="AH584" s="150"/>
      <c r="AI584" s="148" t="s">
        <v>16</v>
      </c>
      <c r="AJ584" s="152"/>
      <c r="AK584" s="150"/>
      <c r="AL584" s="150"/>
      <c r="AM584" s="148" t="s">
        <v>19</v>
      </c>
      <c r="AN584" s="149"/>
      <c r="AP584" s="66" t="str">
        <f t="shared" si="8"/>
        <v>未入力</v>
      </c>
      <c r="AQ584" s="67"/>
      <c r="AR584" s="68"/>
      <c r="AS584" s="132" t="str">
        <f>IF(
  AND(NOT(ISBLANK($C584)),
      COUNTIF(必須入力シート①!C615:C1614,$C584)=0),
  "「３. 申請に係る補助対象検査の内容」で選択されていない検査メニューが入力されています。" &amp; CHAR(10),
  ""
)
&amp;
_xlfn.LET(
  _xlpm.menu,$C584,
  _xlpm.sei,$T584,
  _xlpm.mei,$Y584,
  _xlpm.eigyo,$AD584,
  _xlpm.daisuu,$AK584,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4" s="133"/>
      <c r="AU584" s="133"/>
      <c r="AV584" s="133"/>
      <c r="AW584" s="133"/>
      <c r="AX584" s="133"/>
      <c r="AY584" s="133"/>
      <c r="AZ584" s="133"/>
      <c r="BA584" s="133"/>
      <c r="BB584" s="133"/>
      <c r="BC584" s="134"/>
    </row>
    <row r="585" spans="2:55" ht="36" customHeight="1" x14ac:dyDescent="0.45">
      <c r="B585" s="39">
        <v>575</v>
      </c>
      <c r="C585" s="124"/>
      <c r="D585" s="124"/>
      <c r="E585" s="124"/>
      <c r="F585" s="124"/>
      <c r="G585" s="124"/>
      <c r="H585" s="118" t="str">
        <f>IFERROR(VLOOKUP(C585,参照用!$A$5:$C$13,3),"")</f>
        <v/>
      </c>
      <c r="I585" s="119"/>
      <c r="J585" s="119"/>
      <c r="K585" s="119"/>
      <c r="L585" s="119"/>
      <c r="M585" s="119"/>
      <c r="N585" s="119"/>
      <c r="O585" s="119"/>
      <c r="P585" s="119"/>
      <c r="Q585" s="119"/>
      <c r="R585" s="119"/>
      <c r="S585" s="120"/>
      <c r="T585" s="121"/>
      <c r="U585" s="122"/>
      <c r="V585" s="122"/>
      <c r="W585" s="122"/>
      <c r="X585" s="122"/>
      <c r="Y585" s="122"/>
      <c r="Z585" s="122"/>
      <c r="AA585" s="122"/>
      <c r="AB585" s="122"/>
      <c r="AC585" s="123"/>
      <c r="AD585" s="151"/>
      <c r="AE585" s="150"/>
      <c r="AF585" s="150"/>
      <c r="AG585" s="150"/>
      <c r="AH585" s="150"/>
      <c r="AI585" s="148" t="s">
        <v>16</v>
      </c>
      <c r="AJ585" s="152"/>
      <c r="AK585" s="150"/>
      <c r="AL585" s="150"/>
      <c r="AM585" s="148" t="s">
        <v>19</v>
      </c>
      <c r="AN585" s="149"/>
      <c r="AP585" s="66" t="str">
        <f t="shared" si="8"/>
        <v>未入力</v>
      </c>
      <c r="AQ585" s="67"/>
      <c r="AR585" s="68"/>
      <c r="AS585" s="132" t="str">
        <f>IF(
  AND(NOT(ISBLANK($C585)),
      COUNTIF(必須入力シート①!C616:C1615,$C585)=0),
  "「３. 申請に係る補助対象検査の内容」で選択されていない検査メニューが入力されています。" &amp; CHAR(10),
  ""
)
&amp;
_xlfn.LET(
  _xlpm.menu,$C585,
  _xlpm.sei,$T585,
  _xlpm.mei,$Y585,
  _xlpm.eigyo,$AD585,
  _xlpm.daisuu,$AK585,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5" s="133"/>
      <c r="AU585" s="133"/>
      <c r="AV585" s="133"/>
      <c r="AW585" s="133"/>
      <c r="AX585" s="133"/>
      <c r="AY585" s="133"/>
      <c r="AZ585" s="133"/>
      <c r="BA585" s="133"/>
      <c r="BB585" s="133"/>
      <c r="BC585" s="134"/>
    </row>
    <row r="586" spans="2:55" ht="36" customHeight="1" x14ac:dyDescent="0.45">
      <c r="B586" s="39">
        <v>576</v>
      </c>
      <c r="C586" s="124"/>
      <c r="D586" s="124"/>
      <c r="E586" s="124"/>
      <c r="F586" s="124"/>
      <c r="G586" s="124"/>
      <c r="H586" s="118" t="str">
        <f>IFERROR(VLOOKUP(C586,参照用!$A$5:$C$13,3),"")</f>
        <v/>
      </c>
      <c r="I586" s="119"/>
      <c r="J586" s="119"/>
      <c r="K586" s="119"/>
      <c r="L586" s="119"/>
      <c r="M586" s="119"/>
      <c r="N586" s="119"/>
      <c r="O586" s="119"/>
      <c r="P586" s="119"/>
      <c r="Q586" s="119"/>
      <c r="R586" s="119"/>
      <c r="S586" s="120"/>
      <c r="T586" s="121"/>
      <c r="U586" s="122"/>
      <c r="V586" s="122"/>
      <c r="W586" s="122"/>
      <c r="X586" s="122"/>
      <c r="Y586" s="122"/>
      <c r="Z586" s="122"/>
      <c r="AA586" s="122"/>
      <c r="AB586" s="122"/>
      <c r="AC586" s="123"/>
      <c r="AD586" s="151"/>
      <c r="AE586" s="150"/>
      <c r="AF586" s="150"/>
      <c r="AG586" s="150"/>
      <c r="AH586" s="150"/>
      <c r="AI586" s="148" t="s">
        <v>16</v>
      </c>
      <c r="AJ586" s="152"/>
      <c r="AK586" s="150"/>
      <c r="AL586" s="150"/>
      <c r="AM586" s="148" t="s">
        <v>19</v>
      </c>
      <c r="AN586" s="149"/>
      <c r="AP586" s="66" t="str">
        <f t="shared" si="8"/>
        <v>未入力</v>
      </c>
      <c r="AQ586" s="67"/>
      <c r="AR586" s="68"/>
      <c r="AS586" s="132" t="str">
        <f>IF(
  AND(NOT(ISBLANK($C586)),
      COUNTIF(必須入力シート①!C617:C1616,$C586)=0),
  "「３. 申請に係る補助対象検査の内容」で選択されていない検査メニューが入力されています。" &amp; CHAR(10),
  ""
)
&amp;
_xlfn.LET(
  _xlpm.menu,$C586,
  _xlpm.sei,$T586,
  _xlpm.mei,$Y586,
  _xlpm.eigyo,$AD586,
  _xlpm.daisuu,$AK586,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6" s="133"/>
      <c r="AU586" s="133"/>
      <c r="AV586" s="133"/>
      <c r="AW586" s="133"/>
      <c r="AX586" s="133"/>
      <c r="AY586" s="133"/>
      <c r="AZ586" s="133"/>
      <c r="BA586" s="133"/>
      <c r="BB586" s="133"/>
      <c r="BC586" s="134"/>
    </row>
    <row r="587" spans="2:55" ht="36" customHeight="1" x14ac:dyDescent="0.45">
      <c r="B587" s="39">
        <v>577</v>
      </c>
      <c r="C587" s="124"/>
      <c r="D587" s="124"/>
      <c r="E587" s="124"/>
      <c r="F587" s="124"/>
      <c r="G587" s="124"/>
      <c r="H587" s="118" t="str">
        <f>IFERROR(VLOOKUP(C587,参照用!$A$5:$C$13,3),"")</f>
        <v/>
      </c>
      <c r="I587" s="119"/>
      <c r="J587" s="119"/>
      <c r="K587" s="119"/>
      <c r="L587" s="119"/>
      <c r="M587" s="119"/>
      <c r="N587" s="119"/>
      <c r="O587" s="119"/>
      <c r="P587" s="119"/>
      <c r="Q587" s="119"/>
      <c r="R587" s="119"/>
      <c r="S587" s="120"/>
      <c r="T587" s="121"/>
      <c r="U587" s="122"/>
      <c r="V587" s="122"/>
      <c r="W587" s="122"/>
      <c r="X587" s="122"/>
      <c r="Y587" s="122"/>
      <c r="Z587" s="122"/>
      <c r="AA587" s="122"/>
      <c r="AB587" s="122"/>
      <c r="AC587" s="123"/>
      <c r="AD587" s="151"/>
      <c r="AE587" s="150"/>
      <c r="AF587" s="150"/>
      <c r="AG587" s="150"/>
      <c r="AH587" s="150"/>
      <c r="AI587" s="148" t="s">
        <v>16</v>
      </c>
      <c r="AJ587" s="152"/>
      <c r="AK587" s="150"/>
      <c r="AL587" s="150"/>
      <c r="AM587" s="148" t="s">
        <v>19</v>
      </c>
      <c r="AN587" s="149"/>
      <c r="AP587" s="66" t="str">
        <f t="shared" si="8"/>
        <v>未入力</v>
      </c>
      <c r="AQ587" s="67"/>
      <c r="AR587" s="68"/>
      <c r="AS587" s="132" t="str">
        <f>IF(
  AND(NOT(ISBLANK($C587)),
      COUNTIF(必須入力シート①!C618:C1617,$C587)=0),
  "「３. 申請に係る補助対象検査の内容」で選択されていない検査メニューが入力されています。" &amp; CHAR(10),
  ""
)
&amp;
_xlfn.LET(
  _xlpm.menu,$C587,
  _xlpm.sei,$T587,
  _xlpm.mei,$Y587,
  _xlpm.eigyo,$AD587,
  _xlpm.daisuu,$AK587,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7" s="133"/>
      <c r="AU587" s="133"/>
      <c r="AV587" s="133"/>
      <c r="AW587" s="133"/>
      <c r="AX587" s="133"/>
      <c r="AY587" s="133"/>
      <c r="AZ587" s="133"/>
      <c r="BA587" s="133"/>
      <c r="BB587" s="133"/>
      <c r="BC587" s="134"/>
    </row>
    <row r="588" spans="2:55" ht="36" customHeight="1" x14ac:dyDescent="0.45">
      <c r="B588" s="39">
        <v>578</v>
      </c>
      <c r="C588" s="124"/>
      <c r="D588" s="124"/>
      <c r="E588" s="124"/>
      <c r="F588" s="124"/>
      <c r="G588" s="124"/>
      <c r="H588" s="118" t="str">
        <f>IFERROR(VLOOKUP(C588,参照用!$A$5:$C$13,3),"")</f>
        <v/>
      </c>
      <c r="I588" s="119"/>
      <c r="J588" s="119"/>
      <c r="K588" s="119"/>
      <c r="L588" s="119"/>
      <c r="M588" s="119"/>
      <c r="N588" s="119"/>
      <c r="O588" s="119"/>
      <c r="P588" s="119"/>
      <c r="Q588" s="119"/>
      <c r="R588" s="119"/>
      <c r="S588" s="120"/>
      <c r="T588" s="121"/>
      <c r="U588" s="122"/>
      <c r="V588" s="122"/>
      <c r="W588" s="122"/>
      <c r="X588" s="122"/>
      <c r="Y588" s="122"/>
      <c r="Z588" s="122"/>
      <c r="AA588" s="122"/>
      <c r="AB588" s="122"/>
      <c r="AC588" s="123"/>
      <c r="AD588" s="151"/>
      <c r="AE588" s="150"/>
      <c r="AF588" s="150"/>
      <c r="AG588" s="150"/>
      <c r="AH588" s="150"/>
      <c r="AI588" s="148" t="s">
        <v>16</v>
      </c>
      <c r="AJ588" s="152"/>
      <c r="AK588" s="150"/>
      <c r="AL588" s="150"/>
      <c r="AM588" s="148" t="s">
        <v>19</v>
      </c>
      <c r="AN588" s="149"/>
      <c r="AP588" s="66" t="str">
        <f t="shared" ref="AP588:AP651" si="9">IF(
    AND(ISBLANK($C588), ISBLANK($T588), ISBLANK($Y588), ISBLANK($AD588), ISBLANK($AK588)),
    "未入力",
    IF(
        OR(
            ISBLANK($C588),
            ISBLANK($T588),
            ISBLANK($Y588),
            ISBLANK($AD588),
            ISBLANK($AK588),
            $AS588="車両台数５両以上の営業所が対象です。",
            $AS588="「３. 申請に係る補助対象検査の内容」で選択されていない検査メニューが入力されています。"
        ),
        "NG",
        "OK"
    )
)</f>
        <v>未入力</v>
      </c>
      <c r="AQ588" s="67"/>
      <c r="AR588" s="68"/>
      <c r="AS588" s="132" t="str">
        <f>IF(
  AND(NOT(ISBLANK($C588)),
      COUNTIF(必須入力シート①!C619:C1618,$C588)=0),
  "「３. 申請に係る補助対象検査の内容」で選択されていない検査メニューが入力されています。" &amp; CHAR(10),
  ""
)
&amp;
_xlfn.LET(
  _xlpm.menu,$C588,
  _xlpm.sei,$T588,
  _xlpm.mei,$Y588,
  _xlpm.eigyo,$AD588,
  _xlpm.daisuu,$AK588,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8" s="133"/>
      <c r="AU588" s="133"/>
      <c r="AV588" s="133"/>
      <c r="AW588" s="133"/>
      <c r="AX588" s="133"/>
      <c r="AY588" s="133"/>
      <c r="AZ588" s="133"/>
      <c r="BA588" s="133"/>
      <c r="BB588" s="133"/>
      <c r="BC588" s="134"/>
    </row>
    <row r="589" spans="2:55" ht="36" customHeight="1" x14ac:dyDescent="0.45">
      <c r="B589" s="39">
        <v>579</v>
      </c>
      <c r="C589" s="124"/>
      <c r="D589" s="124"/>
      <c r="E589" s="124"/>
      <c r="F589" s="124"/>
      <c r="G589" s="124"/>
      <c r="H589" s="118" t="str">
        <f>IFERROR(VLOOKUP(C589,参照用!$A$5:$C$13,3),"")</f>
        <v/>
      </c>
      <c r="I589" s="119"/>
      <c r="J589" s="119"/>
      <c r="K589" s="119"/>
      <c r="L589" s="119"/>
      <c r="M589" s="119"/>
      <c r="N589" s="119"/>
      <c r="O589" s="119"/>
      <c r="P589" s="119"/>
      <c r="Q589" s="119"/>
      <c r="R589" s="119"/>
      <c r="S589" s="120"/>
      <c r="T589" s="121"/>
      <c r="U589" s="122"/>
      <c r="V589" s="122"/>
      <c r="W589" s="122"/>
      <c r="X589" s="122"/>
      <c r="Y589" s="122"/>
      <c r="Z589" s="122"/>
      <c r="AA589" s="122"/>
      <c r="AB589" s="122"/>
      <c r="AC589" s="123"/>
      <c r="AD589" s="151"/>
      <c r="AE589" s="150"/>
      <c r="AF589" s="150"/>
      <c r="AG589" s="150"/>
      <c r="AH589" s="150"/>
      <c r="AI589" s="148" t="s">
        <v>16</v>
      </c>
      <c r="AJ589" s="152"/>
      <c r="AK589" s="150"/>
      <c r="AL589" s="150"/>
      <c r="AM589" s="148" t="s">
        <v>19</v>
      </c>
      <c r="AN589" s="149"/>
      <c r="AP589" s="66" t="str">
        <f t="shared" si="9"/>
        <v>未入力</v>
      </c>
      <c r="AQ589" s="67"/>
      <c r="AR589" s="68"/>
      <c r="AS589" s="132" t="str">
        <f>IF(
  AND(NOT(ISBLANK($C589)),
      COUNTIF(必須入力シート①!C620:C1619,$C589)=0),
  "「３. 申請に係る補助対象検査の内容」で選択されていない検査メニューが入力されています。" &amp; CHAR(10),
  ""
)
&amp;
_xlfn.LET(
  _xlpm.menu,$C589,
  _xlpm.sei,$T589,
  _xlpm.mei,$Y589,
  _xlpm.eigyo,$AD589,
  _xlpm.daisuu,$AK589,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89" s="133"/>
      <c r="AU589" s="133"/>
      <c r="AV589" s="133"/>
      <c r="AW589" s="133"/>
      <c r="AX589" s="133"/>
      <c r="AY589" s="133"/>
      <c r="AZ589" s="133"/>
      <c r="BA589" s="133"/>
      <c r="BB589" s="133"/>
      <c r="BC589" s="134"/>
    </row>
    <row r="590" spans="2:55" ht="36" customHeight="1" x14ac:dyDescent="0.45">
      <c r="B590" s="39">
        <v>580</v>
      </c>
      <c r="C590" s="124"/>
      <c r="D590" s="124"/>
      <c r="E590" s="124"/>
      <c r="F590" s="124"/>
      <c r="G590" s="124"/>
      <c r="H590" s="118" t="str">
        <f>IFERROR(VLOOKUP(C590,参照用!$A$5:$C$13,3),"")</f>
        <v/>
      </c>
      <c r="I590" s="119"/>
      <c r="J590" s="119"/>
      <c r="K590" s="119"/>
      <c r="L590" s="119"/>
      <c r="M590" s="119"/>
      <c r="N590" s="119"/>
      <c r="O590" s="119"/>
      <c r="P590" s="119"/>
      <c r="Q590" s="119"/>
      <c r="R590" s="119"/>
      <c r="S590" s="120"/>
      <c r="T590" s="121"/>
      <c r="U590" s="122"/>
      <c r="V590" s="122"/>
      <c r="W590" s="122"/>
      <c r="X590" s="122"/>
      <c r="Y590" s="122"/>
      <c r="Z590" s="122"/>
      <c r="AA590" s="122"/>
      <c r="AB590" s="122"/>
      <c r="AC590" s="123"/>
      <c r="AD590" s="151"/>
      <c r="AE590" s="150"/>
      <c r="AF590" s="150"/>
      <c r="AG590" s="150"/>
      <c r="AH590" s="150"/>
      <c r="AI590" s="148" t="s">
        <v>16</v>
      </c>
      <c r="AJ590" s="152"/>
      <c r="AK590" s="150"/>
      <c r="AL590" s="150"/>
      <c r="AM590" s="148" t="s">
        <v>19</v>
      </c>
      <c r="AN590" s="149"/>
      <c r="AP590" s="66" t="str">
        <f t="shared" si="9"/>
        <v>未入力</v>
      </c>
      <c r="AQ590" s="67"/>
      <c r="AR590" s="68"/>
      <c r="AS590" s="132" t="str">
        <f>IF(
  AND(NOT(ISBLANK($C590)),
      COUNTIF(必須入力シート①!C621:C1620,$C590)=0),
  "「３. 申請に係る補助対象検査の内容」で選択されていない検査メニューが入力されています。" &amp; CHAR(10),
  ""
)
&amp;
_xlfn.LET(
  _xlpm.menu,$C590,
  _xlpm.sei,$T590,
  _xlpm.mei,$Y590,
  _xlpm.eigyo,$AD590,
  _xlpm.daisuu,$AK590,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0" s="133"/>
      <c r="AU590" s="133"/>
      <c r="AV590" s="133"/>
      <c r="AW590" s="133"/>
      <c r="AX590" s="133"/>
      <c r="AY590" s="133"/>
      <c r="AZ590" s="133"/>
      <c r="BA590" s="133"/>
      <c r="BB590" s="133"/>
      <c r="BC590" s="134"/>
    </row>
    <row r="591" spans="2:55" ht="36" customHeight="1" x14ac:dyDescent="0.45">
      <c r="B591" s="39">
        <v>581</v>
      </c>
      <c r="C591" s="124"/>
      <c r="D591" s="124"/>
      <c r="E591" s="124"/>
      <c r="F591" s="124"/>
      <c r="G591" s="124"/>
      <c r="H591" s="118" t="str">
        <f>IFERROR(VLOOKUP(C591,参照用!$A$5:$C$13,3),"")</f>
        <v/>
      </c>
      <c r="I591" s="119"/>
      <c r="J591" s="119"/>
      <c r="K591" s="119"/>
      <c r="L591" s="119"/>
      <c r="M591" s="119"/>
      <c r="N591" s="119"/>
      <c r="O591" s="119"/>
      <c r="P591" s="119"/>
      <c r="Q591" s="119"/>
      <c r="R591" s="119"/>
      <c r="S591" s="120"/>
      <c r="T591" s="121"/>
      <c r="U591" s="122"/>
      <c r="V591" s="122"/>
      <c r="W591" s="122"/>
      <c r="X591" s="122"/>
      <c r="Y591" s="122"/>
      <c r="Z591" s="122"/>
      <c r="AA591" s="122"/>
      <c r="AB591" s="122"/>
      <c r="AC591" s="123"/>
      <c r="AD591" s="151"/>
      <c r="AE591" s="150"/>
      <c r="AF591" s="150"/>
      <c r="AG591" s="150"/>
      <c r="AH591" s="150"/>
      <c r="AI591" s="148" t="s">
        <v>16</v>
      </c>
      <c r="AJ591" s="152"/>
      <c r="AK591" s="150"/>
      <c r="AL591" s="150"/>
      <c r="AM591" s="148" t="s">
        <v>19</v>
      </c>
      <c r="AN591" s="149"/>
      <c r="AP591" s="66" t="str">
        <f t="shared" si="9"/>
        <v>未入力</v>
      </c>
      <c r="AQ591" s="67"/>
      <c r="AR591" s="68"/>
      <c r="AS591" s="132" t="str">
        <f>IF(
  AND(NOT(ISBLANK($C591)),
      COUNTIF(必須入力シート①!C622:C1621,$C591)=0),
  "「３. 申請に係る補助対象検査の内容」で選択されていない検査メニューが入力されています。" &amp; CHAR(10),
  ""
)
&amp;
_xlfn.LET(
  _xlpm.menu,$C591,
  _xlpm.sei,$T591,
  _xlpm.mei,$Y591,
  _xlpm.eigyo,$AD591,
  _xlpm.daisuu,$AK591,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1" s="133"/>
      <c r="AU591" s="133"/>
      <c r="AV591" s="133"/>
      <c r="AW591" s="133"/>
      <c r="AX591" s="133"/>
      <c r="AY591" s="133"/>
      <c r="AZ591" s="133"/>
      <c r="BA591" s="133"/>
      <c r="BB591" s="133"/>
      <c r="BC591" s="134"/>
    </row>
    <row r="592" spans="2:55" ht="36" customHeight="1" x14ac:dyDescent="0.45">
      <c r="B592" s="39">
        <v>582</v>
      </c>
      <c r="C592" s="124"/>
      <c r="D592" s="124"/>
      <c r="E592" s="124"/>
      <c r="F592" s="124"/>
      <c r="G592" s="124"/>
      <c r="H592" s="118" t="str">
        <f>IFERROR(VLOOKUP(C592,参照用!$A$5:$C$13,3),"")</f>
        <v/>
      </c>
      <c r="I592" s="119"/>
      <c r="J592" s="119"/>
      <c r="K592" s="119"/>
      <c r="L592" s="119"/>
      <c r="M592" s="119"/>
      <c r="N592" s="119"/>
      <c r="O592" s="119"/>
      <c r="P592" s="119"/>
      <c r="Q592" s="119"/>
      <c r="R592" s="119"/>
      <c r="S592" s="120"/>
      <c r="T592" s="121"/>
      <c r="U592" s="122"/>
      <c r="V592" s="122"/>
      <c r="W592" s="122"/>
      <c r="X592" s="122"/>
      <c r="Y592" s="122"/>
      <c r="Z592" s="122"/>
      <c r="AA592" s="122"/>
      <c r="AB592" s="122"/>
      <c r="AC592" s="123"/>
      <c r="AD592" s="151"/>
      <c r="AE592" s="150"/>
      <c r="AF592" s="150"/>
      <c r="AG592" s="150"/>
      <c r="AH592" s="150"/>
      <c r="AI592" s="148" t="s">
        <v>16</v>
      </c>
      <c r="AJ592" s="152"/>
      <c r="AK592" s="150"/>
      <c r="AL592" s="150"/>
      <c r="AM592" s="148" t="s">
        <v>19</v>
      </c>
      <c r="AN592" s="149"/>
      <c r="AP592" s="66" t="str">
        <f t="shared" si="9"/>
        <v>未入力</v>
      </c>
      <c r="AQ592" s="67"/>
      <c r="AR592" s="68"/>
      <c r="AS592" s="132" t="str">
        <f>IF(
  AND(NOT(ISBLANK($C592)),
      COUNTIF(必須入力シート①!C623:C1622,$C592)=0),
  "「３. 申請に係る補助対象検査の内容」で選択されていない検査メニューが入力されています。" &amp; CHAR(10),
  ""
)
&amp;
_xlfn.LET(
  _xlpm.menu,$C592,
  _xlpm.sei,$T592,
  _xlpm.mei,$Y592,
  _xlpm.eigyo,$AD592,
  _xlpm.daisuu,$AK592,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2" s="133"/>
      <c r="AU592" s="133"/>
      <c r="AV592" s="133"/>
      <c r="AW592" s="133"/>
      <c r="AX592" s="133"/>
      <c r="AY592" s="133"/>
      <c r="AZ592" s="133"/>
      <c r="BA592" s="133"/>
      <c r="BB592" s="133"/>
      <c r="BC592" s="134"/>
    </row>
    <row r="593" spans="2:55" ht="36" customHeight="1" x14ac:dyDescent="0.45">
      <c r="B593" s="39">
        <v>583</v>
      </c>
      <c r="C593" s="124"/>
      <c r="D593" s="124"/>
      <c r="E593" s="124"/>
      <c r="F593" s="124"/>
      <c r="G593" s="124"/>
      <c r="H593" s="118" t="str">
        <f>IFERROR(VLOOKUP(C593,参照用!$A$5:$C$13,3),"")</f>
        <v/>
      </c>
      <c r="I593" s="119"/>
      <c r="J593" s="119"/>
      <c r="K593" s="119"/>
      <c r="L593" s="119"/>
      <c r="M593" s="119"/>
      <c r="N593" s="119"/>
      <c r="O593" s="119"/>
      <c r="P593" s="119"/>
      <c r="Q593" s="119"/>
      <c r="R593" s="119"/>
      <c r="S593" s="120"/>
      <c r="T593" s="121"/>
      <c r="U593" s="122"/>
      <c r="V593" s="122"/>
      <c r="W593" s="122"/>
      <c r="X593" s="122"/>
      <c r="Y593" s="122"/>
      <c r="Z593" s="122"/>
      <c r="AA593" s="122"/>
      <c r="AB593" s="122"/>
      <c r="AC593" s="123"/>
      <c r="AD593" s="151"/>
      <c r="AE593" s="150"/>
      <c r="AF593" s="150"/>
      <c r="AG593" s="150"/>
      <c r="AH593" s="150"/>
      <c r="AI593" s="148" t="s">
        <v>16</v>
      </c>
      <c r="AJ593" s="152"/>
      <c r="AK593" s="150"/>
      <c r="AL593" s="150"/>
      <c r="AM593" s="148" t="s">
        <v>19</v>
      </c>
      <c r="AN593" s="149"/>
      <c r="AP593" s="66" t="str">
        <f t="shared" si="9"/>
        <v>未入力</v>
      </c>
      <c r="AQ593" s="67"/>
      <c r="AR593" s="68"/>
      <c r="AS593" s="132" t="str">
        <f>IF(
  AND(NOT(ISBLANK($C593)),
      COUNTIF(必須入力シート①!C624:C1623,$C593)=0),
  "「３. 申請に係る補助対象検査の内容」で選択されていない検査メニューが入力されています。" &amp; CHAR(10),
  ""
)
&amp;
_xlfn.LET(
  _xlpm.menu,$C593,
  _xlpm.sei,$T593,
  _xlpm.mei,$Y593,
  _xlpm.eigyo,$AD593,
  _xlpm.daisuu,$AK593,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3" s="133"/>
      <c r="AU593" s="133"/>
      <c r="AV593" s="133"/>
      <c r="AW593" s="133"/>
      <c r="AX593" s="133"/>
      <c r="AY593" s="133"/>
      <c r="AZ593" s="133"/>
      <c r="BA593" s="133"/>
      <c r="BB593" s="133"/>
      <c r="BC593" s="134"/>
    </row>
    <row r="594" spans="2:55" ht="36" customHeight="1" x14ac:dyDescent="0.45">
      <c r="B594" s="39">
        <v>584</v>
      </c>
      <c r="C594" s="124"/>
      <c r="D594" s="124"/>
      <c r="E594" s="124"/>
      <c r="F594" s="124"/>
      <c r="G594" s="124"/>
      <c r="H594" s="118" t="str">
        <f>IFERROR(VLOOKUP(C594,参照用!$A$5:$C$13,3),"")</f>
        <v/>
      </c>
      <c r="I594" s="119"/>
      <c r="J594" s="119"/>
      <c r="K594" s="119"/>
      <c r="L594" s="119"/>
      <c r="M594" s="119"/>
      <c r="N594" s="119"/>
      <c r="O594" s="119"/>
      <c r="P594" s="119"/>
      <c r="Q594" s="119"/>
      <c r="R594" s="119"/>
      <c r="S594" s="120"/>
      <c r="T594" s="121"/>
      <c r="U594" s="122"/>
      <c r="V594" s="122"/>
      <c r="W594" s="122"/>
      <c r="X594" s="122"/>
      <c r="Y594" s="122"/>
      <c r="Z594" s="122"/>
      <c r="AA594" s="122"/>
      <c r="AB594" s="122"/>
      <c r="AC594" s="123"/>
      <c r="AD594" s="151"/>
      <c r="AE594" s="150"/>
      <c r="AF594" s="150"/>
      <c r="AG594" s="150"/>
      <c r="AH594" s="150"/>
      <c r="AI594" s="148" t="s">
        <v>16</v>
      </c>
      <c r="AJ594" s="152"/>
      <c r="AK594" s="150"/>
      <c r="AL594" s="150"/>
      <c r="AM594" s="148" t="s">
        <v>19</v>
      </c>
      <c r="AN594" s="149"/>
      <c r="AP594" s="66" t="str">
        <f t="shared" si="9"/>
        <v>未入力</v>
      </c>
      <c r="AQ594" s="67"/>
      <c r="AR594" s="68"/>
      <c r="AS594" s="132" t="str">
        <f>IF(
  AND(NOT(ISBLANK($C594)),
      COUNTIF(必須入力シート①!C625:C1624,$C594)=0),
  "「３. 申請に係る補助対象検査の内容」で選択されていない検査メニューが入力されています。" &amp; CHAR(10),
  ""
)
&amp;
_xlfn.LET(
  _xlpm.menu,$C594,
  _xlpm.sei,$T594,
  _xlpm.mei,$Y594,
  _xlpm.eigyo,$AD594,
  _xlpm.daisuu,$AK594,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4" s="133"/>
      <c r="AU594" s="133"/>
      <c r="AV594" s="133"/>
      <c r="AW594" s="133"/>
      <c r="AX594" s="133"/>
      <c r="AY594" s="133"/>
      <c r="AZ594" s="133"/>
      <c r="BA594" s="133"/>
      <c r="BB594" s="133"/>
      <c r="BC594" s="134"/>
    </row>
    <row r="595" spans="2:55" ht="36" customHeight="1" x14ac:dyDescent="0.45">
      <c r="B595" s="39">
        <v>585</v>
      </c>
      <c r="C595" s="124"/>
      <c r="D595" s="124"/>
      <c r="E595" s="124"/>
      <c r="F595" s="124"/>
      <c r="G595" s="124"/>
      <c r="H595" s="118" t="str">
        <f>IFERROR(VLOOKUP(C595,参照用!$A$5:$C$13,3),"")</f>
        <v/>
      </c>
      <c r="I595" s="119"/>
      <c r="J595" s="119"/>
      <c r="K595" s="119"/>
      <c r="L595" s="119"/>
      <c r="M595" s="119"/>
      <c r="N595" s="119"/>
      <c r="O595" s="119"/>
      <c r="P595" s="119"/>
      <c r="Q595" s="119"/>
      <c r="R595" s="119"/>
      <c r="S595" s="120"/>
      <c r="T595" s="121"/>
      <c r="U595" s="122"/>
      <c r="V595" s="122"/>
      <c r="W595" s="122"/>
      <c r="X595" s="122"/>
      <c r="Y595" s="122"/>
      <c r="Z595" s="122"/>
      <c r="AA595" s="122"/>
      <c r="AB595" s="122"/>
      <c r="AC595" s="123"/>
      <c r="AD595" s="151"/>
      <c r="AE595" s="150"/>
      <c r="AF595" s="150"/>
      <c r="AG595" s="150"/>
      <c r="AH595" s="150"/>
      <c r="AI595" s="148" t="s">
        <v>16</v>
      </c>
      <c r="AJ595" s="152"/>
      <c r="AK595" s="150"/>
      <c r="AL595" s="150"/>
      <c r="AM595" s="148" t="s">
        <v>19</v>
      </c>
      <c r="AN595" s="149"/>
      <c r="AP595" s="66" t="str">
        <f t="shared" si="9"/>
        <v>未入力</v>
      </c>
      <c r="AQ595" s="67"/>
      <c r="AR595" s="68"/>
      <c r="AS595" s="132" t="str">
        <f>IF(
  AND(NOT(ISBLANK($C595)),
      COUNTIF(必須入力シート①!C626:C1625,$C595)=0),
  "「３. 申請に係る補助対象検査の内容」で選択されていない検査メニューが入力されています。" &amp; CHAR(10),
  ""
)
&amp;
_xlfn.LET(
  _xlpm.menu,$C595,
  _xlpm.sei,$T595,
  _xlpm.mei,$Y595,
  _xlpm.eigyo,$AD595,
  _xlpm.daisuu,$AK595,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5" s="133"/>
      <c r="AU595" s="133"/>
      <c r="AV595" s="133"/>
      <c r="AW595" s="133"/>
      <c r="AX595" s="133"/>
      <c r="AY595" s="133"/>
      <c r="AZ595" s="133"/>
      <c r="BA595" s="133"/>
      <c r="BB595" s="133"/>
      <c r="BC595" s="134"/>
    </row>
    <row r="596" spans="2:55" ht="36" customHeight="1" x14ac:dyDescent="0.45">
      <c r="B596" s="39">
        <v>586</v>
      </c>
      <c r="C596" s="124"/>
      <c r="D596" s="124"/>
      <c r="E596" s="124"/>
      <c r="F596" s="124"/>
      <c r="G596" s="124"/>
      <c r="H596" s="118" t="str">
        <f>IFERROR(VLOOKUP(C596,参照用!$A$5:$C$13,3),"")</f>
        <v/>
      </c>
      <c r="I596" s="119"/>
      <c r="J596" s="119"/>
      <c r="K596" s="119"/>
      <c r="L596" s="119"/>
      <c r="M596" s="119"/>
      <c r="N596" s="119"/>
      <c r="O596" s="119"/>
      <c r="P596" s="119"/>
      <c r="Q596" s="119"/>
      <c r="R596" s="119"/>
      <c r="S596" s="120"/>
      <c r="T596" s="121"/>
      <c r="U596" s="122"/>
      <c r="V596" s="122"/>
      <c r="W596" s="122"/>
      <c r="X596" s="122"/>
      <c r="Y596" s="122"/>
      <c r="Z596" s="122"/>
      <c r="AA596" s="122"/>
      <c r="AB596" s="122"/>
      <c r="AC596" s="123"/>
      <c r="AD596" s="151"/>
      <c r="AE596" s="150"/>
      <c r="AF596" s="150"/>
      <c r="AG596" s="150"/>
      <c r="AH596" s="150"/>
      <c r="AI596" s="148" t="s">
        <v>16</v>
      </c>
      <c r="AJ596" s="152"/>
      <c r="AK596" s="150"/>
      <c r="AL596" s="150"/>
      <c r="AM596" s="148" t="s">
        <v>19</v>
      </c>
      <c r="AN596" s="149"/>
      <c r="AP596" s="66" t="str">
        <f t="shared" si="9"/>
        <v>未入力</v>
      </c>
      <c r="AQ596" s="67"/>
      <c r="AR596" s="68"/>
      <c r="AS596" s="132" t="str">
        <f>IF(
  AND(NOT(ISBLANK($C596)),
      COUNTIF(必須入力シート①!C627:C1626,$C596)=0),
  "「３. 申請に係る補助対象検査の内容」で選択されていない検査メニューが入力されています。" &amp; CHAR(10),
  ""
)
&amp;
_xlfn.LET(
  _xlpm.menu,$C596,
  _xlpm.sei,$T596,
  _xlpm.mei,$Y596,
  _xlpm.eigyo,$AD596,
  _xlpm.daisuu,$AK596,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6" s="133"/>
      <c r="AU596" s="133"/>
      <c r="AV596" s="133"/>
      <c r="AW596" s="133"/>
      <c r="AX596" s="133"/>
      <c r="AY596" s="133"/>
      <c r="AZ596" s="133"/>
      <c r="BA596" s="133"/>
      <c r="BB596" s="133"/>
      <c r="BC596" s="134"/>
    </row>
    <row r="597" spans="2:55" ht="36" customHeight="1" x14ac:dyDescent="0.45">
      <c r="B597" s="39">
        <v>587</v>
      </c>
      <c r="C597" s="124"/>
      <c r="D597" s="124"/>
      <c r="E597" s="124"/>
      <c r="F597" s="124"/>
      <c r="G597" s="124"/>
      <c r="H597" s="118" t="str">
        <f>IFERROR(VLOOKUP(C597,参照用!$A$5:$C$13,3),"")</f>
        <v/>
      </c>
      <c r="I597" s="119"/>
      <c r="J597" s="119"/>
      <c r="K597" s="119"/>
      <c r="L597" s="119"/>
      <c r="M597" s="119"/>
      <c r="N597" s="119"/>
      <c r="O597" s="119"/>
      <c r="P597" s="119"/>
      <c r="Q597" s="119"/>
      <c r="R597" s="119"/>
      <c r="S597" s="120"/>
      <c r="T597" s="121"/>
      <c r="U597" s="122"/>
      <c r="V597" s="122"/>
      <c r="W597" s="122"/>
      <c r="X597" s="122"/>
      <c r="Y597" s="122"/>
      <c r="Z597" s="122"/>
      <c r="AA597" s="122"/>
      <c r="AB597" s="122"/>
      <c r="AC597" s="123"/>
      <c r="AD597" s="151"/>
      <c r="AE597" s="150"/>
      <c r="AF597" s="150"/>
      <c r="AG597" s="150"/>
      <c r="AH597" s="150"/>
      <c r="AI597" s="148" t="s">
        <v>16</v>
      </c>
      <c r="AJ597" s="152"/>
      <c r="AK597" s="150"/>
      <c r="AL597" s="150"/>
      <c r="AM597" s="148" t="s">
        <v>19</v>
      </c>
      <c r="AN597" s="149"/>
      <c r="AP597" s="66" t="str">
        <f t="shared" si="9"/>
        <v>未入力</v>
      </c>
      <c r="AQ597" s="67"/>
      <c r="AR597" s="68"/>
      <c r="AS597" s="132" t="str">
        <f>IF(
  AND(NOT(ISBLANK($C597)),
      COUNTIF(必須入力シート①!C628:C1627,$C597)=0),
  "「３. 申請に係る補助対象検査の内容」で選択されていない検査メニューが入力されています。" &amp; CHAR(10),
  ""
)
&amp;
_xlfn.LET(
  _xlpm.menu,$C597,
  _xlpm.sei,$T597,
  _xlpm.mei,$Y597,
  _xlpm.eigyo,$AD597,
  _xlpm.daisuu,$AK597,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7" s="133"/>
      <c r="AU597" s="133"/>
      <c r="AV597" s="133"/>
      <c r="AW597" s="133"/>
      <c r="AX597" s="133"/>
      <c r="AY597" s="133"/>
      <c r="AZ597" s="133"/>
      <c r="BA597" s="133"/>
      <c r="BB597" s="133"/>
      <c r="BC597" s="134"/>
    </row>
    <row r="598" spans="2:55" ht="36" customHeight="1" x14ac:dyDescent="0.45">
      <c r="B598" s="39">
        <v>588</v>
      </c>
      <c r="C598" s="124"/>
      <c r="D598" s="124"/>
      <c r="E598" s="124"/>
      <c r="F598" s="124"/>
      <c r="G598" s="124"/>
      <c r="H598" s="118" t="str">
        <f>IFERROR(VLOOKUP(C598,参照用!$A$5:$C$13,3),"")</f>
        <v/>
      </c>
      <c r="I598" s="119"/>
      <c r="J598" s="119"/>
      <c r="K598" s="119"/>
      <c r="L598" s="119"/>
      <c r="M598" s="119"/>
      <c r="N598" s="119"/>
      <c r="O598" s="119"/>
      <c r="P598" s="119"/>
      <c r="Q598" s="119"/>
      <c r="R598" s="119"/>
      <c r="S598" s="120"/>
      <c r="T598" s="121"/>
      <c r="U598" s="122"/>
      <c r="V598" s="122"/>
      <c r="W598" s="122"/>
      <c r="X598" s="122"/>
      <c r="Y598" s="122"/>
      <c r="Z598" s="122"/>
      <c r="AA598" s="122"/>
      <c r="AB598" s="122"/>
      <c r="AC598" s="123"/>
      <c r="AD598" s="151"/>
      <c r="AE598" s="150"/>
      <c r="AF598" s="150"/>
      <c r="AG598" s="150"/>
      <c r="AH598" s="150"/>
      <c r="AI598" s="148" t="s">
        <v>16</v>
      </c>
      <c r="AJ598" s="152"/>
      <c r="AK598" s="150"/>
      <c r="AL598" s="150"/>
      <c r="AM598" s="148" t="s">
        <v>19</v>
      </c>
      <c r="AN598" s="149"/>
      <c r="AP598" s="66" t="str">
        <f t="shared" si="9"/>
        <v>未入力</v>
      </c>
      <c r="AQ598" s="67"/>
      <c r="AR598" s="68"/>
      <c r="AS598" s="132" t="str">
        <f>IF(
  AND(NOT(ISBLANK($C598)),
      COUNTIF(必須入力シート①!C629:C1628,$C598)=0),
  "「３. 申請に係る補助対象検査の内容」で選択されていない検査メニューが入力されています。" &amp; CHAR(10),
  ""
)
&amp;
_xlfn.LET(
  _xlpm.menu,$C598,
  _xlpm.sei,$T598,
  _xlpm.mei,$Y598,
  _xlpm.eigyo,$AD598,
  _xlpm.daisuu,$AK598,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8" s="133"/>
      <c r="AU598" s="133"/>
      <c r="AV598" s="133"/>
      <c r="AW598" s="133"/>
      <c r="AX598" s="133"/>
      <c r="AY598" s="133"/>
      <c r="AZ598" s="133"/>
      <c r="BA598" s="133"/>
      <c r="BB598" s="133"/>
      <c r="BC598" s="134"/>
    </row>
    <row r="599" spans="2:55" ht="36" customHeight="1" x14ac:dyDescent="0.45">
      <c r="B599" s="39">
        <v>589</v>
      </c>
      <c r="C599" s="124"/>
      <c r="D599" s="124"/>
      <c r="E599" s="124"/>
      <c r="F599" s="124"/>
      <c r="G599" s="124"/>
      <c r="H599" s="118" t="str">
        <f>IFERROR(VLOOKUP(C599,参照用!$A$5:$C$13,3),"")</f>
        <v/>
      </c>
      <c r="I599" s="119"/>
      <c r="J599" s="119"/>
      <c r="K599" s="119"/>
      <c r="L599" s="119"/>
      <c r="M599" s="119"/>
      <c r="N599" s="119"/>
      <c r="O599" s="119"/>
      <c r="P599" s="119"/>
      <c r="Q599" s="119"/>
      <c r="R599" s="119"/>
      <c r="S599" s="120"/>
      <c r="T599" s="121"/>
      <c r="U599" s="122"/>
      <c r="V599" s="122"/>
      <c r="W599" s="122"/>
      <c r="X599" s="122"/>
      <c r="Y599" s="122"/>
      <c r="Z599" s="122"/>
      <c r="AA599" s="122"/>
      <c r="AB599" s="122"/>
      <c r="AC599" s="123"/>
      <c r="AD599" s="151"/>
      <c r="AE599" s="150"/>
      <c r="AF599" s="150"/>
      <c r="AG599" s="150"/>
      <c r="AH599" s="150"/>
      <c r="AI599" s="148" t="s">
        <v>16</v>
      </c>
      <c r="AJ599" s="152"/>
      <c r="AK599" s="150"/>
      <c r="AL599" s="150"/>
      <c r="AM599" s="148" t="s">
        <v>19</v>
      </c>
      <c r="AN599" s="149"/>
      <c r="AP599" s="66" t="str">
        <f t="shared" si="9"/>
        <v>未入力</v>
      </c>
      <c r="AQ599" s="67"/>
      <c r="AR599" s="68"/>
      <c r="AS599" s="132" t="str">
        <f>IF(
  AND(NOT(ISBLANK($C599)),
      COUNTIF(必須入力シート①!C630:C1629,$C599)=0),
  "「３. 申請に係る補助対象検査の内容」で選択されていない検査メニューが入力されています。" &amp; CHAR(10),
  ""
)
&amp;
_xlfn.LET(
  _xlpm.menu,$C599,
  _xlpm.sei,$T599,
  _xlpm.mei,$Y599,
  _xlpm.eigyo,$AD599,
  _xlpm.daisuu,$AK599,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599" s="133"/>
      <c r="AU599" s="133"/>
      <c r="AV599" s="133"/>
      <c r="AW599" s="133"/>
      <c r="AX599" s="133"/>
      <c r="AY599" s="133"/>
      <c r="AZ599" s="133"/>
      <c r="BA599" s="133"/>
      <c r="BB599" s="133"/>
      <c r="BC599" s="134"/>
    </row>
    <row r="600" spans="2:55" ht="36" customHeight="1" x14ac:dyDescent="0.45">
      <c r="B600" s="39">
        <v>590</v>
      </c>
      <c r="C600" s="124"/>
      <c r="D600" s="124"/>
      <c r="E600" s="124"/>
      <c r="F600" s="124"/>
      <c r="G600" s="124"/>
      <c r="H600" s="118" t="str">
        <f>IFERROR(VLOOKUP(C600,参照用!$A$5:$C$13,3),"")</f>
        <v/>
      </c>
      <c r="I600" s="119"/>
      <c r="J600" s="119"/>
      <c r="K600" s="119"/>
      <c r="L600" s="119"/>
      <c r="M600" s="119"/>
      <c r="N600" s="119"/>
      <c r="O600" s="119"/>
      <c r="P600" s="119"/>
      <c r="Q600" s="119"/>
      <c r="R600" s="119"/>
      <c r="S600" s="120"/>
      <c r="T600" s="121"/>
      <c r="U600" s="122"/>
      <c r="V600" s="122"/>
      <c r="W600" s="122"/>
      <c r="X600" s="122"/>
      <c r="Y600" s="122"/>
      <c r="Z600" s="122"/>
      <c r="AA600" s="122"/>
      <c r="AB600" s="122"/>
      <c r="AC600" s="123"/>
      <c r="AD600" s="151"/>
      <c r="AE600" s="150"/>
      <c r="AF600" s="150"/>
      <c r="AG600" s="150"/>
      <c r="AH600" s="150"/>
      <c r="AI600" s="148" t="s">
        <v>16</v>
      </c>
      <c r="AJ600" s="152"/>
      <c r="AK600" s="150"/>
      <c r="AL600" s="150"/>
      <c r="AM600" s="148" t="s">
        <v>19</v>
      </c>
      <c r="AN600" s="149"/>
      <c r="AP600" s="66" t="str">
        <f t="shared" si="9"/>
        <v>未入力</v>
      </c>
      <c r="AQ600" s="67"/>
      <c r="AR600" s="68"/>
      <c r="AS600" s="132" t="str">
        <f>IF(
  AND(NOT(ISBLANK($C600)),
      COUNTIF(必須入力シート①!C631:C1630,$C600)=0),
  "「３. 申請に係る補助対象検査の内容」で選択されていない検査メニューが入力されています。" &amp; CHAR(10),
  ""
)
&amp;
_xlfn.LET(
  _xlpm.menu,$C600,
  _xlpm.sei,$T600,
  _xlpm.mei,$Y600,
  _xlpm.eigyo,$AD600,
  _xlpm.daisuu,$AK600,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0" s="133"/>
      <c r="AU600" s="133"/>
      <c r="AV600" s="133"/>
      <c r="AW600" s="133"/>
      <c r="AX600" s="133"/>
      <c r="AY600" s="133"/>
      <c r="AZ600" s="133"/>
      <c r="BA600" s="133"/>
      <c r="BB600" s="133"/>
      <c r="BC600" s="134"/>
    </row>
    <row r="601" spans="2:55" ht="36" customHeight="1" x14ac:dyDescent="0.45">
      <c r="B601" s="39">
        <v>591</v>
      </c>
      <c r="C601" s="124"/>
      <c r="D601" s="124"/>
      <c r="E601" s="124"/>
      <c r="F601" s="124"/>
      <c r="G601" s="124"/>
      <c r="H601" s="118" t="str">
        <f>IFERROR(VLOOKUP(C601,参照用!$A$5:$C$13,3),"")</f>
        <v/>
      </c>
      <c r="I601" s="119"/>
      <c r="J601" s="119"/>
      <c r="K601" s="119"/>
      <c r="L601" s="119"/>
      <c r="M601" s="119"/>
      <c r="N601" s="119"/>
      <c r="O601" s="119"/>
      <c r="P601" s="119"/>
      <c r="Q601" s="119"/>
      <c r="R601" s="119"/>
      <c r="S601" s="120"/>
      <c r="T601" s="121"/>
      <c r="U601" s="122"/>
      <c r="V601" s="122"/>
      <c r="W601" s="122"/>
      <c r="X601" s="122"/>
      <c r="Y601" s="122"/>
      <c r="Z601" s="122"/>
      <c r="AA601" s="122"/>
      <c r="AB601" s="122"/>
      <c r="AC601" s="123"/>
      <c r="AD601" s="151"/>
      <c r="AE601" s="150"/>
      <c r="AF601" s="150"/>
      <c r="AG601" s="150"/>
      <c r="AH601" s="150"/>
      <c r="AI601" s="148" t="s">
        <v>16</v>
      </c>
      <c r="AJ601" s="152"/>
      <c r="AK601" s="150"/>
      <c r="AL601" s="150"/>
      <c r="AM601" s="148" t="s">
        <v>19</v>
      </c>
      <c r="AN601" s="149"/>
      <c r="AP601" s="66" t="str">
        <f t="shared" si="9"/>
        <v>未入力</v>
      </c>
      <c r="AQ601" s="67"/>
      <c r="AR601" s="68"/>
      <c r="AS601" s="132" t="str">
        <f>IF(
  AND(NOT(ISBLANK($C601)),
      COUNTIF(必須入力シート①!C632:C1631,$C601)=0),
  "「３. 申請に係る補助対象検査の内容」で選択されていない検査メニューが入力されています。" &amp; CHAR(10),
  ""
)
&amp;
_xlfn.LET(
  _xlpm.menu,$C601,
  _xlpm.sei,$T601,
  _xlpm.mei,$Y601,
  _xlpm.eigyo,$AD601,
  _xlpm.daisuu,$AK601,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1" s="133"/>
      <c r="AU601" s="133"/>
      <c r="AV601" s="133"/>
      <c r="AW601" s="133"/>
      <c r="AX601" s="133"/>
      <c r="AY601" s="133"/>
      <c r="AZ601" s="133"/>
      <c r="BA601" s="133"/>
      <c r="BB601" s="133"/>
      <c r="BC601" s="134"/>
    </row>
    <row r="602" spans="2:55" ht="36" customHeight="1" x14ac:dyDescent="0.45">
      <c r="B602" s="39">
        <v>592</v>
      </c>
      <c r="C602" s="124"/>
      <c r="D602" s="124"/>
      <c r="E602" s="124"/>
      <c r="F602" s="124"/>
      <c r="G602" s="124"/>
      <c r="H602" s="118" t="str">
        <f>IFERROR(VLOOKUP(C602,参照用!$A$5:$C$13,3),"")</f>
        <v/>
      </c>
      <c r="I602" s="119"/>
      <c r="J602" s="119"/>
      <c r="K602" s="119"/>
      <c r="L602" s="119"/>
      <c r="M602" s="119"/>
      <c r="N602" s="119"/>
      <c r="O602" s="119"/>
      <c r="P602" s="119"/>
      <c r="Q602" s="119"/>
      <c r="R602" s="119"/>
      <c r="S602" s="120"/>
      <c r="T602" s="121"/>
      <c r="U602" s="122"/>
      <c r="V602" s="122"/>
      <c r="W602" s="122"/>
      <c r="X602" s="122"/>
      <c r="Y602" s="122"/>
      <c r="Z602" s="122"/>
      <c r="AA602" s="122"/>
      <c r="AB602" s="122"/>
      <c r="AC602" s="123"/>
      <c r="AD602" s="151"/>
      <c r="AE602" s="150"/>
      <c r="AF602" s="150"/>
      <c r="AG602" s="150"/>
      <c r="AH602" s="150"/>
      <c r="AI602" s="148" t="s">
        <v>16</v>
      </c>
      <c r="AJ602" s="152"/>
      <c r="AK602" s="150"/>
      <c r="AL602" s="150"/>
      <c r="AM602" s="148" t="s">
        <v>19</v>
      </c>
      <c r="AN602" s="149"/>
      <c r="AP602" s="66" t="str">
        <f t="shared" si="9"/>
        <v>未入力</v>
      </c>
      <c r="AQ602" s="67"/>
      <c r="AR602" s="68"/>
      <c r="AS602" s="132" t="str">
        <f>IF(
  AND(NOT(ISBLANK($C602)),
      COUNTIF(必須入力シート①!C633:C1632,$C602)=0),
  "「３. 申請に係る補助対象検査の内容」で選択されていない検査メニューが入力されています。" &amp; CHAR(10),
  ""
)
&amp;
_xlfn.LET(
  _xlpm.menu,$C602,
  _xlpm.sei,$T602,
  _xlpm.mei,$Y602,
  _xlpm.eigyo,$AD602,
  _xlpm.daisuu,$AK602,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2" s="133"/>
      <c r="AU602" s="133"/>
      <c r="AV602" s="133"/>
      <c r="AW602" s="133"/>
      <c r="AX602" s="133"/>
      <c r="AY602" s="133"/>
      <c r="AZ602" s="133"/>
      <c r="BA602" s="133"/>
      <c r="BB602" s="133"/>
      <c r="BC602" s="134"/>
    </row>
    <row r="603" spans="2:55" ht="36" customHeight="1" x14ac:dyDescent="0.45">
      <c r="B603" s="39">
        <v>593</v>
      </c>
      <c r="C603" s="124"/>
      <c r="D603" s="124"/>
      <c r="E603" s="124"/>
      <c r="F603" s="124"/>
      <c r="G603" s="124"/>
      <c r="H603" s="118" t="str">
        <f>IFERROR(VLOOKUP(C603,参照用!$A$5:$C$13,3),"")</f>
        <v/>
      </c>
      <c r="I603" s="119"/>
      <c r="J603" s="119"/>
      <c r="K603" s="119"/>
      <c r="L603" s="119"/>
      <c r="M603" s="119"/>
      <c r="N603" s="119"/>
      <c r="O603" s="119"/>
      <c r="P603" s="119"/>
      <c r="Q603" s="119"/>
      <c r="R603" s="119"/>
      <c r="S603" s="120"/>
      <c r="T603" s="121"/>
      <c r="U603" s="122"/>
      <c r="V603" s="122"/>
      <c r="W603" s="122"/>
      <c r="X603" s="122"/>
      <c r="Y603" s="122"/>
      <c r="Z603" s="122"/>
      <c r="AA603" s="122"/>
      <c r="AB603" s="122"/>
      <c r="AC603" s="123"/>
      <c r="AD603" s="151"/>
      <c r="AE603" s="150"/>
      <c r="AF603" s="150"/>
      <c r="AG603" s="150"/>
      <c r="AH603" s="150"/>
      <c r="AI603" s="148" t="s">
        <v>16</v>
      </c>
      <c r="AJ603" s="152"/>
      <c r="AK603" s="150"/>
      <c r="AL603" s="150"/>
      <c r="AM603" s="148" t="s">
        <v>19</v>
      </c>
      <c r="AN603" s="149"/>
      <c r="AP603" s="66" t="str">
        <f t="shared" si="9"/>
        <v>未入力</v>
      </c>
      <c r="AQ603" s="67"/>
      <c r="AR603" s="68"/>
      <c r="AS603" s="132" t="str">
        <f>IF(
  AND(NOT(ISBLANK($C603)),
      COUNTIF(必須入力シート①!C634:C1633,$C603)=0),
  "「３. 申請に係る補助対象検査の内容」で選択されていない検査メニューが入力されています。" &amp; CHAR(10),
  ""
)
&amp;
_xlfn.LET(
  _xlpm.menu,$C603,
  _xlpm.sei,$T603,
  _xlpm.mei,$Y603,
  _xlpm.eigyo,$AD603,
  _xlpm.daisuu,$AK603,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3" s="133"/>
      <c r="AU603" s="133"/>
      <c r="AV603" s="133"/>
      <c r="AW603" s="133"/>
      <c r="AX603" s="133"/>
      <c r="AY603" s="133"/>
      <c r="AZ603" s="133"/>
      <c r="BA603" s="133"/>
      <c r="BB603" s="133"/>
      <c r="BC603" s="134"/>
    </row>
    <row r="604" spans="2:55" ht="36" customHeight="1" x14ac:dyDescent="0.45">
      <c r="B604" s="39">
        <v>594</v>
      </c>
      <c r="C604" s="124"/>
      <c r="D604" s="124"/>
      <c r="E604" s="124"/>
      <c r="F604" s="124"/>
      <c r="G604" s="124"/>
      <c r="H604" s="118" t="str">
        <f>IFERROR(VLOOKUP(C604,参照用!$A$5:$C$13,3),"")</f>
        <v/>
      </c>
      <c r="I604" s="119"/>
      <c r="J604" s="119"/>
      <c r="K604" s="119"/>
      <c r="L604" s="119"/>
      <c r="M604" s="119"/>
      <c r="N604" s="119"/>
      <c r="O604" s="119"/>
      <c r="P604" s="119"/>
      <c r="Q604" s="119"/>
      <c r="R604" s="119"/>
      <c r="S604" s="120"/>
      <c r="T604" s="121"/>
      <c r="U604" s="122"/>
      <c r="V604" s="122"/>
      <c r="W604" s="122"/>
      <c r="X604" s="122"/>
      <c r="Y604" s="122"/>
      <c r="Z604" s="122"/>
      <c r="AA604" s="122"/>
      <c r="AB604" s="122"/>
      <c r="AC604" s="123"/>
      <c r="AD604" s="151"/>
      <c r="AE604" s="150"/>
      <c r="AF604" s="150"/>
      <c r="AG604" s="150"/>
      <c r="AH604" s="150"/>
      <c r="AI604" s="148" t="s">
        <v>16</v>
      </c>
      <c r="AJ604" s="152"/>
      <c r="AK604" s="150"/>
      <c r="AL604" s="150"/>
      <c r="AM604" s="148" t="s">
        <v>19</v>
      </c>
      <c r="AN604" s="149"/>
      <c r="AP604" s="66" t="str">
        <f t="shared" si="9"/>
        <v>未入力</v>
      </c>
      <c r="AQ604" s="67"/>
      <c r="AR604" s="68"/>
      <c r="AS604" s="132" t="str">
        <f>IF(
  AND(NOT(ISBLANK($C604)),
      COUNTIF(必須入力シート①!C635:C1634,$C604)=0),
  "「３. 申請に係る補助対象検査の内容」で選択されていない検査メニューが入力されています。" &amp; CHAR(10),
  ""
)
&amp;
_xlfn.LET(
  _xlpm.menu,$C604,
  _xlpm.sei,$T604,
  _xlpm.mei,$Y604,
  _xlpm.eigyo,$AD604,
  _xlpm.daisuu,$AK604,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4" s="133"/>
      <c r="AU604" s="133"/>
      <c r="AV604" s="133"/>
      <c r="AW604" s="133"/>
      <c r="AX604" s="133"/>
      <c r="AY604" s="133"/>
      <c r="AZ604" s="133"/>
      <c r="BA604" s="133"/>
      <c r="BB604" s="133"/>
      <c r="BC604" s="134"/>
    </row>
    <row r="605" spans="2:55" ht="36" customHeight="1" x14ac:dyDescent="0.45">
      <c r="B605" s="39">
        <v>595</v>
      </c>
      <c r="C605" s="124"/>
      <c r="D605" s="124"/>
      <c r="E605" s="124"/>
      <c r="F605" s="124"/>
      <c r="G605" s="124"/>
      <c r="H605" s="118" t="str">
        <f>IFERROR(VLOOKUP(C605,参照用!$A$5:$C$13,3),"")</f>
        <v/>
      </c>
      <c r="I605" s="119"/>
      <c r="J605" s="119"/>
      <c r="K605" s="119"/>
      <c r="L605" s="119"/>
      <c r="M605" s="119"/>
      <c r="N605" s="119"/>
      <c r="O605" s="119"/>
      <c r="P605" s="119"/>
      <c r="Q605" s="119"/>
      <c r="R605" s="119"/>
      <c r="S605" s="120"/>
      <c r="T605" s="121"/>
      <c r="U605" s="122"/>
      <c r="V605" s="122"/>
      <c r="W605" s="122"/>
      <c r="X605" s="122"/>
      <c r="Y605" s="122"/>
      <c r="Z605" s="122"/>
      <c r="AA605" s="122"/>
      <c r="AB605" s="122"/>
      <c r="AC605" s="123"/>
      <c r="AD605" s="151"/>
      <c r="AE605" s="150"/>
      <c r="AF605" s="150"/>
      <c r="AG605" s="150"/>
      <c r="AH605" s="150"/>
      <c r="AI605" s="148" t="s">
        <v>16</v>
      </c>
      <c r="AJ605" s="152"/>
      <c r="AK605" s="150"/>
      <c r="AL605" s="150"/>
      <c r="AM605" s="148" t="s">
        <v>19</v>
      </c>
      <c r="AN605" s="149"/>
      <c r="AP605" s="66" t="str">
        <f t="shared" si="9"/>
        <v>未入力</v>
      </c>
      <c r="AQ605" s="67"/>
      <c r="AR605" s="68"/>
      <c r="AS605" s="132" t="str">
        <f>IF(
  AND(NOT(ISBLANK($C605)),
      COUNTIF(必須入力シート①!C636:C1635,$C605)=0),
  "「３. 申請に係る補助対象検査の内容」で選択されていない検査メニューが入力されています。" &amp; CHAR(10),
  ""
)
&amp;
_xlfn.LET(
  _xlpm.menu,$C605,
  _xlpm.sei,$T605,
  _xlpm.mei,$Y605,
  _xlpm.eigyo,$AD605,
  _xlpm.daisuu,$AK605,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5" s="133"/>
      <c r="AU605" s="133"/>
      <c r="AV605" s="133"/>
      <c r="AW605" s="133"/>
      <c r="AX605" s="133"/>
      <c r="AY605" s="133"/>
      <c r="AZ605" s="133"/>
      <c r="BA605" s="133"/>
      <c r="BB605" s="133"/>
      <c r="BC605" s="134"/>
    </row>
    <row r="606" spans="2:55" ht="36" customHeight="1" x14ac:dyDescent="0.45">
      <c r="B606" s="39">
        <v>596</v>
      </c>
      <c r="C606" s="124"/>
      <c r="D606" s="124"/>
      <c r="E606" s="124"/>
      <c r="F606" s="124"/>
      <c r="G606" s="124"/>
      <c r="H606" s="118" t="str">
        <f>IFERROR(VLOOKUP(C606,参照用!$A$5:$C$13,3),"")</f>
        <v/>
      </c>
      <c r="I606" s="119"/>
      <c r="J606" s="119"/>
      <c r="K606" s="119"/>
      <c r="L606" s="119"/>
      <c r="M606" s="119"/>
      <c r="N606" s="119"/>
      <c r="O606" s="119"/>
      <c r="P606" s="119"/>
      <c r="Q606" s="119"/>
      <c r="R606" s="119"/>
      <c r="S606" s="120"/>
      <c r="T606" s="121"/>
      <c r="U606" s="122"/>
      <c r="V606" s="122"/>
      <c r="W606" s="122"/>
      <c r="X606" s="122"/>
      <c r="Y606" s="122"/>
      <c r="Z606" s="122"/>
      <c r="AA606" s="122"/>
      <c r="AB606" s="122"/>
      <c r="AC606" s="123"/>
      <c r="AD606" s="151"/>
      <c r="AE606" s="150"/>
      <c r="AF606" s="150"/>
      <c r="AG606" s="150"/>
      <c r="AH606" s="150"/>
      <c r="AI606" s="148" t="s">
        <v>16</v>
      </c>
      <c r="AJ606" s="152"/>
      <c r="AK606" s="150"/>
      <c r="AL606" s="150"/>
      <c r="AM606" s="148" t="s">
        <v>19</v>
      </c>
      <c r="AN606" s="149"/>
      <c r="AP606" s="66" t="str">
        <f t="shared" si="9"/>
        <v>未入力</v>
      </c>
      <c r="AQ606" s="67"/>
      <c r="AR606" s="68"/>
      <c r="AS606" s="132" t="str">
        <f>IF(
  AND(NOT(ISBLANK($C606)),
      COUNTIF(必須入力シート①!C637:C1636,$C606)=0),
  "「３. 申請に係る補助対象検査の内容」で選択されていない検査メニューが入力されています。" &amp; CHAR(10),
  ""
)
&amp;
_xlfn.LET(
  _xlpm.menu,$C606,
  _xlpm.sei,$T606,
  _xlpm.mei,$Y606,
  _xlpm.eigyo,$AD606,
  _xlpm.daisuu,$AK606,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6" s="133"/>
      <c r="AU606" s="133"/>
      <c r="AV606" s="133"/>
      <c r="AW606" s="133"/>
      <c r="AX606" s="133"/>
      <c r="AY606" s="133"/>
      <c r="AZ606" s="133"/>
      <c r="BA606" s="133"/>
      <c r="BB606" s="133"/>
      <c r="BC606" s="134"/>
    </row>
    <row r="607" spans="2:55" ht="36" customHeight="1" x14ac:dyDescent="0.45">
      <c r="B607" s="39">
        <v>597</v>
      </c>
      <c r="C607" s="124"/>
      <c r="D607" s="124"/>
      <c r="E607" s="124"/>
      <c r="F607" s="124"/>
      <c r="G607" s="124"/>
      <c r="H607" s="118" t="str">
        <f>IFERROR(VLOOKUP(C607,参照用!$A$5:$C$13,3),"")</f>
        <v/>
      </c>
      <c r="I607" s="119"/>
      <c r="J607" s="119"/>
      <c r="K607" s="119"/>
      <c r="L607" s="119"/>
      <c r="M607" s="119"/>
      <c r="N607" s="119"/>
      <c r="O607" s="119"/>
      <c r="P607" s="119"/>
      <c r="Q607" s="119"/>
      <c r="R607" s="119"/>
      <c r="S607" s="120"/>
      <c r="T607" s="121"/>
      <c r="U607" s="122"/>
      <c r="V607" s="122"/>
      <c r="W607" s="122"/>
      <c r="X607" s="122"/>
      <c r="Y607" s="122"/>
      <c r="Z607" s="122"/>
      <c r="AA607" s="122"/>
      <c r="AB607" s="122"/>
      <c r="AC607" s="123"/>
      <c r="AD607" s="151"/>
      <c r="AE607" s="150"/>
      <c r="AF607" s="150"/>
      <c r="AG607" s="150"/>
      <c r="AH607" s="150"/>
      <c r="AI607" s="148" t="s">
        <v>16</v>
      </c>
      <c r="AJ607" s="152"/>
      <c r="AK607" s="150"/>
      <c r="AL607" s="150"/>
      <c r="AM607" s="148" t="s">
        <v>19</v>
      </c>
      <c r="AN607" s="149"/>
      <c r="AP607" s="66" t="str">
        <f t="shared" si="9"/>
        <v>未入力</v>
      </c>
      <c r="AQ607" s="67"/>
      <c r="AR607" s="68"/>
      <c r="AS607" s="132" t="str">
        <f>IF(
  AND(NOT(ISBLANK($C607)),
      COUNTIF(必須入力シート①!C638:C1637,$C607)=0),
  "「３. 申請に係る補助対象検査の内容」で選択されていない検査メニューが入力されています。" &amp; CHAR(10),
  ""
)
&amp;
_xlfn.LET(
  _xlpm.menu,$C607,
  _xlpm.sei,$T607,
  _xlpm.mei,$Y607,
  _xlpm.eigyo,$AD607,
  _xlpm.daisuu,$AK607,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7" s="133"/>
      <c r="AU607" s="133"/>
      <c r="AV607" s="133"/>
      <c r="AW607" s="133"/>
      <c r="AX607" s="133"/>
      <c r="AY607" s="133"/>
      <c r="AZ607" s="133"/>
      <c r="BA607" s="133"/>
      <c r="BB607" s="133"/>
      <c r="BC607" s="134"/>
    </row>
    <row r="608" spans="2:55" ht="36" customHeight="1" x14ac:dyDescent="0.45">
      <c r="B608" s="39">
        <v>598</v>
      </c>
      <c r="C608" s="124"/>
      <c r="D608" s="124"/>
      <c r="E608" s="124"/>
      <c r="F608" s="124"/>
      <c r="G608" s="124"/>
      <c r="H608" s="118" t="str">
        <f>IFERROR(VLOOKUP(C608,参照用!$A$5:$C$13,3),"")</f>
        <v/>
      </c>
      <c r="I608" s="119"/>
      <c r="J608" s="119"/>
      <c r="K608" s="119"/>
      <c r="L608" s="119"/>
      <c r="M608" s="119"/>
      <c r="N608" s="119"/>
      <c r="O608" s="119"/>
      <c r="P608" s="119"/>
      <c r="Q608" s="119"/>
      <c r="R608" s="119"/>
      <c r="S608" s="120"/>
      <c r="T608" s="121"/>
      <c r="U608" s="122"/>
      <c r="V608" s="122"/>
      <c r="W608" s="122"/>
      <c r="X608" s="122"/>
      <c r="Y608" s="122"/>
      <c r="Z608" s="122"/>
      <c r="AA608" s="122"/>
      <c r="AB608" s="122"/>
      <c r="AC608" s="123"/>
      <c r="AD608" s="151"/>
      <c r="AE608" s="150"/>
      <c r="AF608" s="150"/>
      <c r="AG608" s="150"/>
      <c r="AH608" s="150"/>
      <c r="AI608" s="148" t="s">
        <v>16</v>
      </c>
      <c r="AJ608" s="152"/>
      <c r="AK608" s="150"/>
      <c r="AL608" s="150"/>
      <c r="AM608" s="148" t="s">
        <v>19</v>
      </c>
      <c r="AN608" s="149"/>
      <c r="AP608" s="66" t="str">
        <f t="shared" si="9"/>
        <v>未入力</v>
      </c>
      <c r="AQ608" s="67"/>
      <c r="AR608" s="68"/>
      <c r="AS608" s="132" t="str">
        <f>IF(
  AND(NOT(ISBLANK($C608)),
      COUNTIF(必須入力シート①!C639:C1638,$C608)=0),
  "「３. 申請に係る補助対象検査の内容」で選択されていない検査メニューが入力されています。" &amp; CHAR(10),
  ""
)
&amp;
_xlfn.LET(
  _xlpm.menu,$C608,
  _xlpm.sei,$T608,
  _xlpm.mei,$Y608,
  _xlpm.eigyo,$AD608,
  _xlpm.daisuu,$AK608,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8" s="133"/>
      <c r="AU608" s="133"/>
      <c r="AV608" s="133"/>
      <c r="AW608" s="133"/>
      <c r="AX608" s="133"/>
      <c r="AY608" s="133"/>
      <c r="AZ608" s="133"/>
      <c r="BA608" s="133"/>
      <c r="BB608" s="133"/>
      <c r="BC608" s="134"/>
    </row>
    <row r="609" spans="2:55" ht="36" customHeight="1" x14ac:dyDescent="0.45">
      <c r="B609" s="39">
        <v>599</v>
      </c>
      <c r="C609" s="124"/>
      <c r="D609" s="124"/>
      <c r="E609" s="124"/>
      <c r="F609" s="124"/>
      <c r="G609" s="124"/>
      <c r="H609" s="118" t="str">
        <f>IFERROR(VLOOKUP(C609,参照用!$A$5:$C$13,3),"")</f>
        <v/>
      </c>
      <c r="I609" s="119"/>
      <c r="J609" s="119"/>
      <c r="K609" s="119"/>
      <c r="L609" s="119"/>
      <c r="M609" s="119"/>
      <c r="N609" s="119"/>
      <c r="O609" s="119"/>
      <c r="P609" s="119"/>
      <c r="Q609" s="119"/>
      <c r="R609" s="119"/>
      <c r="S609" s="120"/>
      <c r="T609" s="121"/>
      <c r="U609" s="122"/>
      <c r="V609" s="122"/>
      <c r="W609" s="122"/>
      <c r="X609" s="122"/>
      <c r="Y609" s="122"/>
      <c r="Z609" s="122"/>
      <c r="AA609" s="122"/>
      <c r="AB609" s="122"/>
      <c r="AC609" s="123"/>
      <c r="AD609" s="151"/>
      <c r="AE609" s="150"/>
      <c r="AF609" s="150"/>
      <c r="AG609" s="150"/>
      <c r="AH609" s="150"/>
      <c r="AI609" s="148" t="s">
        <v>16</v>
      </c>
      <c r="AJ609" s="152"/>
      <c r="AK609" s="150"/>
      <c r="AL609" s="150"/>
      <c r="AM609" s="148" t="s">
        <v>19</v>
      </c>
      <c r="AN609" s="149"/>
      <c r="AP609" s="66" t="str">
        <f t="shared" si="9"/>
        <v>未入力</v>
      </c>
      <c r="AQ609" s="67"/>
      <c r="AR609" s="68"/>
      <c r="AS609" s="132" t="str">
        <f>IF(
  AND(NOT(ISBLANK($C609)),
      COUNTIF(必須入力シート①!C640:C1639,$C609)=0),
  "「３. 申請に係る補助対象検査の内容」で選択されていない検査メニューが入力されています。" &amp; CHAR(10),
  ""
)
&amp;
_xlfn.LET(
  _xlpm.menu,$C609,
  _xlpm.sei,$T609,
  _xlpm.mei,$Y609,
  _xlpm.eigyo,$AD609,
  _xlpm.daisuu,$AK609,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09" s="133"/>
      <c r="AU609" s="133"/>
      <c r="AV609" s="133"/>
      <c r="AW609" s="133"/>
      <c r="AX609" s="133"/>
      <c r="AY609" s="133"/>
      <c r="AZ609" s="133"/>
      <c r="BA609" s="133"/>
      <c r="BB609" s="133"/>
      <c r="BC609" s="134"/>
    </row>
    <row r="610" spans="2:55" ht="36" customHeight="1" x14ac:dyDescent="0.45">
      <c r="B610" s="39">
        <v>600</v>
      </c>
      <c r="C610" s="124"/>
      <c r="D610" s="124"/>
      <c r="E610" s="124"/>
      <c r="F610" s="124"/>
      <c r="G610" s="124"/>
      <c r="H610" s="118" t="str">
        <f>IFERROR(VLOOKUP(C610,参照用!$A$5:$C$13,3),"")</f>
        <v/>
      </c>
      <c r="I610" s="119"/>
      <c r="J610" s="119"/>
      <c r="K610" s="119"/>
      <c r="L610" s="119"/>
      <c r="M610" s="119"/>
      <c r="N610" s="119"/>
      <c r="O610" s="119"/>
      <c r="P610" s="119"/>
      <c r="Q610" s="119"/>
      <c r="R610" s="119"/>
      <c r="S610" s="120"/>
      <c r="T610" s="121"/>
      <c r="U610" s="122"/>
      <c r="V610" s="122"/>
      <c r="W610" s="122"/>
      <c r="X610" s="122"/>
      <c r="Y610" s="122"/>
      <c r="Z610" s="122"/>
      <c r="AA610" s="122"/>
      <c r="AB610" s="122"/>
      <c r="AC610" s="123"/>
      <c r="AD610" s="151"/>
      <c r="AE610" s="150"/>
      <c r="AF610" s="150"/>
      <c r="AG610" s="150"/>
      <c r="AH610" s="150"/>
      <c r="AI610" s="148" t="s">
        <v>16</v>
      </c>
      <c r="AJ610" s="152"/>
      <c r="AK610" s="150"/>
      <c r="AL610" s="150"/>
      <c r="AM610" s="148" t="s">
        <v>19</v>
      </c>
      <c r="AN610" s="149"/>
      <c r="AP610" s="66" t="str">
        <f t="shared" si="9"/>
        <v>未入力</v>
      </c>
      <c r="AQ610" s="67"/>
      <c r="AR610" s="68"/>
      <c r="AS610" s="132" t="str">
        <f>IF(
  AND(NOT(ISBLANK($C610)),
      COUNTIF(必須入力シート①!C641:C1640,$C610)=0),
  "「３. 申請に係る補助対象検査の内容」で選択されていない検査メニューが入力されています。" &amp; CHAR(10),
  ""
)
&amp;
_xlfn.LET(
  _xlpm.menu,$C610,
  _xlpm.sei,$T610,
  _xlpm.mei,$Y610,
  _xlpm.eigyo,$AD610,
  _xlpm.daisuu,$AK610,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0" s="133"/>
      <c r="AU610" s="133"/>
      <c r="AV610" s="133"/>
      <c r="AW610" s="133"/>
      <c r="AX610" s="133"/>
      <c r="AY610" s="133"/>
      <c r="AZ610" s="133"/>
      <c r="BA610" s="133"/>
      <c r="BB610" s="133"/>
      <c r="BC610" s="134"/>
    </row>
    <row r="611" spans="2:55" ht="36" customHeight="1" x14ac:dyDescent="0.45">
      <c r="B611" s="39">
        <v>601</v>
      </c>
      <c r="C611" s="124"/>
      <c r="D611" s="124"/>
      <c r="E611" s="124"/>
      <c r="F611" s="124"/>
      <c r="G611" s="124"/>
      <c r="H611" s="118" t="str">
        <f>IFERROR(VLOOKUP(C611,参照用!$A$5:$C$13,3),"")</f>
        <v/>
      </c>
      <c r="I611" s="119"/>
      <c r="J611" s="119"/>
      <c r="K611" s="119"/>
      <c r="L611" s="119"/>
      <c r="M611" s="119"/>
      <c r="N611" s="119"/>
      <c r="O611" s="119"/>
      <c r="P611" s="119"/>
      <c r="Q611" s="119"/>
      <c r="R611" s="119"/>
      <c r="S611" s="120"/>
      <c r="T611" s="121"/>
      <c r="U611" s="122"/>
      <c r="V611" s="122"/>
      <c r="W611" s="122"/>
      <c r="X611" s="122"/>
      <c r="Y611" s="122"/>
      <c r="Z611" s="122"/>
      <c r="AA611" s="122"/>
      <c r="AB611" s="122"/>
      <c r="AC611" s="123"/>
      <c r="AD611" s="151"/>
      <c r="AE611" s="150"/>
      <c r="AF611" s="150"/>
      <c r="AG611" s="150"/>
      <c r="AH611" s="150"/>
      <c r="AI611" s="148" t="s">
        <v>16</v>
      </c>
      <c r="AJ611" s="152"/>
      <c r="AK611" s="150"/>
      <c r="AL611" s="150"/>
      <c r="AM611" s="148" t="s">
        <v>19</v>
      </c>
      <c r="AN611" s="149"/>
      <c r="AP611" s="66" t="str">
        <f t="shared" si="9"/>
        <v>未入力</v>
      </c>
      <c r="AQ611" s="67"/>
      <c r="AR611" s="68"/>
      <c r="AS611" s="132" t="str">
        <f>IF(
  AND(NOT(ISBLANK($C611)),
      COUNTIF(必須入力シート①!C642:C1641,$C611)=0),
  "「３. 申請に係る補助対象検査の内容」で選択されていない検査メニューが入力されています。" &amp; CHAR(10),
  ""
)
&amp;
_xlfn.LET(
  _xlpm.menu,$C611,
  _xlpm.sei,$T611,
  _xlpm.mei,$Y611,
  _xlpm.eigyo,$AD611,
  _xlpm.daisuu,$AK611,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1" s="133"/>
      <c r="AU611" s="133"/>
      <c r="AV611" s="133"/>
      <c r="AW611" s="133"/>
      <c r="AX611" s="133"/>
      <c r="AY611" s="133"/>
      <c r="AZ611" s="133"/>
      <c r="BA611" s="133"/>
      <c r="BB611" s="133"/>
      <c r="BC611" s="134"/>
    </row>
    <row r="612" spans="2:55" ht="36" customHeight="1" x14ac:dyDescent="0.45">
      <c r="B612" s="39">
        <v>602</v>
      </c>
      <c r="C612" s="124"/>
      <c r="D612" s="124"/>
      <c r="E612" s="124"/>
      <c r="F612" s="124"/>
      <c r="G612" s="124"/>
      <c r="H612" s="118" t="str">
        <f>IFERROR(VLOOKUP(C612,参照用!$A$5:$C$13,3),"")</f>
        <v/>
      </c>
      <c r="I612" s="119"/>
      <c r="J612" s="119"/>
      <c r="K612" s="119"/>
      <c r="L612" s="119"/>
      <c r="M612" s="119"/>
      <c r="N612" s="119"/>
      <c r="O612" s="119"/>
      <c r="P612" s="119"/>
      <c r="Q612" s="119"/>
      <c r="R612" s="119"/>
      <c r="S612" s="120"/>
      <c r="T612" s="121"/>
      <c r="U612" s="122"/>
      <c r="V612" s="122"/>
      <c r="W612" s="122"/>
      <c r="X612" s="122"/>
      <c r="Y612" s="122"/>
      <c r="Z612" s="122"/>
      <c r="AA612" s="122"/>
      <c r="AB612" s="122"/>
      <c r="AC612" s="123"/>
      <c r="AD612" s="151"/>
      <c r="AE612" s="150"/>
      <c r="AF612" s="150"/>
      <c r="AG612" s="150"/>
      <c r="AH612" s="150"/>
      <c r="AI612" s="148" t="s">
        <v>16</v>
      </c>
      <c r="AJ612" s="152"/>
      <c r="AK612" s="150"/>
      <c r="AL612" s="150"/>
      <c r="AM612" s="148" t="s">
        <v>19</v>
      </c>
      <c r="AN612" s="149"/>
      <c r="AP612" s="66" t="str">
        <f t="shared" si="9"/>
        <v>未入力</v>
      </c>
      <c r="AQ612" s="67"/>
      <c r="AR612" s="68"/>
      <c r="AS612" s="132" t="str">
        <f>IF(
  AND(NOT(ISBLANK($C612)),
      COUNTIF(必須入力シート①!C643:C1642,$C612)=0),
  "「３. 申請に係る補助対象検査の内容」で選択されていない検査メニューが入力されています。" &amp; CHAR(10),
  ""
)
&amp;
_xlfn.LET(
  _xlpm.menu,$C612,
  _xlpm.sei,$T612,
  _xlpm.mei,$Y612,
  _xlpm.eigyo,$AD612,
  _xlpm.daisuu,$AK612,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2" s="133"/>
      <c r="AU612" s="133"/>
      <c r="AV612" s="133"/>
      <c r="AW612" s="133"/>
      <c r="AX612" s="133"/>
      <c r="AY612" s="133"/>
      <c r="AZ612" s="133"/>
      <c r="BA612" s="133"/>
      <c r="BB612" s="133"/>
      <c r="BC612" s="134"/>
    </row>
    <row r="613" spans="2:55" ht="36" customHeight="1" x14ac:dyDescent="0.45">
      <c r="B613" s="39">
        <v>603</v>
      </c>
      <c r="C613" s="124"/>
      <c r="D613" s="124"/>
      <c r="E613" s="124"/>
      <c r="F613" s="124"/>
      <c r="G613" s="124"/>
      <c r="H613" s="118" t="str">
        <f>IFERROR(VLOOKUP(C613,参照用!$A$5:$C$13,3),"")</f>
        <v/>
      </c>
      <c r="I613" s="119"/>
      <c r="J613" s="119"/>
      <c r="K613" s="119"/>
      <c r="L613" s="119"/>
      <c r="M613" s="119"/>
      <c r="N613" s="119"/>
      <c r="O613" s="119"/>
      <c r="P613" s="119"/>
      <c r="Q613" s="119"/>
      <c r="R613" s="119"/>
      <c r="S613" s="120"/>
      <c r="T613" s="121"/>
      <c r="U613" s="122"/>
      <c r="V613" s="122"/>
      <c r="W613" s="122"/>
      <c r="X613" s="122"/>
      <c r="Y613" s="122"/>
      <c r="Z613" s="122"/>
      <c r="AA613" s="122"/>
      <c r="AB613" s="122"/>
      <c r="AC613" s="123"/>
      <c r="AD613" s="151"/>
      <c r="AE613" s="150"/>
      <c r="AF613" s="150"/>
      <c r="AG613" s="150"/>
      <c r="AH613" s="150"/>
      <c r="AI613" s="148" t="s">
        <v>16</v>
      </c>
      <c r="AJ613" s="152"/>
      <c r="AK613" s="150"/>
      <c r="AL613" s="150"/>
      <c r="AM613" s="148" t="s">
        <v>19</v>
      </c>
      <c r="AN613" s="149"/>
      <c r="AP613" s="66" t="str">
        <f t="shared" si="9"/>
        <v>未入力</v>
      </c>
      <c r="AQ613" s="67"/>
      <c r="AR613" s="68"/>
      <c r="AS613" s="132" t="str">
        <f>IF(
  AND(NOT(ISBLANK($C613)),
      COUNTIF(必須入力シート①!C644:C1643,$C613)=0),
  "「３. 申請に係る補助対象検査の内容」で選択されていない検査メニューが入力されています。" &amp; CHAR(10),
  ""
)
&amp;
_xlfn.LET(
  _xlpm.menu,$C613,
  _xlpm.sei,$T613,
  _xlpm.mei,$Y613,
  _xlpm.eigyo,$AD613,
  _xlpm.daisuu,$AK613,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3" s="133"/>
      <c r="AU613" s="133"/>
      <c r="AV613" s="133"/>
      <c r="AW613" s="133"/>
      <c r="AX613" s="133"/>
      <c r="AY613" s="133"/>
      <c r="AZ613" s="133"/>
      <c r="BA613" s="133"/>
      <c r="BB613" s="133"/>
      <c r="BC613" s="134"/>
    </row>
    <row r="614" spans="2:55" ht="36" customHeight="1" x14ac:dyDescent="0.45">
      <c r="B614" s="39">
        <v>604</v>
      </c>
      <c r="C614" s="124"/>
      <c r="D614" s="124"/>
      <c r="E614" s="124"/>
      <c r="F614" s="124"/>
      <c r="G614" s="124"/>
      <c r="H614" s="118" t="str">
        <f>IFERROR(VLOOKUP(C614,参照用!$A$5:$C$13,3),"")</f>
        <v/>
      </c>
      <c r="I614" s="119"/>
      <c r="J614" s="119"/>
      <c r="K614" s="119"/>
      <c r="L614" s="119"/>
      <c r="M614" s="119"/>
      <c r="N614" s="119"/>
      <c r="O614" s="119"/>
      <c r="P614" s="119"/>
      <c r="Q614" s="119"/>
      <c r="R614" s="119"/>
      <c r="S614" s="120"/>
      <c r="T614" s="121"/>
      <c r="U614" s="122"/>
      <c r="V614" s="122"/>
      <c r="W614" s="122"/>
      <c r="X614" s="122"/>
      <c r="Y614" s="122"/>
      <c r="Z614" s="122"/>
      <c r="AA614" s="122"/>
      <c r="AB614" s="122"/>
      <c r="AC614" s="123"/>
      <c r="AD614" s="151"/>
      <c r="AE614" s="150"/>
      <c r="AF614" s="150"/>
      <c r="AG614" s="150"/>
      <c r="AH614" s="150"/>
      <c r="AI614" s="148" t="s">
        <v>16</v>
      </c>
      <c r="AJ614" s="152"/>
      <c r="AK614" s="150"/>
      <c r="AL614" s="150"/>
      <c r="AM614" s="148" t="s">
        <v>19</v>
      </c>
      <c r="AN614" s="149"/>
      <c r="AP614" s="66" t="str">
        <f t="shared" si="9"/>
        <v>未入力</v>
      </c>
      <c r="AQ614" s="67"/>
      <c r="AR614" s="68"/>
      <c r="AS614" s="132" t="str">
        <f>IF(
  AND(NOT(ISBLANK($C614)),
      COUNTIF(必須入力シート①!C645:C1644,$C614)=0),
  "「３. 申請に係る補助対象検査の内容」で選択されていない検査メニューが入力されています。" &amp; CHAR(10),
  ""
)
&amp;
_xlfn.LET(
  _xlpm.menu,$C614,
  _xlpm.sei,$T614,
  _xlpm.mei,$Y614,
  _xlpm.eigyo,$AD614,
  _xlpm.daisuu,$AK614,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4" s="133"/>
      <c r="AU614" s="133"/>
      <c r="AV614" s="133"/>
      <c r="AW614" s="133"/>
      <c r="AX614" s="133"/>
      <c r="AY614" s="133"/>
      <c r="AZ614" s="133"/>
      <c r="BA614" s="133"/>
      <c r="BB614" s="133"/>
      <c r="BC614" s="134"/>
    </row>
    <row r="615" spans="2:55" ht="36" customHeight="1" x14ac:dyDescent="0.45">
      <c r="B615" s="39">
        <v>605</v>
      </c>
      <c r="C615" s="124"/>
      <c r="D615" s="124"/>
      <c r="E615" s="124"/>
      <c r="F615" s="124"/>
      <c r="G615" s="124"/>
      <c r="H615" s="118" t="str">
        <f>IFERROR(VLOOKUP(C615,参照用!$A$5:$C$13,3),"")</f>
        <v/>
      </c>
      <c r="I615" s="119"/>
      <c r="J615" s="119"/>
      <c r="K615" s="119"/>
      <c r="L615" s="119"/>
      <c r="M615" s="119"/>
      <c r="N615" s="119"/>
      <c r="O615" s="119"/>
      <c r="P615" s="119"/>
      <c r="Q615" s="119"/>
      <c r="R615" s="119"/>
      <c r="S615" s="120"/>
      <c r="T615" s="121"/>
      <c r="U615" s="122"/>
      <c r="V615" s="122"/>
      <c r="W615" s="122"/>
      <c r="X615" s="122"/>
      <c r="Y615" s="122"/>
      <c r="Z615" s="122"/>
      <c r="AA615" s="122"/>
      <c r="AB615" s="122"/>
      <c r="AC615" s="123"/>
      <c r="AD615" s="151"/>
      <c r="AE615" s="150"/>
      <c r="AF615" s="150"/>
      <c r="AG615" s="150"/>
      <c r="AH615" s="150"/>
      <c r="AI615" s="148" t="s">
        <v>16</v>
      </c>
      <c r="AJ615" s="152"/>
      <c r="AK615" s="150"/>
      <c r="AL615" s="150"/>
      <c r="AM615" s="148" t="s">
        <v>19</v>
      </c>
      <c r="AN615" s="149"/>
      <c r="AP615" s="66" t="str">
        <f t="shared" si="9"/>
        <v>未入力</v>
      </c>
      <c r="AQ615" s="67"/>
      <c r="AR615" s="68"/>
      <c r="AS615" s="132" t="str">
        <f>IF(
  AND(NOT(ISBLANK($C615)),
      COUNTIF(必須入力シート①!C646:C1645,$C615)=0),
  "「３. 申請に係る補助対象検査の内容」で選択されていない検査メニューが入力されています。" &amp; CHAR(10),
  ""
)
&amp;
_xlfn.LET(
  _xlpm.menu,$C615,
  _xlpm.sei,$T615,
  _xlpm.mei,$Y615,
  _xlpm.eigyo,$AD615,
  _xlpm.daisuu,$AK615,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5" s="133"/>
      <c r="AU615" s="133"/>
      <c r="AV615" s="133"/>
      <c r="AW615" s="133"/>
      <c r="AX615" s="133"/>
      <c r="AY615" s="133"/>
      <c r="AZ615" s="133"/>
      <c r="BA615" s="133"/>
      <c r="BB615" s="133"/>
      <c r="BC615" s="134"/>
    </row>
    <row r="616" spans="2:55" ht="36" customHeight="1" x14ac:dyDescent="0.45">
      <c r="B616" s="39">
        <v>606</v>
      </c>
      <c r="C616" s="124"/>
      <c r="D616" s="124"/>
      <c r="E616" s="124"/>
      <c r="F616" s="124"/>
      <c r="G616" s="124"/>
      <c r="H616" s="118" t="str">
        <f>IFERROR(VLOOKUP(C616,参照用!$A$5:$C$13,3),"")</f>
        <v/>
      </c>
      <c r="I616" s="119"/>
      <c r="J616" s="119"/>
      <c r="K616" s="119"/>
      <c r="L616" s="119"/>
      <c r="M616" s="119"/>
      <c r="N616" s="119"/>
      <c r="O616" s="119"/>
      <c r="P616" s="119"/>
      <c r="Q616" s="119"/>
      <c r="R616" s="119"/>
      <c r="S616" s="120"/>
      <c r="T616" s="121"/>
      <c r="U616" s="122"/>
      <c r="V616" s="122"/>
      <c r="W616" s="122"/>
      <c r="X616" s="122"/>
      <c r="Y616" s="122"/>
      <c r="Z616" s="122"/>
      <c r="AA616" s="122"/>
      <c r="AB616" s="122"/>
      <c r="AC616" s="123"/>
      <c r="AD616" s="151"/>
      <c r="AE616" s="150"/>
      <c r="AF616" s="150"/>
      <c r="AG616" s="150"/>
      <c r="AH616" s="150"/>
      <c r="AI616" s="148" t="s">
        <v>16</v>
      </c>
      <c r="AJ616" s="152"/>
      <c r="AK616" s="150"/>
      <c r="AL616" s="150"/>
      <c r="AM616" s="148" t="s">
        <v>19</v>
      </c>
      <c r="AN616" s="149"/>
      <c r="AP616" s="66" t="str">
        <f t="shared" si="9"/>
        <v>未入力</v>
      </c>
      <c r="AQ616" s="67"/>
      <c r="AR616" s="68"/>
      <c r="AS616" s="132" t="str">
        <f>IF(
  AND(NOT(ISBLANK($C616)),
      COUNTIF(必須入力シート①!C647:C1646,$C616)=0),
  "「３. 申請に係る補助対象検査の内容」で選択されていない検査メニューが入力されています。" &amp; CHAR(10),
  ""
)
&amp;
_xlfn.LET(
  _xlpm.menu,$C616,
  _xlpm.sei,$T616,
  _xlpm.mei,$Y616,
  _xlpm.eigyo,$AD616,
  _xlpm.daisuu,$AK616,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6" s="133"/>
      <c r="AU616" s="133"/>
      <c r="AV616" s="133"/>
      <c r="AW616" s="133"/>
      <c r="AX616" s="133"/>
      <c r="AY616" s="133"/>
      <c r="AZ616" s="133"/>
      <c r="BA616" s="133"/>
      <c r="BB616" s="133"/>
      <c r="BC616" s="134"/>
    </row>
    <row r="617" spans="2:55" ht="36" customHeight="1" x14ac:dyDescent="0.45">
      <c r="B617" s="39">
        <v>607</v>
      </c>
      <c r="C617" s="124"/>
      <c r="D617" s="124"/>
      <c r="E617" s="124"/>
      <c r="F617" s="124"/>
      <c r="G617" s="124"/>
      <c r="H617" s="118" t="str">
        <f>IFERROR(VLOOKUP(C617,参照用!$A$5:$C$13,3),"")</f>
        <v/>
      </c>
      <c r="I617" s="119"/>
      <c r="J617" s="119"/>
      <c r="K617" s="119"/>
      <c r="L617" s="119"/>
      <c r="M617" s="119"/>
      <c r="N617" s="119"/>
      <c r="O617" s="119"/>
      <c r="P617" s="119"/>
      <c r="Q617" s="119"/>
      <c r="R617" s="119"/>
      <c r="S617" s="120"/>
      <c r="T617" s="121"/>
      <c r="U617" s="122"/>
      <c r="V617" s="122"/>
      <c r="W617" s="122"/>
      <c r="X617" s="122"/>
      <c r="Y617" s="122"/>
      <c r="Z617" s="122"/>
      <c r="AA617" s="122"/>
      <c r="AB617" s="122"/>
      <c r="AC617" s="123"/>
      <c r="AD617" s="151"/>
      <c r="AE617" s="150"/>
      <c r="AF617" s="150"/>
      <c r="AG617" s="150"/>
      <c r="AH617" s="150"/>
      <c r="AI617" s="148" t="s">
        <v>16</v>
      </c>
      <c r="AJ617" s="152"/>
      <c r="AK617" s="150"/>
      <c r="AL617" s="150"/>
      <c r="AM617" s="148" t="s">
        <v>19</v>
      </c>
      <c r="AN617" s="149"/>
      <c r="AP617" s="66" t="str">
        <f t="shared" si="9"/>
        <v>未入力</v>
      </c>
      <c r="AQ617" s="67"/>
      <c r="AR617" s="68"/>
      <c r="AS617" s="132" t="str">
        <f>IF(
  AND(NOT(ISBLANK($C617)),
      COUNTIF(必須入力シート①!C648:C1647,$C617)=0),
  "「３. 申請に係る補助対象検査の内容」で選択されていない検査メニューが入力されています。" &amp; CHAR(10),
  ""
)
&amp;
_xlfn.LET(
  _xlpm.menu,$C617,
  _xlpm.sei,$T617,
  _xlpm.mei,$Y617,
  _xlpm.eigyo,$AD617,
  _xlpm.daisuu,$AK617,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7" s="133"/>
      <c r="AU617" s="133"/>
      <c r="AV617" s="133"/>
      <c r="AW617" s="133"/>
      <c r="AX617" s="133"/>
      <c r="AY617" s="133"/>
      <c r="AZ617" s="133"/>
      <c r="BA617" s="133"/>
      <c r="BB617" s="133"/>
      <c r="BC617" s="134"/>
    </row>
    <row r="618" spans="2:55" ht="36" customHeight="1" x14ac:dyDescent="0.45">
      <c r="B618" s="39">
        <v>608</v>
      </c>
      <c r="C618" s="124"/>
      <c r="D618" s="124"/>
      <c r="E618" s="124"/>
      <c r="F618" s="124"/>
      <c r="G618" s="124"/>
      <c r="H618" s="118" t="str">
        <f>IFERROR(VLOOKUP(C618,参照用!$A$5:$C$13,3),"")</f>
        <v/>
      </c>
      <c r="I618" s="119"/>
      <c r="J618" s="119"/>
      <c r="K618" s="119"/>
      <c r="L618" s="119"/>
      <c r="M618" s="119"/>
      <c r="N618" s="119"/>
      <c r="O618" s="119"/>
      <c r="P618" s="119"/>
      <c r="Q618" s="119"/>
      <c r="R618" s="119"/>
      <c r="S618" s="120"/>
      <c r="T618" s="121"/>
      <c r="U618" s="122"/>
      <c r="V618" s="122"/>
      <c r="W618" s="122"/>
      <c r="X618" s="122"/>
      <c r="Y618" s="122"/>
      <c r="Z618" s="122"/>
      <c r="AA618" s="122"/>
      <c r="AB618" s="122"/>
      <c r="AC618" s="123"/>
      <c r="AD618" s="151"/>
      <c r="AE618" s="150"/>
      <c r="AF618" s="150"/>
      <c r="AG618" s="150"/>
      <c r="AH618" s="150"/>
      <c r="AI618" s="148" t="s">
        <v>16</v>
      </c>
      <c r="AJ618" s="152"/>
      <c r="AK618" s="150"/>
      <c r="AL618" s="150"/>
      <c r="AM618" s="148" t="s">
        <v>19</v>
      </c>
      <c r="AN618" s="149"/>
      <c r="AP618" s="66" t="str">
        <f t="shared" si="9"/>
        <v>未入力</v>
      </c>
      <c r="AQ618" s="67"/>
      <c r="AR618" s="68"/>
      <c r="AS618" s="132" t="str">
        <f>IF(
  AND(NOT(ISBLANK($C618)),
      COUNTIF(必須入力シート①!C649:C1648,$C618)=0),
  "「３. 申請に係る補助対象検査の内容」で選択されていない検査メニューが入力されています。" &amp; CHAR(10),
  ""
)
&amp;
_xlfn.LET(
  _xlpm.menu,$C618,
  _xlpm.sei,$T618,
  _xlpm.mei,$Y618,
  _xlpm.eigyo,$AD618,
  _xlpm.daisuu,$AK618,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8" s="133"/>
      <c r="AU618" s="133"/>
      <c r="AV618" s="133"/>
      <c r="AW618" s="133"/>
      <c r="AX618" s="133"/>
      <c r="AY618" s="133"/>
      <c r="AZ618" s="133"/>
      <c r="BA618" s="133"/>
      <c r="BB618" s="133"/>
      <c r="BC618" s="134"/>
    </row>
    <row r="619" spans="2:55" ht="36" customHeight="1" x14ac:dyDescent="0.45">
      <c r="B619" s="39">
        <v>609</v>
      </c>
      <c r="C619" s="124"/>
      <c r="D619" s="124"/>
      <c r="E619" s="124"/>
      <c r="F619" s="124"/>
      <c r="G619" s="124"/>
      <c r="H619" s="118" t="str">
        <f>IFERROR(VLOOKUP(C619,参照用!$A$5:$C$13,3),"")</f>
        <v/>
      </c>
      <c r="I619" s="119"/>
      <c r="J619" s="119"/>
      <c r="K619" s="119"/>
      <c r="L619" s="119"/>
      <c r="M619" s="119"/>
      <c r="N619" s="119"/>
      <c r="O619" s="119"/>
      <c r="P619" s="119"/>
      <c r="Q619" s="119"/>
      <c r="R619" s="119"/>
      <c r="S619" s="120"/>
      <c r="T619" s="121"/>
      <c r="U619" s="122"/>
      <c r="V619" s="122"/>
      <c r="W619" s="122"/>
      <c r="X619" s="122"/>
      <c r="Y619" s="122"/>
      <c r="Z619" s="122"/>
      <c r="AA619" s="122"/>
      <c r="AB619" s="122"/>
      <c r="AC619" s="123"/>
      <c r="AD619" s="151"/>
      <c r="AE619" s="150"/>
      <c r="AF619" s="150"/>
      <c r="AG619" s="150"/>
      <c r="AH619" s="150"/>
      <c r="AI619" s="148" t="s">
        <v>16</v>
      </c>
      <c r="AJ619" s="152"/>
      <c r="AK619" s="150"/>
      <c r="AL619" s="150"/>
      <c r="AM619" s="148" t="s">
        <v>19</v>
      </c>
      <c r="AN619" s="149"/>
      <c r="AP619" s="66" t="str">
        <f t="shared" si="9"/>
        <v>未入力</v>
      </c>
      <c r="AQ619" s="67"/>
      <c r="AR619" s="68"/>
      <c r="AS619" s="132" t="str">
        <f>IF(
  AND(NOT(ISBLANK($C619)),
      COUNTIF(必須入力シート①!C650:C1649,$C619)=0),
  "「３. 申請に係る補助対象検査の内容」で選択されていない検査メニューが入力されています。" &amp; CHAR(10),
  ""
)
&amp;
_xlfn.LET(
  _xlpm.menu,$C619,
  _xlpm.sei,$T619,
  _xlpm.mei,$Y619,
  _xlpm.eigyo,$AD619,
  _xlpm.daisuu,$AK619,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19" s="133"/>
      <c r="AU619" s="133"/>
      <c r="AV619" s="133"/>
      <c r="AW619" s="133"/>
      <c r="AX619" s="133"/>
      <c r="AY619" s="133"/>
      <c r="AZ619" s="133"/>
      <c r="BA619" s="133"/>
      <c r="BB619" s="133"/>
      <c r="BC619" s="134"/>
    </row>
    <row r="620" spans="2:55" ht="36" customHeight="1" x14ac:dyDescent="0.45">
      <c r="B620" s="39">
        <v>610</v>
      </c>
      <c r="C620" s="124"/>
      <c r="D620" s="124"/>
      <c r="E620" s="124"/>
      <c r="F620" s="124"/>
      <c r="G620" s="124"/>
      <c r="H620" s="118" t="str">
        <f>IFERROR(VLOOKUP(C620,参照用!$A$5:$C$13,3),"")</f>
        <v/>
      </c>
      <c r="I620" s="119"/>
      <c r="J620" s="119"/>
      <c r="K620" s="119"/>
      <c r="L620" s="119"/>
      <c r="M620" s="119"/>
      <c r="N620" s="119"/>
      <c r="O620" s="119"/>
      <c r="P620" s="119"/>
      <c r="Q620" s="119"/>
      <c r="R620" s="119"/>
      <c r="S620" s="120"/>
      <c r="T620" s="121"/>
      <c r="U620" s="122"/>
      <c r="V620" s="122"/>
      <c r="W620" s="122"/>
      <c r="X620" s="122"/>
      <c r="Y620" s="122"/>
      <c r="Z620" s="122"/>
      <c r="AA620" s="122"/>
      <c r="AB620" s="122"/>
      <c r="AC620" s="123"/>
      <c r="AD620" s="151"/>
      <c r="AE620" s="150"/>
      <c r="AF620" s="150"/>
      <c r="AG620" s="150"/>
      <c r="AH620" s="150"/>
      <c r="AI620" s="148" t="s">
        <v>16</v>
      </c>
      <c r="AJ620" s="152"/>
      <c r="AK620" s="150"/>
      <c r="AL620" s="150"/>
      <c r="AM620" s="148" t="s">
        <v>19</v>
      </c>
      <c r="AN620" s="149"/>
      <c r="AP620" s="66" t="str">
        <f t="shared" si="9"/>
        <v>未入力</v>
      </c>
      <c r="AQ620" s="67"/>
      <c r="AR620" s="68"/>
      <c r="AS620" s="132" t="str">
        <f>IF(
  AND(NOT(ISBLANK($C620)),
      COUNTIF(必須入力シート①!C651:C1650,$C620)=0),
  "「３. 申請に係る補助対象検査の内容」で選択されていない検査メニューが入力されています。" &amp; CHAR(10),
  ""
)
&amp;
_xlfn.LET(
  _xlpm.menu,$C620,
  _xlpm.sei,$T620,
  _xlpm.mei,$Y620,
  _xlpm.eigyo,$AD620,
  _xlpm.daisuu,$AK620,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0" s="133"/>
      <c r="AU620" s="133"/>
      <c r="AV620" s="133"/>
      <c r="AW620" s="133"/>
      <c r="AX620" s="133"/>
      <c r="AY620" s="133"/>
      <c r="AZ620" s="133"/>
      <c r="BA620" s="133"/>
      <c r="BB620" s="133"/>
      <c r="BC620" s="134"/>
    </row>
    <row r="621" spans="2:55" ht="36" customHeight="1" x14ac:dyDescent="0.45">
      <c r="B621" s="39">
        <v>611</v>
      </c>
      <c r="C621" s="124"/>
      <c r="D621" s="124"/>
      <c r="E621" s="124"/>
      <c r="F621" s="124"/>
      <c r="G621" s="124"/>
      <c r="H621" s="118" t="str">
        <f>IFERROR(VLOOKUP(C621,参照用!$A$5:$C$13,3),"")</f>
        <v/>
      </c>
      <c r="I621" s="119"/>
      <c r="J621" s="119"/>
      <c r="K621" s="119"/>
      <c r="L621" s="119"/>
      <c r="M621" s="119"/>
      <c r="N621" s="119"/>
      <c r="O621" s="119"/>
      <c r="P621" s="119"/>
      <c r="Q621" s="119"/>
      <c r="R621" s="119"/>
      <c r="S621" s="120"/>
      <c r="T621" s="121"/>
      <c r="U621" s="122"/>
      <c r="V621" s="122"/>
      <c r="W621" s="122"/>
      <c r="X621" s="122"/>
      <c r="Y621" s="122"/>
      <c r="Z621" s="122"/>
      <c r="AA621" s="122"/>
      <c r="AB621" s="122"/>
      <c r="AC621" s="123"/>
      <c r="AD621" s="151"/>
      <c r="AE621" s="150"/>
      <c r="AF621" s="150"/>
      <c r="AG621" s="150"/>
      <c r="AH621" s="150"/>
      <c r="AI621" s="148" t="s">
        <v>16</v>
      </c>
      <c r="AJ621" s="152"/>
      <c r="AK621" s="150"/>
      <c r="AL621" s="150"/>
      <c r="AM621" s="148" t="s">
        <v>19</v>
      </c>
      <c r="AN621" s="149"/>
      <c r="AP621" s="66" t="str">
        <f t="shared" si="9"/>
        <v>未入力</v>
      </c>
      <c r="AQ621" s="67"/>
      <c r="AR621" s="68"/>
      <c r="AS621" s="132" t="str">
        <f>IF(
  AND(NOT(ISBLANK($C621)),
      COUNTIF(必須入力シート①!C652:C1651,$C621)=0),
  "「３. 申請に係る補助対象検査の内容」で選択されていない検査メニューが入力されています。" &amp; CHAR(10),
  ""
)
&amp;
_xlfn.LET(
  _xlpm.menu,$C621,
  _xlpm.sei,$T621,
  _xlpm.mei,$Y621,
  _xlpm.eigyo,$AD621,
  _xlpm.daisuu,$AK621,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1" s="133"/>
      <c r="AU621" s="133"/>
      <c r="AV621" s="133"/>
      <c r="AW621" s="133"/>
      <c r="AX621" s="133"/>
      <c r="AY621" s="133"/>
      <c r="AZ621" s="133"/>
      <c r="BA621" s="133"/>
      <c r="BB621" s="133"/>
      <c r="BC621" s="134"/>
    </row>
    <row r="622" spans="2:55" ht="36" customHeight="1" x14ac:dyDescent="0.45">
      <c r="B622" s="39">
        <v>612</v>
      </c>
      <c r="C622" s="124"/>
      <c r="D622" s="124"/>
      <c r="E622" s="124"/>
      <c r="F622" s="124"/>
      <c r="G622" s="124"/>
      <c r="H622" s="118" t="str">
        <f>IFERROR(VLOOKUP(C622,参照用!$A$5:$C$13,3),"")</f>
        <v/>
      </c>
      <c r="I622" s="119"/>
      <c r="J622" s="119"/>
      <c r="K622" s="119"/>
      <c r="L622" s="119"/>
      <c r="M622" s="119"/>
      <c r="N622" s="119"/>
      <c r="O622" s="119"/>
      <c r="P622" s="119"/>
      <c r="Q622" s="119"/>
      <c r="R622" s="119"/>
      <c r="S622" s="120"/>
      <c r="T622" s="121"/>
      <c r="U622" s="122"/>
      <c r="V622" s="122"/>
      <c r="W622" s="122"/>
      <c r="X622" s="122"/>
      <c r="Y622" s="122"/>
      <c r="Z622" s="122"/>
      <c r="AA622" s="122"/>
      <c r="AB622" s="122"/>
      <c r="AC622" s="123"/>
      <c r="AD622" s="151"/>
      <c r="AE622" s="150"/>
      <c r="AF622" s="150"/>
      <c r="AG622" s="150"/>
      <c r="AH622" s="150"/>
      <c r="AI622" s="148" t="s">
        <v>16</v>
      </c>
      <c r="AJ622" s="152"/>
      <c r="AK622" s="150"/>
      <c r="AL622" s="150"/>
      <c r="AM622" s="148" t="s">
        <v>19</v>
      </c>
      <c r="AN622" s="149"/>
      <c r="AP622" s="66" t="str">
        <f t="shared" si="9"/>
        <v>未入力</v>
      </c>
      <c r="AQ622" s="67"/>
      <c r="AR622" s="68"/>
      <c r="AS622" s="132" t="str">
        <f>IF(
  AND(NOT(ISBLANK($C622)),
      COUNTIF(必須入力シート①!C653:C1652,$C622)=0),
  "「３. 申請に係る補助対象検査の内容」で選択されていない検査メニューが入力されています。" &amp; CHAR(10),
  ""
)
&amp;
_xlfn.LET(
  _xlpm.menu,$C622,
  _xlpm.sei,$T622,
  _xlpm.mei,$Y622,
  _xlpm.eigyo,$AD622,
  _xlpm.daisuu,$AK622,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2" s="133"/>
      <c r="AU622" s="133"/>
      <c r="AV622" s="133"/>
      <c r="AW622" s="133"/>
      <c r="AX622" s="133"/>
      <c r="AY622" s="133"/>
      <c r="AZ622" s="133"/>
      <c r="BA622" s="133"/>
      <c r="BB622" s="133"/>
      <c r="BC622" s="134"/>
    </row>
    <row r="623" spans="2:55" ht="36" customHeight="1" x14ac:dyDescent="0.45">
      <c r="B623" s="39">
        <v>613</v>
      </c>
      <c r="C623" s="124"/>
      <c r="D623" s="124"/>
      <c r="E623" s="124"/>
      <c r="F623" s="124"/>
      <c r="G623" s="124"/>
      <c r="H623" s="118" t="str">
        <f>IFERROR(VLOOKUP(C623,参照用!$A$5:$C$13,3),"")</f>
        <v/>
      </c>
      <c r="I623" s="119"/>
      <c r="J623" s="119"/>
      <c r="K623" s="119"/>
      <c r="L623" s="119"/>
      <c r="M623" s="119"/>
      <c r="N623" s="119"/>
      <c r="O623" s="119"/>
      <c r="P623" s="119"/>
      <c r="Q623" s="119"/>
      <c r="R623" s="119"/>
      <c r="S623" s="120"/>
      <c r="T623" s="121"/>
      <c r="U623" s="122"/>
      <c r="V623" s="122"/>
      <c r="W623" s="122"/>
      <c r="X623" s="122"/>
      <c r="Y623" s="122"/>
      <c r="Z623" s="122"/>
      <c r="AA623" s="122"/>
      <c r="AB623" s="122"/>
      <c r="AC623" s="123"/>
      <c r="AD623" s="151"/>
      <c r="AE623" s="150"/>
      <c r="AF623" s="150"/>
      <c r="AG623" s="150"/>
      <c r="AH623" s="150"/>
      <c r="AI623" s="148" t="s">
        <v>16</v>
      </c>
      <c r="AJ623" s="152"/>
      <c r="AK623" s="150"/>
      <c r="AL623" s="150"/>
      <c r="AM623" s="148" t="s">
        <v>19</v>
      </c>
      <c r="AN623" s="149"/>
      <c r="AP623" s="66" t="str">
        <f t="shared" si="9"/>
        <v>未入力</v>
      </c>
      <c r="AQ623" s="67"/>
      <c r="AR623" s="68"/>
      <c r="AS623" s="132" t="str">
        <f>IF(
  AND(NOT(ISBLANK($C623)),
      COUNTIF(必須入力シート①!C654:C1653,$C623)=0),
  "「３. 申請に係る補助対象検査の内容」で選択されていない検査メニューが入力されています。" &amp; CHAR(10),
  ""
)
&amp;
_xlfn.LET(
  _xlpm.menu,$C623,
  _xlpm.sei,$T623,
  _xlpm.mei,$Y623,
  _xlpm.eigyo,$AD623,
  _xlpm.daisuu,$AK623,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3" s="133"/>
      <c r="AU623" s="133"/>
      <c r="AV623" s="133"/>
      <c r="AW623" s="133"/>
      <c r="AX623" s="133"/>
      <c r="AY623" s="133"/>
      <c r="AZ623" s="133"/>
      <c r="BA623" s="133"/>
      <c r="BB623" s="133"/>
      <c r="BC623" s="134"/>
    </row>
    <row r="624" spans="2:55" ht="36" customHeight="1" x14ac:dyDescent="0.45">
      <c r="B624" s="39">
        <v>614</v>
      </c>
      <c r="C624" s="124"/>
      <c r="D624" s="124"/>
      <c r="E624" s="124"/>
      <c r="F624" s="124"/>
      <c r="G624" s="124"/>
      <c r="H624" s="118" t="str">
        <f>IFERROR(VLOOKUP(C624,参照用!$A$5:$C$13,3),"")</f>
        <v/>
      </c>
      <c r="I624" s="119"/>
      <c r="J624" s="119"/>
      <c r="K624" s="119"/>
      <c r="L624" s="119"/>
      <c r="M624" s="119"/>
      <c r="N624" s="119"/>
      <c r="O624" s="119"/>
      <c r="P624" s="119"/>
      <c r="Q624" s="119"/>
      <c r="R624" s="119"/>
      <c r="S624" s="120"/>
      <c r="T624" s="121"/>
      <c r="U624" s="122"/>
      <c r="V624" s="122"/>
      <c r="W624" s="122"/>
      <c r="X624" s="122"/>
      <c r="Y624" s="122"/>
      <c r="Z624" s="122"/>
      <c r="AA624" s="122"/>
      <c r="AB624" s="122"/>
      <c r="AC624" s="123"/>
      <c r="AD624" s="151"/>
      <c r="AE624" s="150"/>
      <c r="AF624" s="150"/>
      <c r="AG624" s="150"/>
      <c r="AH624" s="150"/>
      <c r="AI624" s="148" t="s">
        <v>16</v>
      </c>
      <c r="AJ624" s="152"/>
      <c r="AK624" s="150"/>
      <c r="AL624" s="150"/>
      <c r="AM624" s="148" t="s">
        <v>19</v>
      </c>
      <c r="AN624" s="149"/>
      <c r="AP624" s="66" t="str">
        <f t="shared" si="9"/>
        <v>未入力</v>
      </c>
      <c r="AQ624" s="67"/>
      <c r="AR624" s="68"/>
      <c r="AS624" s="132" t="str">
        <f>IF(
  AND(NOT(ISBLANK($C624)),
      COUNTIF(必須入力シート①!C655:C1654,$C624)=0),
  "「３. 申請に係る補助対象検査の内容」で選択されていない検査メニューが入力されています。" &amp; CHAR(10),
  ""
)
&amp;
_xlfn.LET(
  _xlpm.menu,$C624,
  _xlpm.sei,$T624,
  _xlpm.mei,$Y624,
  _xlpm.eigyo,$AD624,
  _xlpm.daisuu,$AK624,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4" s="133"/>
      <c r="AU624" s="133"/>
      <c r="AV624" s="133"/>
      <c r="AW624" s="133"/>
      <c r="AX624" s="133"/>
      <c r="AY624" s="133"/>
      <c r="AZ624" s="133"/>
      <c r="BA624" s="133"/>
      <c r="BB624" s="133"/>
      <c r="BC624" s="134"/>
    </row>
    <row r="625" spans="2:55" ht="36" customHeight="1" x14ac:dyDescent="0.45">
      <c r="B625" s="39">
        <v>615</v>
      </c>
      <c r="C625" s="124"/>
      <c r="D625" s="124"/>
      <c r="E625" s="124"/>
      <c r="F625" s="124"/>
      <c r="G625" s="124"/>
      <c r="H625" s="118" t="str">
        <f>IFERROR(VLOOKUP(C625,参照用!$A$5:$C$13,3),"")</f>
        <v/>
      </c>
      <c r="I625" s="119"/>
      <c r="J625" s="119"/>
      <c r="K625" s="119"/>
      <c r="L625" s="119"/>
      <c r="M625" s="119"/>
      <c r="N625" s="119"/>
      <c r="O625" s="119"/>
      <c r="P625" s="119"/>
      <c r="Q625" s="119"/>
      <c r="R625" s="119"/>
      <c r="S625" s="120"/>
      <c r="T625" s="121"/>
      <c r="U625" s="122"/>
      <c r="V625" s="122"/>
      <c r="W625" s="122"/>
      <c r="X625" s="122"/>
      <c r="Y625" s="122"/>
      <c r="Z625" s="122"/>
      <c r="AA625" s="122"/>
      <c r="AB625" s="122"/>
      <c r="AC625" s="123"/>
      <c r="AD625" s="151"/>
      <c r="AE625" s="150"/>
      <c r="AF625" s="150"/>
      <c r="AG625" s="150"/>
      <c r="AH625" s="150"/>
      <c r="AI625" s="148" t="s">
        <v>16</v>
      </c>
      <c r="AJ625" s="152"/>
      <c r="AK625" s="150"/>
      <c r="AL625" s="150"/>
      <c r="AM625" s="148" t="s">
        <v>19</v>
      </c>
      <c r="AN625" s="149"/>
      <c r="AP625" s="66" t="str">
        <f t="shared" si="9"/>
        <v>未入力</v>
      </c>
      <c r="AQ625" s="67"/>
      <c r="AR625" s="68"/>
      <c r="AS625" s="132" t="str">
        <f>IF(
  AND(NOT(ISBLANK($C625)),
      COUNTIF(必須入力シート①!C656:C1655,$C625)=0),
  "「３. 申請に係る補助対象検査の内容」で選択されていない検査メニューが入力されています。" &amp; CHAR(10),
  ""
)
&amp;
_xlfn.LET(
  _xlpm.menu,$C625,
  _xlpm.sei,$T625,
  _xlpm.mei,$Y625,
  _xlpm.eigyo,$AD625,
  _xlpm.daisuu,$AK625,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5" s="133"/>
      <c r="AU625" s="133"/>
      <c r="AV625" s="133"/>
      <c r="AW625" s="133"/>
      <c r="AX625" s="133"/>
      <c r="AY625" s="133"/>
      <c r="AZ625" s="133"/>
      <c r="BA625" s="133"/>
      <c r="BB625" s="133"/>
      <c r="BC625" s="134"/>
    </row>
    <row r="626" spans="2:55" ht="36" customHeight="1" x14ac:dyDescent="0.45">
      <c r="B626" s="39">
        <v>616</v>
      </c>
      <c r="C626" s="124"/>
      <c r="D626" s="124"/>
      <c r="E626" s="124"/>
      <c r="F626" s="124"/>
      <c r="G626" s="124"/>
      <c r="H626" s="118" t="str">
        <f>IFERROR(VLOOKUP(C626,参照用!$A$5:$C$13,3),"")</f>
        <v/>
      </c>
      <c r="I626" s="119"/>
      <c r="J626" s="119"/>
      <c r="K626" s="119"/>
      <c r="L626" s="119"/>
      <c r="M626" s="119"/>
      <c r="N626" s="119"/>
      <c r="O626" s="119"/>
      <c r="P626" s="119"/>
      <c r="Q626" s="119"/>
      <c r="R626" s="119"/>
      <c r="S626" s="120"/>
      <c r="T626" s="121"/>
      <c r="U626" s="122"/>
      <c r="V626" s="122"/>
      <c r="W626" s="122"/>
      <c r="X626" s="122"/>
      <c r="Y626" s="122"/>
      <c r="Z626" s="122"/>
      <c r="AA626" s="122"/>
      <c r="AB626" s="122"/>
      <c r="AC626" s="123"/>
      <c r="AD626" s="151"/>
      <c r="AE626" s="150"/>
      <c r="AF626" s="150"/>
      <c r="AG626" s="150"/>
      <c r="AH626" s="150"/>
      <c r="AI626" s="148" t="s">
        <v>16</v>
      </c>
      <c r="AJ626" s="152"/>
      <c r="AK626" s="150"/>
      <c r="AL626" s="150"/>
      <c r="AM626" s="148" t="s">
        <v>19</v>
      </c>
      <c r="AN626" s="149"/>
      <c r="AP626" s="66" t="str">
        <f t="shared" si="9"/>
        <v>未入力</v>
      </c>
      <c r="AQ626" s="67"/>
      <c r="AR626" s="68"/>
      <c r="AS626" s="132" t="str">
        <f>IF(
  AND(NOT(ISBLANK($C626)),
      COUNTIF(必須入力シート①!C657:C1656,$C626)=0),
  "「３. 申請に係る補助対象検査の内容」で選択されていない検査メニューが入力されています。" &amp; CHAR(10),
  ""
)
&amp;
_xlfn.LET(
  _xlpm.menu,$C626,
  _xlpm.sei,$T626,
  _xlpm.mei,$Y626,
  _xlpm.eigyo,$AD626,
  _xlpm.daisuu,$AK626,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6" s="133"/>
      <c r="AU626" s="133"/>
      <c r="AV626" s="133"/>
      <c r="AW626" s="133"/>
      <c r="AX626" s="133"/>
      <c r="AY626" s="133"/>
      <c r="AZ626" s="133"/>
      <c r="BA626" s="133"/>
      <c r="BB626" s="133"/>
      <c r="BC626" s="134"/>
    </row>
    <row r="627" spans="2:55" ht="36" customHeight="1" x14ac:dyDescent="0.45">
      <c r="B627" s="39">
        <v>617</v>
      </c>
      <c r="C627" s="124"/>
      <c r="D627" s="124"/>
      <c r="E627" s="124"/>
      <c r="F627" s="124"/>
      <c r="G627" s="124"/>
      <c r="H627" s="118" t="str">
        <f>IFERROR(VLOOKUP(C627,参照用!$A$5:$C$13,3),"")</f>
        <v/>
      </c>
      <c r="I627" s="119"/>
      <c r="J627" s="119"/>
      <c r="K627" s="119"/>
      <c r="L627" s="119"/>
      <c r="M627" s="119"/>
      <c r="N627" s="119"/>
      <c r="O627" s="119"/>
      <c r="P627" s="119"/>
      <c r="Q627" s="119"/>
      <c r="R627" s="119"/>
      <c r="S627" s="120"/>
      <c r="T627" s="121"/>
      <c r="U627" s="122"/>
      <c r="V627" s="122"/>
      <c r="W627" s="122"/>
      <c r="X627" s="122"/>
      <c r="Y627" s="122"/>
      <c r="Z627" s="122"/>
      <c r="AA627" s="122"/>
      <c r="AB627" s="122"/>
      <c r="AC627" s="123"/>
      <c r="AD627" s="151"/>
      <c r="AE627" s="150"/>
      <c r="AF627" s="150"/>
      <c r="AG627" s="150"/>
      <c r="AH627" s="150"/>
      <c r="AI627" s="148" t="s">
        <v>16</v>
      </c>
      <c r="AJ627" s="152"/>
      <c r="AK627" s="150"/>
      <c r="AL627" s="150"/>
      <c r="AM627" s="148" t="s">
        <v>19</v>
      </c>
      <c r="AN627" s="149"/>
      <c r="AP627" s="66" t="str">
        <f t="shared" si="9"/>
        <v>未入力</v>
      </c>
      <c r="AQ627" s="67"/>
      <c r="AR627" s="68"/>
      <c r="AS627" s="132" t="str">
        <f>IF(
  AND(NOT(ISBLANK($C627)),
      COUNTIF(必須入力シート①!C658:C1657,$C627)=0),
  "「３. 申請に係る補助対象検査の内容」で選択されていない検査メニューが入力されています。" &amp; CHAR(10),
  ""
)
&amp;
_xlfn.LET(
  _xlpm.menu,$C627,
  _xlpm.sei,$T627,
  _xlpm.mei,$Y627,
  _xlpm.eigyo,$AD627,
  _xlpm.daisuu,$AK627,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7" s="133"/>
      <c r="AU627" s="133"/>
      <c r="AV627" s="133"/>
      <c r="AW627" s="133"/>
      <c r="AX627" s="133"/>
      <c r="AY627" s="133"/>
      <c r="AZ627" s="133"/>
      <c r="BA627" s="133"/>
      <c r="BB627" s="133"/>
      <c r="BC627" s="134"/>
    </row>
    <row r="628" spans="2:55" ht="36" customHeight="1" x14ac:dyDescent="0.45">
      <c r="B628" s="39">
        <v>618</v>
      </c>
      <c r="C628" s="124"/>
      <c r="D628" s="124"/>
      <c r="E628" s="124"/>
      <c r="F628" s="124"/>
      <c r="G628" s="124"/>
      <c r="H628" s="118" t="str">
        <f>IFERROR(VLOOKUP(C628,参照用!$A$5:$C$13,3),"")</f>
        <v/>
      </c>
      <c r="I628" s="119"/>
      <c r="J628" s="119"/>
      <c r="K628" s="119"/>
      <c r="L628" s="119"/>
      <c r="M628" s="119"/>
      <c r="N628" s="119"/>
      <c r="O628" s="119"/>
      <c r="P628" s="119"/>
      <c r="Q628" s="119"/>
      <c r="R628" s="119"/>
      <c r="S628" s="120"/>
      <c r="T628" s="121"/>
      <c r="U628" s="122"/>
      <c r="V628" s="122"/>
      <c r="W628" s="122"/>
      <c r="X628" s="122"/>
      <c r="Y628" s="122"/>
      <c r="Z628" s="122"/>
      <c r="AA628" s="122"/>
      <c r="AB628" s="122"/>
      <c r="AC628" s="123"/>
      <c r="AD628" s="151"/>
      <c r="AE628" s="150"/>
      <c r="AF628" s="150"/>
      <c r="AG628" s="150"/>
      <c r="AH628" s="150"/>
      <c r="AI628" s="148" t="s">
        <v>16</v>
      </c>
      <c r="AJ628" s="152"/>
      <c r="AK628" s="150"/>
      <c r="AL628" s="150"/>
      <c r="AM628" s="148" t="s">
        <v>19</v>
      </c>
      <c r="AN628" s="149"/>
      <c r="AP628" s="66" t="str">
        <f t="shared" si="9"/>
        <v>未入力</v>
      </c>
      <c r="AQ628" s="67"/>
      <c r="AR628" s="68"/>
      <c r="AS628" s="132" t="str">
        <f>IF(
  AND(NOT(ISBLANK($C628)),
      COUNTIF(必須入力シート①!C659:C1658,$C628)=0),
  "「３. 申請に係る補助対象検査の内容」で選択されていない検査メニューが入力されています。" &amp; CHAR(10),
  ""
)
&amp;
_xlfn.LET(
  _xlpm.menu,$C628,
  _xlpm.sei,$T628,
  _xlpm.mei,$Y628,
  _xlpm.eigyo,$AD628,
  _xlpm.daisuu,$AK628,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8" s="133"/>
      <c r="AU628" s="133"/>
      <c r="AV628" s="133"/>
      <c r="AW628" s="133"/>
      <c r="AX628" s="133"/>
      <c r="AY628" s="133"/>
      <c r="AZ628" s="133"/>
      <c r="BA628" s="133"/>
      <c r="BB628" s="133"/>
      <c r="BC628" s="134"/>
    </row>
    <row r="629" spans="2:55" ht="36" customHeight="1" x14ac:dyDescent="0.45">
      <c r="B629" s="39">
        <v>619</v>
      </c>
      <c r="C629" s="124"/>
      <c r="D629" s="124"/>
      <c r="E629" s="124"/>
      <c r="F629" s="124"/>
      <c r="G629" s="124"/>
      <c r="H629" s="118" t="str">
        <f>IFERROR(VLOOKUP(C629,参照用!$A$5:$C$13,3),"")</f>
        <v/>
      </c>
      <c r="I629" s="119"/>
      <c r="J629" s="119"/>
      <c r="K629" s="119"/>
      <c r="L629" s="119"/>
      <c r="M629" s="119"/>
      <c r="N629" s="119"/>
      <c r="O629" s="119"/>
      <c r="P629" s="119"/>
      <c r="Q629" s="119"/>
      <c r="R629" s="119"/>
      <c r="S629" s="120"/>
      <c r="T629" s="121"/>
      <c r="U629" s="122"/>
      <c r="V629" s="122"/>
      <c r="W629" s="122"/>
      <c r="X629" s="122"/>
      <c r="Y629" s="122"/>
      <c r="Z629" s="122"/>
      <c r="AA629" s="122"/>
      <c r="AB629" s="122"/>
      <c r="AC629" s="123"/>
      <c r="AD629" s="151"/>
      <c r="AE629" s="150"/>
      <c r="AF629" s="150"/>
      <c r="AG629" s="150"/>
      <c r="AH629" s="150"/>
      <c r="AI629" s="148" t="s">
        <v>16</v>
      </c>
      <c r="AJ629" s="152"/>
      <c r="AK629" s="150"/>
      <c r="AL629" s="150"/>
      <c r="AM629" s="148" t="s">
        <v>19</v>
      </c>
      <c r="AN629" s="149"/>
      <c r="AP629" s="66" t="str">
        <f t="shared" si="9"/>
        <v>未入力</v>
      </c>
      <c r="AQ629" s="67"/>
      <c r="AR629" s="68"/>
      <c r="AS629" s="132" t="str">
        <f>IF(
  AND(NOT(ISBLANK($C629)),
      COUNTIF(必須入力シート①!C660:C1659,$C629)=0),
  "「３. 申請に係る補助対象検査の内容」で選択されていない検査メニューが入力されています。" &amp; CHAR(10),
  ""
)
&amp;
_xlfn.LET(
  _xlpm.menu,$C629,
  _xlpm.sei,$T629,
  _xlpm.mei,$Y629,
  _xlpm.eigyo,$AD629,
  _xlpm.daisuu,$AK629,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29" s="133"/>
      <c r="AU629" s="133"/>
      <c r="AV629" s="133"/>
      <c r="AW629" s="133"/>
      <c r="AX629" s="133"/>
      <c r="AY629" s="133"/>
      <c r="AZ629" s="133"/>
      <c r="BA629" s="133"/>
      <c r="BB629" s="133"/>
      <c r="BC629" s="134"/>
    </row>
    <row r="630" spans="2:55" ht="36" customHeight="1" x14ac:dyDescent="0.45">
      <c r="B630" s="39">
        <v>620</v>
      </c>
      <c r="C630" s="124"/>
      <c r="D630" s="124"/>
      <c r="E630" s="124"/>
      <c r="F630" s="124"/>
      <c r="G630" s="124"/>
      <c r="H630" s="118" t="str">
        <f>IFERROR(VLOOKUP(C630,参照用!$A$5:$C$13,3),"")</f>
        <v/>
      </c>
      <c r="I630" s="119"/>
      <c r="J630" s="119"/>
      <c r="K630" s="119"/>
      <c r="L630" s="119"/>
      <c r="M630" s="119"/>
      <c r="N630" s="119"/>
      <c r="O630" s="119"/>
      <c r="P630" s="119"/>
      <c r="Q630" s="119"/>
      <c r="R630" s="119"/>
      <c r="S630" s="120"/>
      <c r="T630" s="121"/>
      <c r="U630" s="122"/>
      <c r="V630" s="122"/>
      <c r="W630" s="122"/>
      <c r="X630" s="122"/>
      <c r="Y630" s="122"/>
      <c r="Z630" s="122"/>
      <c r="AA630" s="122"/>
      <c r="AB630" s="122"/>
      <c r="AC630" s="123"/>
      <c r="AD630" s="151"/>
      <c r="AE630" s="150"/>
      <c r="AF630" s="150"/>
      <c r="AG630" s="150"/>
      <c r="AH630" s="150"/>
      <c r="AI630" s="148" t="s">
        <v>16</v>
      </c>
      <c r="AJ630" s="152"/>
      <c r="AK630" s="150"/>
      <c r="AL630" s="150"/>
      <c r="AM630" s="148" t="s">
        <v>19</v>
      </c>
      <c r="AN630" s="149"/>
      <c r="AP630" s="66" t="str">
        <f t="shared" si="9"/>
        <v>未入力</v>
      </c>
      <c r="AQ630" s="67"/>
      <c r="AR630" s="68"/>
      <c r="AS630" s="132" t="str">
        <f>IF(
  AND(NOT(ISBLANK($C630)),
      COUNTIF(必須入力シート①!C661:C1660,$C630)=0),
  "「３. 申請に係る補助対象検査の内容」で選択されていない検査メニューが入力されています。" &amp; CHAR(10),
  ""
)
&amp;
_xlfn.LET(
  _xlpm.menu,$C630,
  _xlpm.sei,$T630,
  _xlpm.mei,$Y630,
  _xlpm.eigyo,$AD630,
  _xlpm.daisuu,$AK630,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0" s="133"/>
      <c r="AU630" s="133"/>
      <c r="AV630" s="133"/>
      <c r="AW630" s="133"/>
      <c r="AX630" s="133"/>
      <c r="AY630" s="133"/>
      <c r="AZ630" s="133"/>
      <c r="BA630" s="133"/>
      <c r="BB630" s="133"/>
      <c r="BC630" s="134"/>
    </row>
    <row r="631" spans="2:55" ht="36" customHeight="1" x14ac:dyDescent="0.45">
      <c r="B631" s="39">
        <v>621</v>
      </c>
      <c r="C631" s="124"/>
      <c r="D631" s="124"/>
      <c r="E631" s="124"/>
      <c r="F631" s="124"/>
      <c r="G631" s="124"/>
      <c r="H631" s="118" t="str">
        <f>IFERROR(VLOOKUP(C631,参照用!$A$5:$C$13,3),"")</f>
        <v/>
      </c>
      <c r="I631" s="119"/>
      <c r="J631" s="119"/>
      <c r="K631" s="119"/>
      <c r="L631" s="119"/>
      <c r="M631" s="119"/>
      <c r="N631" s="119"/>
      <c r="O631" s="119"/>
      <c r="P631" s="119"/>
      <c r="Q631" s="119"/>
      <c r="R631" s="119"/>
      <c r="S631" s="120"/>
      <c r="T631" s="121"/>
      <c r="U631" s="122"/>
      <c r="V631" s="122"/>
      <c r="W631" s="122"/>
      <c r="X631" s="122"/>
      <c r="Y631" s="122"/>
      <c r="Z631" s="122"/>
      <c r="AA631" s="122"/>
      <c r="AB631" s="122"/>
      <c r="AC631" s="123"/>
      <c r="AD631" s="151"/>
      <c r="AE631" s="150"/>
      <c r="AF631" s="150"/>
      <c r="AG631" s="150"/>
      <c r="AH631" s="150"/>
      <c r="AI631" s="148" t="s">
        <v>16</v>
      </c>
      <c r="AJ631" s="152"/>
      <c r="AK631" s="150"/>
      <c r="AL631" s="150"/>
      <c r="AM631" s="148" t="s">
        <v>19</v>
      </c>
      <c r="AN631" s="149"/>
      <c r="AP631" s="66" t="str">
        <f t="shared" si="9"/>
        <v>未入力</v>
      </c>
      <c r="AQ631" s="67"/>
      <c r="AR631" s="68"/>
      <c r="AS631" s="132" t="str">
        <f>IF(
  AND(NOT(ISBLANK($C631)),
      COUNTIF(必須入力シート①!C662:C1661,$C631)=0),
  "「３. 申請に係る補助対象検査の内容」で選択されていない検査メニューが入力されています。" &amp; CHAR(10),
  ""
)
&amp;
_xlfn.LET(
  _xlpm.menu,$C631,
  _xlpm.sei,$T631,
  _xlpm.mei,$Y631,
  _xlpm.eigyo,$AD631,
  _xlpm.daisuu,$AK631,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1" s="133"/>
      <c r="AU631" s="133"/>
      <c r="AV631" s="133"/>
      <c r="AW631" s="133"/>
      <c r="AX631" s="133"/>
      <c r="AY631" s="133"/>
      <c r="AZ631" s="133"/>
      <c r="BA631" s="133"/>
      <c r="BB631" s="133"/>
      <c r="BC631" s="134"/>
    </row>
    <row r="632" spans="2:55" ht="36" customHeight="1" x14ac:dyDescent="0.45">
      <c r="B632" s="39">
        <v>622</v>
      </c>
      <c r="C632" s="124"/>
      <c r="D632" s="124"/>
      <c r="E632" s="124"/>
      <c r="F632" s="124"/>
      <c r="G632" s="124"/>
      <c r="H632" s="118" t="str">
        <f>IFERROR(VLOOKUP(C632,参照用!$A$5:$C$13,3),"")</f>
        <v/>
      </c>
      <c r="I632" s="119"/>
      <c r="J632" s="119"/>
      <c r="K632" s="119"/>
      <c r="L632" s="119"/>
      <c r="M632" s="119"/>
      <c r="N632" s="119"/>
      <c r="O632" s="119"/>
      <c r="P632" s="119"/>
      <c r="Q632" s="119"/>
      <c r="R632" s="119"/>
      <c r="S632" s="120"/>
      <c r="T632" s="121"/>
      <c r="U632" s="122"/>
      <c r="V632" s="122"/>
      <c r="W632" s="122"/>
      <c r="X632" s="122"/>
      <c r="Y632" s="122"/>
      <c r="Z632" s="122"/>
      <c r="AA632" s="122"/>
      <c r="AB632" s="122"/>
      <c r="AC632" s="123"/>
      <c r="AD632" s="151"/>
      <c r="AE632" s="150"/>
      <c r="AF632" s="150"/>
      <c r="AG632" s="150"/>
      <c r="AH632" s="150"/>
      <c r="AI632" s="148" t="s">
        <v>16</v>
      </c>
      <c r="AJ632" s="152"/>
      <c r="AK632" s="150"/>
      <c r="AL632" s="150"/>
      <c r="AM632" s="148" t="s">
        <v>19</v>
      </c>
      <c r="AN632" s="149"/>
      <c r="AP632" s="66" t="str">
        <f t="shared" si="9"/>
        <v>未入力</v>
      </c>
      <c r="AQ632" s="67"/>
      <c r="AR632" s="68"/>
      <c r="AS632" s="132" t="str">
        <f>IF(
  AND(NOT(ISBLANK($C632)),
      COUNTIF(必須入力シート①!C663:C1662,$C632)=0),
  "「３. 申請に係る補助対象検査の内容」で選択されていない検査メニューが入力されています。" &amp; CHAR(10),
  ""
)
&amp;
_xlfn.LET(
  _xlpm.menu,$C632,
  _xlpm.sei,$T632,
  _xlpm.mei,$Y632,
  _xlpm.eigyo,$AD632,
  _xlpm.daisuu,$AK632,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2" s="133"/>
      <c r="AU632" s="133"/>
      <c r="AV632" s="133"/>
      <c r="AW632" s="133"/>
      <c r="AX632" s="133"/>
      <c r="AY632" s="133"/>
      <c r="AZ632" s="133"/>
      <c r="BA632" s="133"/>
      <c r="BB632" s="133"/>
      <c r="BC632" s="134"/>
    </row>
    <row r="633" spans="2:55" ht="36" customHeight="1" x14ac:dyDescent="0.45">
      <c r="B633" s="39">
        <v>623</v>
      </c>
      <c r="C633" s="124"/>
      <c r="D633" s="124"/>
      <c r="E633" s="124"/>
      <c r="F633" s="124"/>
      <c r="G633" s="124"/>
      <c r="H633" s="118" t="str">
        <f>IFERROR(VLOOKUP(C633,参照用!$A$5:$C$13,3),"")</f>
        <v/>
      </c>
      <c r="I633" s="119"/>
      <c r="J633" s="119"/>
      <c r="K633" s="119"/>
      <c r="L633" s="119"/>
      <c r="M633" s="119"/>
      <c r="N633" s="119"/>
      <c r="O633" s="119"/>
      <c r="P633" s="119"/>
      <c r="Q633" s="119"/>
      <c r="R633" s="119"/>
      <c r="S633" s="120"/>
      <c r="T633" s="121"/>
      <c r="U633" s="122"/>
      <c r="V633" s="122"/>
      <c r="W633" s="122"/>
      <c r="X633" s="122"/>
      <c r="Y633" s="122"/>
      <c r="Z633" s="122"/>
      <c r="AA633" s="122"/>
      <c r="AB633" s="122"/>
      <c r="AC633" s="123"/>
      <c r="AD633" s="151"/>
      <c r="AE633" s="150"/>
      <c r="AF633" s="150"/>
      <c r="AG633" s="150"/>
      <c r="AH633" s="150"/>
      <c r="AI633" s="148" t="s">
        <v>16</v>
      </c>
      <c r="AJ633" s="152"/>
      <c r="AK633" s="150"/>
      <c r="AL633" s="150"/>
      <c r="AM633" s="148" t="s">
        <v>19</v>
      </c>
      <c r="AN633" s="149"/>
      <c r="AP633" s="66" t="str">
        <f t="shared" si="9"/>
        <v>未入力</v>
      </c>
      <c r="AQ633" s="67"/>
      <c r="AR633" s="68"/>
      <c r="AS633" s="132" t="str">
        <f>IF(
  AND(NOT(ISBLANK($C633)),
      COUNTIF(必須入力シート①!C664:C1663,$C633)=0),
  "「３. 申請に係る補助対象検査の内容」で選択されていない検査メニューが入力されています。" &amp; CHAR(10),
  ""
)
&amp;
_xlfn.LET(
  _xlpm.menu,$C633,
  _xlpm.sei,$T633,
  _xlpm.mei,$Y633,
  _xlpm.eigyo,$AD633,
  _xlpm.daisuu,$AK633,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3" s="133"/>
      <c r="AU633" s="133"/>
      <c r="AV633" s="133"/>
      <c r="AW633" s="133"/>
      <c r="AX633" s="133"/>
      <c r="AY633" s="133"/>
      <c r="AZ633" s="133"/>
      <c r="BA633" s="133"/>
      <c r="BB633" s="133"/>
      <c r="BC633" s="134"/>
    </row>
    <row r="634" spans="2:55" ht="36" customHeight="1" x14ac:dyDescent="0.45">
      <c r="B634" s="39">
        <v>624</v>
      </c>
      <c r="C634" s="124"/>
      <c r="D634" s="124"/>
      <c r="E634" s="124"/>
      <c r="F634" s="124"/>
      <c r="G634" s="124"/>
      <c r="H634" s="118" t="str">
        <f>IFERROR(VLOOKUP(C634,参照用!$A$5:$C$13,3),"")</f>
        <v/>
      </c>
      <c r="I634" s="119"/>
      <c r="J634" s="119"/>
      <c r="K634" s="119"/>
      <c r="L634" s="119"/>
      <c r="M634" s="119"/>
      <c r="N634" s="119"/>
      <c r="O634" s="119"/>
      <c r="P634" s="119"/>
      <c r="Q634" s="119"/>
      <c r="R634" s="119"/>
      <c r="S634" s="120"/>
      <c r="T634" s="121"/>
      <c r="U634" s="122"/>
      <c r="V634" s="122"/>
      <c r="W634" s="122"/>
      <c r="X634" s="122"/>
      <c r="Y634" s="122"/>
      <c r="Z634" s="122"/>
      <c r="AA634" s="122"/>
      <c r="AB634" s="122"/>
      <c r="AC634" s="123"/>
      <c r="AD634" s="151"/>
      <c r="AE634" s="150"/>
      <c r="AF634" s="150"/>
      <c r="AG634" s="150"/>
      <c r="AH634" s="150"/>
      <c r="AI634" s="148" t="s">
        <v>16</v>
      </c>
      <c r="AJ634" s="152"/>
      <c r="AK634" s="150"/>
      <c r="AL634" s="150"/>
      <c r="AM634" s="148" t="s">
        <v>19</v>
      </c>
      <c r="AN634" s="149"/>
      <c r="AP634" s="66" t="str">
        <f t="shared" si="9"/>
        <v>未入力</v>
      </c>
      <c r="AQ634" s="67"/>
      <c r="AR634" s="68"/>
      <c r="AS634" s="132" t="str">
        <f>IF(
  AND(NOT(ISBLANK($C634)),
      COUNTIF(必須入力シート①!C665:C1664,$C634)=0),
  "「３. 申請に係る補助対象検査の内容」で選択されていない検査メニューが入力されています。" &amp; CHAR(10),
  ""
)
&amp;
_xlfn.LET(
  _xlpm.menu,$C634,
  _xlpm.sei,$T634,
  _xlpm.mei,$Y634,
  _xlpm.eigyo,$AD634,
  _xlpm.daisuu,$AK634,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4" s="133"/>
      <c r="AU634" s="133"/>
      <c r="AV634" s="133"/>
      <c r="AW634" s="133"/>
      <c r="AX634" s="133"/>
      <c r="AY634" s="133"/>
      <c r="AZ634" s="133"/>
      <c r="BA634" s="133"/>
      <c r="BB634" s="133"/>
      <c r="BC634" s="134"/>
    </row>
    <row r="635" spans="2:55" ht="36" customHeight="1" x14ac:dyDescent="0.45">
      <c r="B635" s="39">
        <v>625</v>
      </c>
      <c r="C635" s="124"/>
      <c r="D635" s="124"/>
      <c r="E635" s="124"/>
      <c r="F635" s="124"/>
      <c r="G635" s="124"/>
      <c r="H635" s="118" t="str">
        <f>IFERROR(VLOOKUP(C635,参照用!$A$5:$C$13,3),"")</f>
        <v/>
      </c>
      <c r="I635" s="119"/>
      <c r="J635" s="119"/>
      <c r="K635" s="119"/>
      <c r="L635" s="119"/>
      <c r="M635" s="119"/>
      <c r="N635" s="119"/>
      <c r="O635" s="119"/>
      <c r="P635" s="119"/>
      <c r="Q635" s="119"/>
      <c r="R635" s="119"/>
      <c r="S635" s="120"/>
      <c r="T635" s="121"/>
      <c r="U635" s="122"/>
      <c r="V635" s="122"/>
      <c r="W635" s="122"/>
      <c r="X635" s="122"/>
      <c r="Y635" s="122"/>
      <c r="Z635" s="122"/>
      <c r="AA635" s="122"/>
      <c r="AB635" s="122"/>
      <c r="AC635" s="123"/>
      <c r="AD635" s="151"/>
      <c r="AE635" s="150"/>
      <c r="AF635" s="150"/>
      <c r="AG635" s="150"/>
      <c r="AH635" s="150"/>
      <c r="AI635" s="148" t="s">
        <v>16</v>
      </c>
      <c r="AJ635" s="152"/>
      <c r="AK635" s="150"/>
      <c r="AL635" s="150"/>
      <c r="AM635" s="148" t="s">
        <v>19</v>
      </c>
      <c r="AN635" s="149"/>
      <c r="AP635" s="66" t="str">
        <f t="shared" si="9"/>
        <v>未入力</v>
      </c>
      <c r="AQ635" s="67"/>
      <c r="AR635" s="68"/>
      <c r="AS635" s="132" t="str">
        <f>IF(
  AND(NOT(ISBLANK($C635)),
      COUNTIF(必須入力シート①!C666:C1665,$C635)=0),
  "「３. 申請に係る補助対象検査の内容」で選択されていない検査メニューが入力されています。" &amp; CHAR(10),
  ""
)
&amp;
_xlfn.LET(
  _xlpm.menu,$C635,
  _xlpm.sei,$T635,
  _xlpm.mei,$Y635,
  _xlpm.eigyo,$AD635,
  _xlpm.daisuu,$AK635,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5" s="133"/>
      <c r="AU635" s="133"/>
      <c r="AV635" s="133"/>
      <c r="AW635" s="133"/>
      <c r="AX635" s="133"/>
      <c r="AY635" s="133"/>
      <c r="AZ635" s="133"/>
      <c r="BA635" s="133"/>
      <c r="BB635" s="133"/>
      <c r="BC635" s="134"/>
    </row>
    <row r="636" spans="2:55" ht="36" customHeight="1" x14ac:dyDescent="0.45">
      <c r="B636" s="39">
        <v>626</v>
      </c>
      <c r="C636" s="124"/>
      <c r="D636" s="124"/>
      <c r="E636" s="124"/>
      <c r="F636" s="124"/>
      <c r="G636" s="124"/>
      <c r="H636" s="118" t="str">
        <f>IFERROR(VLOOKUP(C636,参照用!$A$5:$C$13,3),"")</f>
        <v/>
      </c>
      <c r="I636" s="119"/>
      <c r="J636" s="119"/>
      <c r="K636" s="119"/>
      <c r="L636" s="119"/>
      <c r="M636" s="119"/>
      <c r="N636" s="119"/>
      <c r="O636" s="119"/>
      <c r="P636" s="119"/>
      <c r="Q636" s="119"/>
      <c r="R636" s="119"/>
      <c r="S636" s="120"/>
      <c r="T636" s="121"/>
      <c r="U636" s="122"/>
      <c r="V636" s="122"/>
      <c r="W636" s="122"/>
      <c r="X636" s="122"/>
      <c r="Y636" s="122"/>
      <c r="Z636" s="122"/>
      <c r="AA636" s="122"/>
      <c r="AB636" s="122"/>
      <c r="AC636" s="123"/>
      <c r="AD636" s="151"/>
      <c r="AE636" s="150"/>
      <c r="AF636" s="150"/>
      <c r="AG636" s="150"/>
      <c r="AH636" s="150"/>
      <c r="AI636" s="148" t="s">
        <v>16</v>
      </c>
      <c r="AJ636" s="152"/>
      <c r="AK636" s="150"/>
      <c r="AL636" s="150"/>
      <c r="AM636" s="148" t="s">
        <v>19</v>
      </c>
      <c r="AN636" s="149"/>
      <c r="AP636" s="66" t="str">
        <f t="shared" si="9"/>
        <v>未入力</v>
      </c>
      <c r="AQ636" s="67"/>
      <c r="AR636" s="68"/>
      <c r="AS636" s="132" t="str">
        <f>IF(
  AND(NOT(ISBLANK($C636)),
      COUNTIF(必須入力シート①!C667:C1666,$C636)=0),
  "「３. 申請に係る補助対象検査の内容」で選択されていない検査メニューが入力されています。" &amp; CHAR(10),
  ""
)
&amp;
_xlfn.LET(
  _xlpm.menu,$C636,
  _xlpm.sei,$T636,
  _xlpm.mei,$Y636,
  _xlpm.eigyo,$AD636,
  _xlpm.daisuu,$AK636,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6" s="133"/>
      <c r="AU636" s="133"/>
      <c r="AV636" s="133"/>
      <c r="AW636" s="133"/>
      <c r="AX636" s="133"/>
      <c r="AY636" s="133"/>
      <c r="AZ636" s="133"/>
      <c r="BA636" s="133"/>
      <c r="BB636" s="133"/>
      <c r="BC636" s="134"/>
    </row>
    <row r="637" spans="2:55" ht="36" customHeight="1" x14ac:dyDescent="0.45">
      <c r="B637" s="39">
        <v>627</v>
      </c>
      <c r="C637" s="124"/>
      <c r="D637" s="124"/>
      <c r="E637" s="124"/>
      <c r="F637" s="124"/>
      <c r="G637" s="124"/>
      <c r="H637" s="118" t="str">
        <f>IFERROR(VLOOKUP(C637,参照用!$A$5:$C$13,3),"")</f>
        <v/>
      </c>
      <c r="I637" s="119"/>
      <c r="J637" s="119"/>
      <c r="K637" s="119"/>
      <c r="L637" s="119"/>
      <c r="M637" s="119"/>
      <c r="N637" s="119"/>
      <c r="O637" s="119"/>
      <c r="P637" s="119"/>
      <c r="Q637" s="119"/>
      <c r="R637" s="119"/>
      <c r="S637" s="120"/>
      <c r="T637" s="121"/>
      <c r="U637" s="122"/>
      <c r="V637" s="122"/>
      <c r="W637" s="122"/>
      <c r="X637" s="122"/>
      <c r="Y637" s="122"/>
      <c r="Z637" s="122"/>
      <c r="AA637" s="122"/>
      <c r="AB637" s="122"/>
      <c r="AC637" s="123"/>
      <c r="AD637" s="151"/>
      <c r="AE637" s="150"/>
      <c r="AF637" s="150"/>
      <c r="AG637" s="150"/>
      <c r="AH637" s="150"/>
      <c r="AI637" s="148" t="s">
        <v>16</v>
      </c>
      <c r="AJ637" s="152"/>
      <c r="AK637" s="150"/>
      <c r="AL637" s="150"/>
      <c r="AM637" s="148" t="s">
        <v>19</v>
      </c>
      <c r="AN637" s="149"/>
      <c r="AP637" s="66" t="str">
        <f t="shared" si="9"/>
        <v>未入力</v>
      </c>
      <c r="AQ637" s="67"/>
      <c r="AR637" s="68"/>
      <c r="AS637" s="132" t="str">
        <f>IF(
  AND(NOT(ISBLANK($C637)),
      COUNTIF(必須入力シート①!C668:C1667,$C637)=0),
  "「３. 申請に係る補助対象検査の内容」で選択されていない検査メニューが入力されています。" &amp; CHAR(10),
  ""
)
&amp;
_xlfn.LET(
  _xlpm.menu,$C637,
  _xlpm.sei,$T637,
  _xlpm.mei,$Y637,
  _xlpm.eigyo,$AD637,
  _xlpm.daisuu,$AK637,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7" s="133"/>
      <c r="AU637" s="133"/>
      <c r="AV637" s="133"/>
      <c r="AW637" s="133"/>
      <c r="AX637" s="133"/>
      <c r="AY637" s="133"/>
      <c r="AZ637" s="133"/>
      <c r="BA637" s="133"/>
      <c r="BB637" s="133"/>
      <c r="BC637" s="134"/>
    </row>
    <row r="638" spans="2:55" ht="36" customHeight="1" x14ac:dyDescent="0.45">
      <c r="B638" s="39">
        <v>628</v>
      </c>
      <c r="C638" s="124"/>
      <c r="D638" s="124"/>
      <c r="E638" s="124"/>
      <c r="F638" s="124"/>
      <c r="G638" s="124"/>
      <c r="H638" s="118" t="str">
        <f>IFERROR(VLOOKUP(C638,参照用!$A$5:$C$13,3),"")</f>
        <v/>
      </c>
      <c r="I638" s="119"/>
      <c r="J638" s="119"/>
      <c r="K638" s="119"/>
      <c r="L638" s="119"/>
      <c r="M638" s="119"/>
      <c r="N638" s="119"/>
      <c r="O638" s="119"/>
      <c r="P638" s="119"/>
      <c r="Q638" s="119"/>
      <c r="R638" s="119"/>
      <c r="S638" s="120"/>
      <c r="T638" s="121"/>
      <c r="U638" s="122"/>
      <c r="V638" s="122"/>
      <c r="W638" s="122"/>
      <c r="X638" s="122"/>
      <c r="Y638" s="122"/>
      <c r="Z638" s="122"/>
      <c r="AA638" s="122"/>
      <c r="AB638" s="122"/>
      <c r="AC638" s="123"/>
      <c r="AD638" s="151"/>
      <c r="AE638" s="150"/>
      <c r="AF638" s="150"/>
      <c r="AG638" s="150"/>
      <c r="AH638" s="150"/>
      <c r="AI638" s="148" t="s">
        <v>16</v>
      </c>
      <c r="AJ638" s="152"/>
      <c r="AK638" s="150"/>
      <c r="AL638" s="150"/>
      <c r="AM638" s="148" t="s">
        <v>19</v>
      </c>
      <c r="AN638" s="149"/>
      <c r="AP638" s="66" t="str">
        <f t="shared" si="9"/>
        <v>未入力</v>
      </c>
      <c r="AQ638" s="67"/>
      <c r="AR638" s="68"/>
      <c r="AS638" s="132" t="str">
        <f>IF(
  AND(NOT(ISBLANK($C638)),
      COUNTIF(必須入力シート①!C669:C1668,$C638)=0),
  "「３. 申請に係る補助対象検査の内容」で選択されていない検査メニューが入力されています。" &amp; CHAR(10),
  ""
)
&amp;
_xlfn.LET(
  _xlpm.menu,$C638,
  _xlpm.sei,$T638,
  _xlpm.mei,$Y638,
  _xlpm.eigyo,$AD638,
  _xlpm.daisuu,$AK638,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8" s="133"/>
      <c r="AU638" s="133"/>
      <c r="AV638" s="133"/>
      <c r="AW638" s="133"/>
      <c r="AX638" s="133"/>
      <c r="AY638" s="133"/>
      <c r="AZ638" s="133"/>
      <c r="BA638" s="133"/>
      <c r="BB638" s="133"/>
      <c r="BC638" s="134"/>
    </row>
    <row r="639" spans="2:55" ht="36" customHeight="1" x14ac:dyDescent="0.45">
      <c r="B639" s="39">
        <v>629</v>
      </c>
      <c r="C639" s="124"/>
      <c r="D639" s="124"/>
      <c r="E639" s="124"/>
      <c r="F639" s="124"/>
      <c r="G639" s="124"/>
      <c r="H639" s="118" t="str">
        <f>IFERROR(VLOOKUP(C639,参照用!$A$5:$C$13,3),"")</f>
        <v/>
      </c>
      <c r="I639" s="119"/>
      <c r="J639" s="119"/>
      <c r="K639" s="119"/>
      <c r="L639" s="119"/>
      <c r="M639" s="119"/>
      <c r="N639" s="119"/>
      <c r="O639" s="119"/>
      <c r="P639" s="119"/>
      <c r="Q639" s="119"/>
      <c r="R639" s="119"/>
      <c r="S639" s="120"/>
      <c r="T639" s="121"/>
      <c r="U639" s="122"/>
      <c r="V639" s="122"/>
      <c r="W639" s="122"/>
      <c r="X639" s="122"/>
      <c r="Y639" s="122"/>
      <c r="Z639" s="122"/>
      <c r="AA639" s="122"/>
      <c r="AB639" s="122"/>
      <c r="AC639" s="123"/>
      <c r="AD639" s="151"/>
      <c r="AE639" s="150"/>
      <c r="AF639" s="150"/>
      <c r="AG639" s="150"/>
      <c r="AH639" s="150"/>
      <c r="AI639" s="148" t="s">
        <v>16</v>
      </c>
      <c r="AJ639" s="152"/>
      <c r="AK639" s="150"/>
      <c r="AL639" s="150"/>
      <c r="AM639" s="148" t="s">
        <v>19</v>
      </c>
      <c r="AN639" s="149"/>
      <c r="AP639" s="66" t="str">
        <f t="shared" si="9"/>
        <v>未入力</v>
      </c>
      <c r="AQ639" s="67"/>
      <c r="AR639" s="68"/>
      <c r="AS639" s="132" t="str">
        <f>IF(
  AND(NOT(ISBLANK($C639)),
      COUNTIF(必須入力シート①!C670:C1669,$C639)=0),
  "「３. 申請に係る補助対象検査の内容」で選択されていない検査メニューが入力されています。" &amp; CHAR(10),
  ""
)
&amp;
_xlfn.LET(
  _xlpm.menu,$C639,
  _xlpm.sei,$T639,
  _xlpm.mei,$Y639,
  _xlpm.eigyo,$AD639,
  _xlpm.daisuu,$AK639,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39" s="133"/>
      <c r="AU639" s="133"/>
      <c r="AV639" s="133"/>
      <c r="AW639" s="133"/>
      <c r="AX639" s="133"/>
      <c r="AY639" s="133"/>
      <c r="AZ639" s="133"/>
      <c r="BA639" s="133"/>
      <c r="BB639" s="133"/>
      <c r="BC639" s="134"/>
    </row>
    <row r="640" spans="2:55" ht="36" customHeight="1" x14ac:dyDescent="0.45">
      <c r="B640" s="39">
        <v>630</v>
      </c>
      <c r="C640" s="124"/>
      <c r="D640" s="124"/>
      <c r="E640" s="124"/>
      <c r="F640" s="124"/>
      <c r="G640" s="124"/>
      <c r="H640" s="118" t="str">
        <f>IFERROR(VLOOKUP(C640,参照用!$A$5:$C$13,3),"")</f>
        <v/>
      </c>
      <c r="I640" s="119"/>
      <c r="J640" s="119"/>
      <c r="K640" s="119"/>
      <c r="L640" s="119"/>
      <c r="M640" s="119"/>
      <c r="N640" s="119"/>
      <c r="O640" s="119"/>
      <c r="P640" s="119"/>
      <c r="Q640" s="119"/>
      <c r="R640" s="119"/>
      <c r="S640" s="120"/>
      <c r="T640" s="121"/>
      <c r="U640" s="122"/>
      <c r="V640" s="122"/>
      <c r="W640" s="122"/>
      <c r="X640" s="122"/>
      <c r="Y640" s="122"/>
      <c r="Z640" s="122"/>
      <c r="AA640" s="122"/>
      <c r="AB640" s="122"/>
      <c r="AC640" s="123"/>
      <c r="AD640" s="151"/>
      <c r="AE640" s="150"/>
      <c r="AF640" s="150"/>
      <c r="AG640" s="150"/>
      <c r="AH640" s="150"/>
      <c r="AI640" s="148" t="s">
        <v>16</v>
      </c>
      <c r="AJ640" s="152"/>
      <c r="AK640" s="150"/>
      <c r="AL640" s="150"/>
      <c r="AM640" s="148" t="s">
        <v>19</v>
      </c>
      <c r="AN640" s="149"/>
      <c r="AP640" s="66" t="str">
        <f t="shared" si="9"/>
        <v>未入力</v>
      </c>
      <c r="AQ640" s="67"/>
      <c r="AR640" s="68"/>
      <c r="AS640" s="132" t="str">
        <f>IF(
  AND(NOT(ISBLANK($C640)),
      COUNTIF(必須入力シート①!C671:C1670,$C640)=0),
  "「３. 申請に係る補助対象検査の内容」で選択されていない検査メニューが入力されています。" &amp; CHAR(10),
  ""
)
&amp;
_xlfn.LET(
  _xlpm.menu,$C640,
  _xlpm.sei,$T640,
  _xlpm.mei,$Y640,
  _xlpm.eigyo,$AD640,
  _xlpm.daisuu,$AK640,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0" s="133"/>
      <c r="AU640" s="133"/>
      <c r="AV640" s="133"/>
      <c r="AW640" s="133"/>
      <c r="AX640" s="133"/>
      <c r="AY640" s="133"/>
      <c r="AZ640" s="133"/>
      <c r="BA640" s="133"/>
      <c r="BB640" s="133"/>
      <c r="BC640" s="134"/>
    </row>
    <row r="641" spans="2:55" ht="36" customHeight="1" x14ac:dyDescent="0.45">
      <c r="B641" s="39">
        <v>631</v>
      </c>
      <c r="C641" s="124"/>
      <c r="D641" s="124"/>
      <c r="E641" s="124"/>
      <c r="F641" s="124"/>
      <c r="G641" s="124"/>
      <c r="H641" s="118" t="str">
        <f>IFERROR(VLOOKUP(C641,参照用!$A$5:$C$13,3),"")</f>
        <v/>
      </c>
      <c r="I641" s="119"/>
      <c r="J641" s="119"/>
      <c r="K641" s="119"/>
      <c r="L641" s="119"/>
      <c r="M641" s="119"/>
      <c r="N641" s="119"/>
      <c r="O641" s="119"/>
      <c r="P641" s="119"/>
      <c r="Q641" s="119"/>
      <c r="R641" s="119"/>
      <c r="S641" s="120"/>
      <c r="T641" s="121"/>
      <c r="U641" s="122"/>
      <c r="V641" s="122"/>
      <c r="W641" s="122"/>
      <c r="X641" s="122"/>
      <c r="Y641" s="122"/>
      <c r="Z641" s="122"/>
      <c r="AA641" s="122"/>
      <c r="AB641" s="122"/>
      <c r="AC641" s="123"/>
      <c r="AD641" s="151"/>
      <c r="AE641" s="150"/>
      <c r="AF641" s="150"/>
      <c r="AG641" s="150"/>
      <c r="AH641" s="150"/>
      <c r="AI641" s="148" t="s">
        <v>16</v>
      </c>
      <c r="AJ641" s="152"/>
      <c r="AK641" s="150"/>
      <c r="AL641" s="150"/>
      <c r="AM641" s="148" t="s">
        <v>19</v>
      </c>
      <c r="AN641" s="149"/>
      <c r="AP641" s="66" t="str">
        <f t="shared" si="9"/>
        <v>未入力</v>
      </c>
      <c r="AQ641" s="67"/>
      <c r="AR641" s="68"/>
      <c r="AS641" s="132" t="str">
        <f>IF(
  AND(NOT(ISBLANK($C641)),
      COUNTIF(必須入力シート①!C672:C1671,$C641)=0),
  "「３. 申請に係る補助対象検査の内容」で選択されていない検査メニューが入力されています。" &amp; CHAR(10),
  ""
)
&amp;
_xlfn.LET(
  _xlpm.menu,$C641,
  _xlpm.sei,$T641,
  _xlpm.mei,$Y641,
  _xlpm.eigyo,$AD641,
  _xlpm.daisuu,$AK641,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1" s="133"/>
      <c r="AU641" s="133"/>
      <c r="AV641" s="133"/>
      <c r="AW641" s="133"/>
      <c r="AX641" s="133"/>
      <c r="AY641" s="133"/>
      <c r="AZ641" s="133"/>
      <c r="BA641" s="133"/>
      <c r="BB641" s="133"/>
      <c r="BC641" s="134"/>
    </row>
    <row r="642" spans="2:55" ht="36" customHeight="1" x14ac:dyDescent="0.45">
      <c r="B642" s="39">
        <v>632</v>
      </c>
      <c r="C642" s="124"/>
      <c r="D642" s="124"/>
      <c r="E642" s="124"/>
      <c r="F642" s="124"/>
      <c r="G642" s="124"/>
      <c r="H642" s="118" t="str">
        <f>IFERROR(VLOOKUP(C642,参照用!$A$5:$C$13,3),"")</f>
        <v/>
      </c>
      <c r="I642" s="119"/>
      <c r="J642" s="119"/>
      <c r="K642" s="119"/>
      <c r="L642" s="119"/>
      <c r="M642" s="119"/>
      <c r="N642" s="119"/>
      <c r="O642" s="119"/>
      <c r="P642" s="119"/>
      <c r="Q642" s="119"/>
      <c r="R642" s="119"/>
      <c r="S642" s="120"/>
      <c r="T642" s="121"/>
      <c r="U642" s="122"/>
      <c r="V642" s="122"/>
      <c r="W642" s="122"/>
      <c r="X642" s="122"/>
      <c r="Y642" s="122"/>
      <c r="Z642" s="122"/>
      <c r="AA642" s="122"/>
      <c r="AB642" s="122"/>
      <c r="AC642" s="123"/>
      <c r="AD642" s="151"/>
      <c r="AE642" s="150"/>
      <c r="AF642" s="150"/>
      <c r="AG642" s="150"/>
      <c r="AH642" s="150"/>
      <c r="AI642" s="148" t="s">
        <v>16</v>
      </c>
      <c r="AJ642" s="152"/>
      <c r="AK642" s="150"/>
      <c r="AL642" s="150"/>
      <c r="AM642" s="148" t="s">
        <v>19</v>
      </c>
      <c r="AN642" s="149"/>
      <c r="AP642" s="66" t="str">
        <f t="shared" si="9"/>
        <v>未入力</v>
      </c>
      <c r="AQ642" s="67"/>
      <c r="AR642" s="68"/>
      <c r="AS642" s="132" t="str">
        <f>IF(
  AND(NOT(ISBLANK($C642)),
      COUNTIF(必須入力シート①!C673:C1672,$C642)=0),
  "「３. 申請に係る補助対象検査の内容」で選択されていない検査メニューが入力されています。" &amp; CHAR(10),
  ""
)
&amp;
_xlfn.LET(
  _xlpm.menu,$C642,
  _xlpm.sei,$T642,
  _xlpm.mei,$Y642,
  _xlpm.eigyo,$AD642,
  _xlpm.daisuu,$AK642,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2" s="133"/>
      <c r="AU642" s="133"/>
      <c r="AV642" s="133"/>
      <c r="AW642" s="133"/>
      <c r="AX642" s="133"/>
      <c r="AY642" s="133"/>
      <c r="AZ642" s="133"/>
      <c r="BA642" s="133"/>
      <c r="BB642" s="133"/>
      <c r="BC642" s="134"/>
    </row>
    <row r="643" spans="2:55" ht="36" customHeight="1" x14ac:dyDescent="0.45">
      <c r="B643" s="39">
        <v>633</v>
      </c>
      <c r="C643" s="124"/>
      <c r="D643" s="124"/>
      <c r="E643" s="124"/>
      <c r="F643" s="124"/>
      <c r="G643" s="124"/>
      <c r="H643" s="118" t="str">
        <f>IFERROR(VLOOKUP(C643,参照用!$A$5:$C$13,3),"")</f>
        <v/>
      </c>
      <c r="I643" s="119"/>
      <c r="J643" s="119"/>
      <c r="K643" s="119"/>
      <c r="L643" s="119"/>
      <c r="M643" s="119"/>
      <c r="N643" s="119"/>
      <c r="O643" s="119"/>
      <c r="P643" s="119"/>
      <c r="Q643" s="119"/>
      <c r="R643" s="119"/>
      <c r="S643" s="120"/>
      <c r="T643" s="121"/>
      <c r="U643" s="122"/>
      <c r="V643" s="122"/>
      <c r="W643" s="122"/>
      <c r="X643" s="122"/>
      <c r="Y643" s="122"/>
      <c r="Z643" s="122"/>
      <c r="AA643" s="122"/>
      <c r="AB643" s="122"/>
      <c r="AC643" s="123"/>
      <c r="AD643" s="151"/>
      <c r="AE643" s="150"/>
      <c r="AF643" s="150"/>
      <c r="AG643" s="150"/>
      <c r="AH643" s="150"/>
      <c r="AI643" s="148" t="s">
        <v>16</v>
      </c>
      <c r="AJ643" s="152"/>
      <c r="AK643" s="150"/>
      <c r="AL643" s="150"/>
      <c r="AM643" s="148" t="s">
        <v>19</v>
      </c>
      <c r="AN643" s="149"/>
      <c r="AP643" s="66" t="str">
        <f t="shared" si="9"/>
        <v>未入力</v>
      </c>
      <c r="AQ643" s="67"/>
      <c r="AR643" s="68"/>
      <c r="AS643" s="132" t="str">
        <f>IF(
  AND(NOT(ISBLANK($C643)),
      COUNTIF(必須入力シート①!C674:C1673,$C643)=0),
  "「３. 申請に係る補助対象検査の内容」で選択されていない検査メニューが入力されています。" &amp; CHAR(10),
  ""
)
&amp;
_xlfn.LET(
  _xlpm.menu,$C643,
  _xlpm.sei,$T643,
  _xlpm.mei,$Y643,
  _xlpm.eigyo,$AD643,
  _xlpm.daisuu,$AK643,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3" s="133"/>
      <c r="AU643" s="133"/>
      <c r="AV643" s="133"/>
      <c r="AW643" s="133"/>
      <c r="AX643" s="133"/>
      <c r="AY643" s="133"/>
      <c r="AZ643" s="133"/>
      <c r="BA643" s="133"/>
      <c r="BB643" s="133"/>
      <c r="BC643" s="134"/>
    </row>
    <row r="644" spans="2:55" ht="36" customHeight="1" x14ac:dyDescent="0.45">
      <c r="B644" s="39">
        <v>634</v>
      </c>
      <c r="C644" s="124"/>
      <c r="D644" s="124"/>
      <c r="E644" s="124"/>
      <c r="F644" s="124"/>
      <c r="G644" s="124"/>
      <c r="H644" s="118" t="str">
        <f>IFERROR(VLOOKUP(C644,参照用!$A$5:$C$13,3),"")</f>
        <v/>
      </c>
      <c r="I644" s="119"/>
      <c r="J644" s="119"/>
      <c r="K644" s="119"/>
      <c r="L644" s="119"/>
      <c r="M644" s="119"/>
      <c r="N644" s="119"/>
      <c r="O644" s="119"/>
      <c r="P644" s="119"/>
      <c r="Q644" s="119"/>
      <c r="R644" s="119"/>
      <c r="S644" s="120"/>
      <c r="T644" s="121"/>
      <c r="U644" s="122"/>
      <c r="V644" s="122"/>
      <c r="W644" s="122"/>
      <c r="X644" s="122"/>
      <c r="Y644" s="122"/>
      <c r="Z644" s="122"/>
      <c r="AA644" s="122"/>
      <c r="AB644" s="122"/>
      <c r="AC644" s="123"/>
      <c r="AD644" s="151"/>
      <c r="AE644" s="150"/>
      <c r="AF644" s="150"/>
      <c r="AG644" s="150"/>
      <c r="AH644" s="150"/>
      <c r="AI644" s="148" t="s">
        <v>16</v>
      </c>
      <c r="AJ644" s="152"/>
      <c r="AK644" s="150"/>
      <c r="AL644" s="150"/>
      <c r="AM644" s="148" t="s">
        <v>19</v>
      </c>
      <c r="AN644" s="149"/>
      <c r="AP644" s="66" t="str">
        <f t="shared" si="9"/>
        <v>未入力</v>
      </c>
      <c r="AQ644" s="67"/>
      <c r="AR644" s="68"/>
      <c r="AS644" s="132" t="str">
        <f>IF(
  AND(NOT(ISBLANK($C644)),
      COUNTIF(必須入力シート①!C675:C1674,$C644)=0),
  "「３. 申請に係る補助対象検査の内容」で選択されていない検査メニューが入力されています。" &amp; CHAR(10),
  ""
)
&amp;
_xlfn.LET(
  _xlpm.menu,$C644,
  _xlpm.sei,$T644,
  _xlpm.mei,$Y644,
  _xlpm.eigyo,$AD644,
  _xlpm.daisuu,$AK644,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4" s="133"/>
      <c r="AU644" s="133"/>
      <c r="AV644" s="133"/>
      <c r="AW644" s="133"/>
      <c r="AX644" s="133"/>
      <c r="AY644" s="133"/>
      <c r="AZ644" s="133"/>
      <c r="BA644" s="133"/>
      <c r="BB644" s="133"/>
      <c r="BC644" s="134"/>
    </row>
    <row r="645" spans="2:55" ht="36" customHeight="1" x14ac:dyDescent="0.45">
      <c r="B645" s="39">
        <v>635</v>
      </c>
      <c r="C645" s="124"/>
      <c r="D645" s="124"/>
      <c r="E645" s="124"/>
      <c r="F645" s="124"/>
      <c r="G645" s="124"/>
      <c r="H645" s="118" t="str">
        <f>IFERROR(VLOOKUP(C645,参照用!$A$5:$C$13,3),"")</f>
        <v/>
      </c>
      <c r="I645" s="119"/>
      <c r="J645" s="119"/>
      <c r="K645" s="119"/>
      <c r="L645" s="119"/>
      <c r="M645" s="119"/>
      <c r="N645" s="119"/>
      <c r="O645" s="119"/>
      <c r="P645" s="119"/>
      <c r="Q645" s="119"/>
      <c r="R645" s="119"/>
      <c r="S645" s="120"/>
      <c r="T645" s="121"/>
      <c r="U645" s="122"/>
      <c r="V645" s="122"/>
      <c r="W645" s="122"/>
      <c r="X645" s="122"/>
      <c r="Y645" s="122"/>
      <c r="Z645" s="122"/>
      <c r="AA645" s="122"/>
      <c r="AB645" s="122"/>
      <c r="AC645" s="123"/>
      <c r="AD645" s="151"/>
      <c r="AE645" s="150"/>
      <c r="AF645" s="150"/>
      <c r="AG645" s="150"/>
      <c r="AH645" s="150"/>
      <c r="AI645" s="148" t="s">
        <v>16</v>
      </c>
      <c r="AJ645" s="152"/>
      <c r="AK645" s="150"/>
      <c r="AL645" s="150"/>
      <c r="AM645" s="148" t="s">
        <v>19</v>
      </c>
      <c r="AN645" s="149"/>
      <c r="AP645" s="66" t="str">
        <f t="shared" si="9"/>
        <v>未入力</v>
      </c>
      <c r="AQ645" s="67"/>
      <c r="AR645" s="68"/>
      <c r="AS645" s="132" t="str">
        <f>IF(
  AND(NOT(ISBLANK($C645)),
      COUNTIF(必須入力シート①!C676:C1675,$C645)=0),
  "「３. 申請に係る補助対象検査の内容」で選択されていない検査メニューが入力されています。" &amp; CHAR(10),
  ""
)
&amp;
_xlfn.LET(
  _xlpm.menu,$C645,
  _xlpm.sei,$T645,
  _xlpm.mei,$Y645,
  _xlpm.eigyo,$AD645,
  _xlpm.daisuu,$AK645,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5" s="133"/>
      <c r="AU645" s="133"/>
      <c r="AV645" s="133"/>
      <c r="AW645" s="133"/>
      <c r="AX645" s="133"/>
      <c r="AY645" s="133"/>
      <c r="AZ645" s="133"/>
      <c r="BA645" s="133"/>
      <c r="BB645" s="133"/>
      <c r="BC645" s="134"/>
    </row>
    <row r="646" spans="2:55" ht="36" customHeight="1" x14ac:dyDescent="0.45">
      <c r="B646" s="39">
        <v>636</v>
      </c>
      <c r="C646" s="124"/>
      <c r="D646" s="124"/>
      <c r="E646" s="124"/>
      <c r="F646" s="124"/>
      <c r="G646" s="124"/>
      <c r="H646" s="118" t="str">
        <f>IFERROR(VLOOKUP(C646,参照用!$A$5:$C$13,3),"")</f>
        <v/>
      </c>
      <c r="I646" s="119"/>
      <c r="J646" s="119"/>
      <c r="K646" s="119"/>
      <c r="L646" s="119"/>
      <c r="M646" s="119"/>
      <c r="N646" s="119"/>
      <c r="O646" s="119"/>
      <c r="P646" s="119"/>
      <c r="Q646" s="119"/>
      <c r="R646" s="119"/>
      <c r="S646" s="120"/>
      <c r="T646" s="121"/>
      <c r="U646" s="122"/>
      <c r="V646" s="122"/>
      <c r="W646" s="122"/>
      <c r="X646" s="122"/>
      <c r="Y646" s="122"/>
      <c r="Z646" s="122"/>
      <c r="AA646" s="122"/>
      <c r="AB646" s="122"/>
      <c r="AC646" s="123"/>
      <c r="AD646" s="151"/>
      <c r="AE646" s="150"/>
      <c r="AF646" s="150"/>
      <c r="AG646" s="150"/>
      <c r="AH646" s="150"/>
      <c r="AI646" s="148" t="s">
        <v>16</v>
      </c>
      <c r="AJ646" s="152"/>
      <c r="AK646" s="150"/>
      <c r="AL646" s="150"/>
      <c r="AM646" s="148" t="s">
        <v>19</v>
      </c>
      <c r="AN646" s="149"/>
      <c r="AP646" s="66" t="str">
        <f t="shared" si="9"/>
        <v>未入力</v>
      </c>
      <c r="AQ646" s="67"/>
      <c r="AR646" s="68"/>
      <c r="AS646" s="132" t="str">
        <f>IF(
  AND(NOT(ISBLANK($C646)),
      COUNTIF(必須入力シート①!C677:C1676,$C646)=0),
  "「３. 申請に係る補助対象検査の内容」で選択されていない検査メニューが入力されています。" &amp; CHAR(10),
  ""
)
&amp;
_xlfn.LET(
  _xlpm.menu,$C646,
  _xlpm.sei,$T646,
  _xlpm.mei,$Y646,
  _xlpm.eigyo,$AD646,
  _xlpm.daisuu,$AK646,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6" s="133"/>
      <c r="AU646" s="133"/>
      <c r="AV646" s="133"/>
      <c r="AW646" s="133"/>
      <c r="AX646" s="133"/>
      <c r="AY646" s="133"/>
      <c r="AZ646" s="133"/>
      <c r="BA646" s="133"/>
      <c r="BB646" s="133"/>
      <c r="BC646" s="134"/>
    </row>
    <row r="647" spans="2:55" ht="36" customHeight="1" x14ac:dyDescent="0.45">
      <c r="B647" s="39">
        <v>637</v>
      </c>
      <c r="C647" s="124"/>
      <c r="D647" s="124"/>
      <c r="E647" s="124"/>
      <c r="F647" s="124"/>
      <c r="G647" s="124"/>
      <c r="H647" s="118" t="str">
        <f>IFERROR(VLOOKUP(C647,参照用!$A$5:$C$13,3),"")</f>
        <v/>
      </c>
      <c r="I647" s="119"/>
      <c r="J647" s="119"/>
      <c r="K647" s="119"/>
      <c r="L647" s="119"/>
      <c r="M647" s="119"/>
      <c r="N647" s="119"/>
      <c r="O647" s="119"/>
      <c r="P647" s="119"/>
      <c r="Q647" s="119"/>
      <c r="R647" s="119"/>
      <c r="S647" s="120"/>
      <c r="T647" s="121"/>
      <c r="U647" s="122"/>
      <c r="V647" s="122"/>
      <c r="W647" s="122"/>
      <c r="X647" s="122"/>
      <c r="Y647" s="122"/>
      <c r="Z647" s="122"/>
      <c r="AA647" s="122"/>
      <c r="AB647" s="122"/>
      <c r="AC647" s="123"/>
      <c r="AD647" s="151"/>
      <c r="AE647" s="150"/>
      <c r="AF647" s="150"/>
      <c r="AG647" s="150"/>
      <c r="AH647" s="150"/>
      <c r="AI647" s="148" t="s">
        <v>16</v>
      </c>
      <c r="AJ647" s="152"/>
      <c r="AK647" s="150"/>
      <c r="AL647" s="150"/>
      <c r="AM647" s="148" t="s">
        <v>19</v>
      </c>
      <c r="AN647" s="149"/>
      <c r="AP647" s="66" t="str">
        <f t="shared" si="9"/>
        <v>未入力</v>
      </c>
      <c r="AQ647" s="67"/>
      <c r="AR647" s="68"/>
      <c r="AS647" s="132" t="str">
        <f>IF(
  AND(NOT(ISBLANK($C647)),
      COUNTIF(必須入力シート①!C678:C1677,$C647)=0),
  "「３. 申請に係る補助対象検査の内容」で選択されていない検査メニューが入力されています。" &amp; CHAR(10),
  ""
)
&amp;
_xlfn.LET(
  _xlpm.menu,$C647,
  _xlpm.sei,$T647,
  _xlpm.mei,$Y647,
  _xlpm.eigyo,$AD647,
  _xlpm.daisuu,$AK647,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7" s="133"/>
      <c r="AU647" s="133"/>
      <c r="AV647" s="133"/>
      <c r="AW647" s="133"/>
      <c r="AX647" s="133"/>
      <c r="AY647" s="133"/>
      <c r="AZ647" s="133"/>
      <c r="BA647" s="133"/>
      <c r="BB647" s="133"/>
      <c r="BC647" s="134"/>
    </row>
    <row r="648" spans="2:55" ht="36" customHeight="1" x14ac:dyDescent="0.45">
      <c r="B648" s="39">
        <v>638</v>
      </c>
      <c r="C648" s="124"/>
      <c r="D648" s="124"/>
      <c r="E648" s="124"/>
      <c r="F648" s="124"/>
      <c r="G648" s="124"/>
      <c r="H648" s="118" t="str">
        <f>IFERROR(VLOOKUP(C648,参照用!$A$5:$C$13,3),"")</f>
        <v/>
      </c>
      <c r="I648" s="119"/>
      <c r="J648" s="119"/>
      <c r="K648" s="119"/>
      <c r="L648" s="119"/>
      <c r="M648" s="119"/>
      <c r="N648" s="119"/>
      <c r="O648" s="119"/>
      <c r="P648" s="119"/>
      <c r="Q648" s="119"/>
      <c r="R648" s="119"/>
      <c r="S648" s="120"/>
      <c r="T648" s="121"/>
      <c r="U648" s="122"/>
      <c r="V648" s="122"/>
      <c r="W648" s="122"/>
      <c r="X648" s="122"/>
      <c r="Y648" s="122"/>
      <c r="Z648" s="122"/>
      <c r="AA648" s="122"/>
      <c r="AB648" s="122"/>
      <c r="AC648" s="123"/>
      <c r="AD648" s="151"/>
      <c r="AE648" s="150"/>
      <c r="AF648" s="150"/>
      <c r="AG648" s="150"/>
      <c r="AH648" s="150"/>
      <c r="AI648" s="148" t="s">
        <v>16</v>
      </c>
      <c r="AJ648" s="152"/>
      <c r="AK648" s="150"/>
      <c r="AL648" s="150"/>
      <c r="AM648" s="148" t="s">
        <v>19</v>
      </c>
      <c r="AN648" s="149"/>
      <c r="AP648" s="66" t="str">
        <f t="shared" si="9"/>
        <v>未入力</v>
      </c>
      <c r="AQ648" s="67"/>
      <c r="AR648" s="68"/>
      <c r="AS648" s="132" t="str">
        <f>IF(
  AND(NOT(ISBLANK($C648)),
      COUNTIF(必須入力シート①!C679:C1678,$C648)=0),
  "「３. 申請に係る補助対象検査の内容」で選択されていない検査メニューが入力されています。" &amp; CHAR(10),
  ""
)
&amp;
_xlfn.LET(
  _xlpm.menu,$C648,
  _xlpm.sei,$T648,
  _xlpm.mei,$Y648,
  _xlpm.eigyo,$AD648,
  _xlpm.daisuu,$AK648,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8" s="133"/>
      <c r="AU648" s="133"/>
      <c r="AV648" s="133"/>
      <c r="AW648" s="133"/>
      <c r="AX648" s="133"/>
      <c r="AY648" s="133"/>
      <c r="AZ648" s="133"/>
      <c r="BA648" s="133"/>
      <c r="BB648" s="133"/>
      <c r="BC648" s="134"/>
    </row>
    <row r="649" spans="2:55" ht="36" customHeight="1" x14ac:dyDescent="0.45">
      <c r="B649" s="39">
        <v>639</v>
      </c>
      <c r="C649" s="124"/>
      <c r="D649" s="124"/>
      <c r="E649" s="124"/>
      <c r="F649" s="124"/>
      <c r="G649" s="124"/>
      <c r="H649" s="118" t="str">
        <f>IFERROR(VLOOKUP(C649,参照用!$A$5:$C$13,3),"")</f>
        <v/>
      </c>
      <c r="I649" s="119"/>
      <c r="J649" s="119"/>
      <c r="K649" s="119"/>
      <c r="L649" s="119"/>
      <c r="M649" s="119"/>
      <c r="N649" s="119"/>
      <c r="O649" s="119"/>
      <c r="P649" s="119"/>
      <c r="Q649" s="119"/>
      <c r="R649" s="119"/>
      <c r="S649" s="120"/>
      <c r="T649" s="121"/>
      <c r="U649" s="122"/>
      <c r="V649" s="122"/>
      <c r="W649" s="122"/>
      <c r="X649" s="122"/>
      <c r="Y649" s="122"/>
      <c r="Z649" s="122"/>
      <c r="AA649" s="122"/>
      <c r="AB649" s="122"/>
      <c r="AC649" s="123"/>
      <c r="AD649" s="151"/>
      <c r="AE649" s="150"/>
      <c r="AF649" s="150"/>
      <c r="AG649" s="150"/>
      <c r="AH649" s="150"/>
      <c r="AI649" s="148" t="s">
        <v>16</v>
      </c>
      <c r="AJ649" s="152"/>
      <c r="AK649" s="150"/>
      <c r="AL649" s="150"/>
      <c r="AM649" s="148" t="s">
        <v>19</v>
      </c>
      <c r="AN649" s="149"/>
      <c r="AP649" s="66" t="str">
        <f t="shared" si="9"/>
        <v>未入力</v>
      </c>
      <c r="AQ649" s="67"/>
      <c r="AR649" s="68"/>
      <c r="AS649" s="132" t="str">
        <f>IF(
  AND(NOT(ISBLANK($C649)),
      COUNTIF(必須入力シート①!C680:C1679,$C649)=0),
  "「３. 申請に係る補助対象検査の内容」で選択されていない検査メニューが入力されています。" &amp; CHAR(10),
  ""
)
&amp;
_xlfn.LET(
  _xlpm.menu,$C649,
  _xlpm.sei,$T649,
  _xlpm.mei,$Y649,
  _xlpm.eigyo,$AD649,
  _xlpm.daisuu,$AK649,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49" s="133"/>
      <c r="AU649" s="133"/>
      <c r="AV649" s="133"/>
      <c r="AW649" s="133"/>
      <c r="AX649" s="133"/>
      <c r="AY649" s="133"/>
      <c r="AZ649" s="133"/>
      <c r="BA649" s="133"/>
      <c r="BB649" s="133"/>
      <c r="BC649" s="134"/>
    </row>
    <row r="650" spans="2:55" ht="36" customHeight="1" x14ac:dyDescent="0.45">
      <c r="B650" s="39">
        <v>640</v>
      </c>
      <c r="C650" s="124"/>
      <c r="D650" s="124"/>
      <c r="E650" s="124"/>
      <c r="F650" s="124"/>
      <c r="G650" s="124"/>
      <c r="H650" s="118" t="str">
        <f>IFERROR(VLOOKUP(C650,参照用!$A$5:$C$13,3),"")</f>
        <v/>
      </c>
      <c r="I650" s="119"/>
      <c r="J650" s="119"/>
      <c r="K650" s="119"/>
      <c r="L650" s="119"/>
      <c r="M650" s="119"/>
      <c r="N650" s="119"/>
      <c r="O650" s="119"/>
      <c r="P650" s="119"/>
      <c r="Q650" s="119"/>
      <c r="R650" s="119"/>
      <c r="S650" s="120"/>
      <c r="T650" s="121"/>
      <c r="U650" s="122"/>
      <c r="V650" s="122"/>
      <c r="W650" s="122"/>
      <c r="X650" s="122"/>
      <c r="Y650" s="122"/>
      <c r="Z650" s="122"/>
      <c r="AA650" s="122"/>
      <c r="AB650" s="122"/>
      <c r="AC650" s="123"/>
      <c r="AD650" s="151"/>
      <c r="AE650" s="150"/>
      <c r="AF650" s="150"/>
      <c r="AG650" s="150"/>
      <c r="AH650" s="150"/>
      <c r="AI650" s="148" t="s">
        <v>16</v>
      </c>
      <c r="AJ650" s="152"/>
      <c r="AK650" s="150"/>
      <c r="AL650" s="150"/>
      <c r="AM650" s="148" t="s">
        <v>19</v>
      </c>
      <c r="AN650" s="149"/>
      <c r="AP650" s="66" t="str">
        <f t="shared" si="9"/>
        <v>未入力</v>
      </c>
      <c r="AQ650" s="67"/>
      <c r="AR650" s="68"/>
      <c r="AS650" s="132" t="str">
        <f>IF(
  AND(NOT(ISBLANK($C650)),
      COUNTIF(必須入力シート①!C681:C1680,$C650)=0),
  "「３. 申請に係る補助対象検査の内容」で選択されていない検査メニューが入力されています。" &amp; CHAR(10),
  ""
)
&amp;
_xlfn.LET(
  _xlpm.menu,$C650,
  _xlpm.sei,$T650,
  _xlpm.mei,$Y650,
  _xlpm.eigyo,$AD650,
  _xlpm.daisuu,$AK650,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0" s="133"/>
      <c r="AU650" s="133"/>
      <c r="AV650" s="133"/>
      <c r="AW650" s="133"/>
      <c r="AX650" s="133"/>
      <c r="AY650" s="133"/>
      <c r="AZ650" s="133"/>
      <c r="BA650" s="133"/>
      <c r="BB650" s="133"/>
      <c r="BC650" s="134"/>
    </row>
    <row r="651" spans="2:55" ht="36" customHeight="1" x14ac:dyDescent="0.45">
      <c r="B651" s="39">
        <v>641</v>
      </c>
      <c r="C651" s="124"/>
      <c r="D651" s="124"/>
      <c r="E651" s="124"/>
      <c r="F651" s="124"/>
      <c r="G651" s="124"/>
      <c r="H651" s="118" t="str">
        <f>IFERROR(VLOOKUP(C651,参照用!$A$5:$C$13,3),"")</f>
        <v/>
      </c>
      <c r="I651" s="119"/>
      <c r="J651" s="119"/>
      <c r="K651" s="119"/>
      <c r="L651" s="119"/>
      <c r="M651" s="119"/>
      <c r="N651" s="119"/>
      <c r="O651" s="119"/>
      <c r="P651" s="119"/>
      <c r="Q651" s="119"/>
      <c r="R651" s="119"/>
      <c r="S651" s="120"/>
      <c r="T651" s="121"/>
      <c r="U651" s="122"/>
      <c r="V651" s="122"/>
      <c r="W651" s="122"/>
      <c r="X651" s="122"/>
      <c r="Y651" s="122"/>
      <c r="Z651" s="122"/>
      <c r="AA651" s="122"/>
      <c r="AB651" s="122"/>
      <c r="AC651" s="123"/>
      <c r="AD651" s="151"/>
      <c r="AE651" s="150"/>
      <c r="AF651" s="150"/>
      <c r="AG651" s="150"/>
      <c r="AH651" s="150"/>
      <c r="AI651" s="148" t="s">
        <v>16</v>
      </c>
      <c r="AJ651" s="152"/>
      <c r="AK651" s="150"/>
      <c r="AL651" s="150"/>
      <c r="AM651" s="148" t="s">
        <v>19</v>
      </c>
      <c r="AN651" s="149"/>
      <c r="AP651" s="66" t="str">
        <f t="shared" si="9"/>
        <v>未入力</v>
      </c>
      <c r="AQ651" s="67"/>
      <c r="AR651" s="68"/>
      <c r="AS651" s="132" t="str">
        <f>IF(
  AND(NOT(ISBLANK($C651)),
      COUNTIF(必須入力シート①!C682:C1681,$C651)=0),
  "「３. 申請に係る補助対象検査の内容」で選択されていない検査メニューが入力されています。" &amp; CHAR(10),
  ""
)
&amp;
_xlfn.LET(
  _xlpm.menu,$C651,
  _xlpm.sei,$T651,
  _xlpm.mei,$Y651,
  _xlpm.eigyo,$AD651,
  _xlpm.daisuu,$AK651,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1" s="133"/>
      <c r="AU651" s="133"/>
      <c r="AV651" s="133"/>
      <c r="AW651" s="133"/>
      <c r="AX651" s="133"/>
      <c r="AY651" s="133"/>
      <c r="AZ651" s="133"/>
      <c r="BA651" s="133"/>
      <c r="BB651" s="133"/>
      <c r="BC651" s="134"/>
    </row>
    <row r="652" spans="2:55" ht="36" customHeight="1" x14ac:dyDescent="0.45">
      <c r="B652" s="39">
        <v>642</v>
      </c>
      <c r="C652" s="124"/>
      <c r="D652" s="124"/>
      <c r="E652" s="124"/>
      <c r="F652" s="124"/>
      <c r="G652" s="124"/>
      <c r="H652" s="118" t="str">
        <f>IFERROR(VLOOKUP(C652,参照用!$A$5:$C$13,3),"")</f>
        <v/>
      </c>
      <c r="I652" s="119"/>
      <c r="J652" s="119"/>
      <c r="K652" s="119"/>
      <c r="L652" s="119"/>
      <c r="M652" s="119"/>
      <c r="N652" s="119"/>
      <c r="O652" s="119"/>
      <c r="P652" s="119"/>
      <c r="Q652" s="119"/>
      <c r="R652" s="119"/>
      <c r="S652" s="120"/>
      <c r="T652" s="121"/>
      <c r="U652" s="122"/>
      <c r="V652" s="122"/>
      <c r="W652" s="122"/>
      <c r="X652" s="122"/>
      <c r="Y652" s="122"/>
      <c r="Z652" s="122"/>
      <c r="AA652" s="122"/>
      <c r="AB652" s="122"/>
      <c r="AC652" s="123"/>
      <c r="AD652" s="151"/>
      <c r="AE652" s="150"/>
      <c r="AF652" s="150"/>
      <c r="AG652" s="150"/>
      <c r="AH652" s="150"/>
      <c r="AI652" s="148" t="s">
        <v>16</v>
      </c>
      <c r="AJ652" s="152"/>
      <c r="AK652" s="150"/>
      <c r="AL652" s="150"/>
      <c r="AM652" s="148" t="s">
        <v>19</v>
      </c>
      <c r="AN652" s="149"/>
      <c r="AP652" s="66" t="str">
        <f t="shared" ref="AP652:AP715" si="10">IF(
    AND(ISBLANK($C652), ISBLANK($T652), ISBLANK($Y652), ISBLANK($AD652), ISBLANK($AK652)),
    "未入力",
    IF(
        OR(
            ISBLANK($C652),
            ISBLANK($T652),
            ISBLANK($Y652),
            ISBLANK($AD652),
            ISBLANK($AK652),
            $AS652="車両台数５両以上の営業所が対象です。",
            $AS652="「３. 申請に係る補助対象検査の内容」で選択されていない検査メニューが入力されています。"
        ),
        "NG",
        "OK"
    )
)</f>
        <v>未入力</v>
      </c>
      <c r="AQ652" s="67"/>
      <c r="AR652" s="68"/>
      <c r="AS652" s="132" t="str">
        <f>IF(
  AND(NOT(ISBLANK($C652)),
      COUNTIF(必須入力シート①!C683:C1682,$C652)=0),
  "「３. 申請に係る補助対象検査の内容」で選択されていない検査メニューが入力されています。" &amp; CHAR(10),
  ""
)
&amp;
_xlfn.LET(
  _xlpm.menu,$C652,
  _xlpm.sei,$T652,
  _xlpm.mei,$Y652,
  _xlpm.eigyo,$AD652,
  _xlpm.daisuu,$AK652,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2" s="133"/>
      <c r="AU652" s="133"/>
      <c r="AV652" s="133"/>
      <c r="AW652" s="133"/>
      <c r="AX652" s="133"/>
      <c r="AY652" s="133"/>
      <c r="AZ652" s="133"/>
      <c r="BA652" s="133"/>
      <c r="BB652" s="133"/>
      <c r="BC652" s="134"/>
    </row>
    <row r="653" spans="2:55" ht="36" customHeight="1" x14ac:dyDescent="0.45">
      <c r="B653" s="39">
        <v>643</v>
      </c>
      <c r="C653" s="124"/>
      <c r="D653" s="124"/>
      <c r="E653" s="124"/>
      <c r="F653" s="124"/>
      <c r="G653" s="124"/>
      <c r="H653" s="118" t="str">
        <f>IFERROR(VLOOKUP(C653,参照用!$A$5:$C$13,3),"")</f>
        <v/>
      </c>
      <c r="I653" s="119"/>
      <c r="J653" s="119"/>
      <c r="K653" s="119"/>
      <c r="L653" s="119"/>
      <c r="M653" s="119"/>
      <c r="N653" s="119"/>
      <c r="O653" s="119"/>
      <c r="P653" s="119"/>
      <c r="Q653" s="119"/>
      <c r="R653" s="119"/>
      <c r="S653" s="120"/>
      <c r="T653" s="121"/>
      <c r="U653" s="122"/>
      <c r="V653" s="122"/>
      <c r="W653" s="122"/>
      <c r="X653" s="122"/>
      <c r="Y653" s="122"/>
      <c r="Z653" s="122"/>
      <c r="AA653" s="122"/>
      <c r="AB653" s="122"/>
      <c r="AC653" s="123"/>
      <c r="AD653" s="151"/>
      <c r="AE653" s="150"/>
      <c r="AF653" s="150"/>
      <c r="AG653" s="150"/>
      <c r="AH653" s="150"/>
      <c r="AI653" s="148" t="s">
        <v>16</v>
      </c>
      <c r="AJ653" s="152"/>
      <c r="AK653" s="150"/>
      <c r="AL653" s="150"/>
      <c r="AM653" s="148" t="s">
        <v>19</v>
      </c>
      <c r="AN653" s="149"/>
      <c r="AP653" s="66" t="str">
        <f t="shared" si="10"/>
        <v>未入力</v>
      </c>
      <c r="AQ653" s="67"/>
      <c r="AR653" s="68"/>
      <c r="AS653" s="132" t="str">
        <f>IF(
  AND(NOT(ISBLANK($C653)),
      COUNTIF(必須入力シート①!C684:C1683,$C653)=0),
  "「３. 申請に係る補助対象検査の内容」で選択されていない検査メニューが入力されています。" &amp; CHAR(10),
  ""
)
&amp;
_xlfn.LET(
  _xlpm.menu,$C653,
  _xlpm.sei,$T653,
  _xlpm.mei,$Y653,
  _xlpm.eigyo,$AD653,
  _xlpm.daisuu,$AK653,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3" s="133"/>
      <c r="AU653" s="133"/>
      <c r="AV653" s="133"/>
      <c r="AW653" s="133"/>
      <c r="AX653" s="133"/>
      <c r="AY653" s="133"/>
      <c r="AZ653" s="133"/>
      <c r="BA653" s="133"/>
      <c r="BB653" s="133"/>
      <c r="BC653" s="134"/>
    </row>
    <row r="654" spans="2:55" ht="36" customHeight="1" x14ac:dyDescent="0.45">
      <c r="B654" s="39">
        <v>644</v>
      </c>
      <c r="C654" s="124"/>
      <c r="D654" s="124"/>
      <c r="E654" s="124"/>
      <c r="F654" s="124"/>
      <c r="G654" s="124"/>
      <c r="H654" s="118" t="str">
        <f>IFERROR(VLOOKUP(C654,参照用!$A$5:$C$13,3),"")</f>
        <v/>
      </c>
      <c r="I654" s="119"/>
      <c r="J654" s="119"/>
      <c r="K654" s="119"/>
      <c r="L654" s="119"/>
      <c r="M654" s="119"/>
      <c r="N654" s="119"/>
      <c r="O654" s="119"/>
      <c r="P654" s="119"/>
      <c r="Q654" s="119"/>
      <c r="R654" s="119"/>
      <c r="S654" s="120"/>
      <c r="T654" s="121"/>
      <c r="U654" s="122"/>
      <c r="V654" s="122"/>
      <c r="W654" s="122"/>
      <c r="X654" s="122"/>
      <c r="Y654" s="122"/>
      <c r="Z654" s="122"/>
      <c r="AA654" s="122"/>
      <c r="AB654" s="122"/>
      <c r="AC654" s="123"/>
      <c r="AD654" s="151"/>
      <c r="AE654" s="150"/>
      <c r="AF654" s="150"/>
      <c r="AG654" s="150"/>
      <c r="AH654" s="150"/>
      <c r="AI654" s="148" t="s">
        <v>16</v>
      </c>
      <c r="AJ654" s="152"/>
      <c r="AK654" s="150"/>
      <c r="AL654" s="150"/>
      <c r="AM654" s="148" t="s">
        <v>19</v>
      </c>
      <c r="AN654" s="149"/>
      <c r="AP654" s="66" t="str">
        <f t="shared" si="10"/>
        <v>未入力</v>
      </c>
      <c r="AQ654" s="67"/>
      <c r="AR654" s="68"/>
      <c r="AS654" s="132" t="str">
        <f>IF(
  AND(NOT(ISBLANK($C654)),
      COUNTIF(必須入力シート①!C685:C1684,$C654)=0),
  "「３. 申請に係る補助対象検査の内容」で選択されていない検査メニューが入力されています。" &amp; CHAR(10),
  ""
)
&amp;
_xlfn.LET(
  _xlpm.menu,$C654,
  _xlpm.sei,$T654,
  _xlpm.mei,$Y654,
  _xlpm.eigyo,$AD654,
  _xlpm.daisuu,$AK654,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4" s="133"/>
      <c r="AU654" s="133"/>
      <c r="AV654" s="133"/>
      <c r="AW654" s="133"/>
      <c r="AX654" s="133"/>
      <c r="AY654" s="133"/>
      <c r="AZ654" s="133"/>
      <c r="BA654" s="133"/>
      <c r="BB654" s="133"/>
      <c r="BC654" s="134"/>
    </row>
    <row r="655" spans="2:55" ht="36" customHeight="1" x14ac:dyDescent="0.45">
      <c r="B655" s="39">
        <v>645</v>
      </c>
      <c r="C655" s="124"/>
      <c r="D655" s="124"/>
      <c r="E655" s="124"/>
      <c r="F655" s="124"/>
      <c r="G655" s="124"/>
      <c r="H655" s="118" t="str">
        <f>IFERROR(VLOOKUP(C655,参照用!$A$5:$C$13,3),"")</f>
        <v/>
      </c>
      <c r="I655" s="119"/>
      <c r="J655" s="119"/>
      <c r="K655" s="119"/>
      <c r="L655" s="119"/>
      <c r="M655" s="119"/>
      <c r="N655" s="119"/>
      <c r="O655" s="119"/>
      <c r="P655" s="119"/>
      <c r="Q655" s="119"/>
      <c r="R655" s="119"/>
      <c r="S655" s="120"/>
      <c r="T655" s="121"/>
      <c r="U655" s="122"/>
      <c r="V655" s="122"/>
      <c r="W655" s="122"/>
      <c r="X655" s="122"/>
      <c r="Y655" s="122"/>
      <c r="Z655" s="122"/>
      <c r="AA655" s="122"/>
      <c r="AB655" s="122"/>
      <c r="AC655" s="123"/>
      <c r="AD655" s="151"/>
      <c r="AE655" s="150"/>
      <c r="AF655" s="150"/>
      <c r="AG655" s="150"/>
      <c r="AH655" s="150"/>
      <c r="AI655" s="148" t="s">
        <v>16</v>
      </c>
      <c r="AJ655" s="152"/>
      <c r="AK655" s="150"/>
      <c r="AL655" s="150"/>
      <c r="AM655" s="148" t="s">
        <v>19</v>
      </c>
      <c r="AN655" s="149"/>
      <c r="AP655" s="66" t="str">
        <f t="shared" si="10"/>
        <v>未入力</v>
      </c>
      <c r="AQ655" s="67"/>
      <c r="AR655" s="68"/>
      <c r="AS655" s="132" t="str">
        <f>IF(
  AND(NOT(ISBLANK($C655)),
      COUNTIF(必須入力シート①!C686:C1685,$C655)=0),
  "「３. 申請に係る補助対象検査の内容」で選択されていない検査メニューが入力されています。" &amp; CHAR(10),
  ""
)
&amp;
_xlfn.LET(
  _xlpm.menu,$C655,
  _xlpm.sei,$T655,
  _xlpm.mei,$Y655,
  _xlpm.eigyo,$AD655,
  _xlpm.daisuu,$AK655,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5" s="133"/>
      <c r="AU655" s="133"/>
      <c r="AV655" s="133"/>
      <c r="AW655" s="133"/>
      <c r="AX655" s="133"/>
      <c r="AY655" s="133"/>
      <c r="AZ655" s="133"/>
      <c r="BA655" s="133"/>
      <c r="BB655" s="133"/>
      <c r="BC655" s="134"/>
    </row>
    <row r="656" spans="2:55" ht="36" customHeight="1" x14ac:dyDescent="0.45">
      <c r="B656" s="39">
        <v>646</v>
      </c>
      <c r="C656" s="124"/>
      <c r="D656" s="124"/>
      <c r="E656" s="124"/>
      <c r="F656" s="124"/>
      <c r="G656" s="124"/>
      <c r="H656" s="118" t="str">
        <f>IFERROR(VLOOKUP(C656,参照用!$A$5:$C$13,3),"")</f>
        <v/>
      </c>
      <c r="I656" s="119"/>
      <c r="J656" s="119"/>
      <c r="K656" s="119"/>
      <c r="L656" s="119"/>
      <c r="M656" s="119"/>
      <c r="N656" s="119"/>
      <c r="O656" s="119"/>
      <c r="P656" s="119"/>
      <c r="Q656" s="119"/>
      <c r="R656" s="119"/>
      <c r="S656" s="120"/>
      <c r="T656" s="121"/>
      <c r="U656" s="122"/>
      <c r="V656" s="122"/>
      <c r="W656" s="122"/>
      <c r="X656" s="122"/>
      <c r="Y656" s="122"/>
      <c r="Z656" s="122"/>
      <c r="AA656" s="122"/>
      <c r="AB656" s="122"/>
      <c r="AC656" s="123"/>
      <c r="AD656" s="151"/>
      <c r="AE656" s="150"/>
      <c r="AF656" s="150"/>
      <c r="AG656" s="150"/>
      <c r="AH656" s="150"/>
      <c r="AI656" s="148" t="s">
        <v>16</v>
      </c>
      <c r="AJ656" s="152"/>
      <c r="AK656" s="150"/>
      <c r="AL656" s="150"/>
      <c r="AM656" s="148" t="s">
        <v>19</v>
      </c>
      <c r="AN656" s="149"/>
      <c r="AP656" s="66" t="str">
        <f t="shared" si="10"/>
        <v>未入力</v>
      </c>
      <c r="AQ656" s="67"/>
      <c r="AR656" s="68"/>
      <c r="AS656" s="132" t="str">
        <f>IF(
  AND(NOT(ISBLANK($C656)),
      COUNTIF(必須入力シート①!C687:C1686,$C656)=0),
  "「３. 申請に係る補助対象検査の内容」で選択されていない検査メニューが入力されています。" &amp; CHAR(10),
  ""
)
&amp;
_xlfn.LET(
  _xlpm.menu,$C656,
  _xlpm.sei,$T656,
  _xlpm.mei,$Y656,
  _xlpm.eigyo,$AD656,
  _xlpm.daisuu,$AK656,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6" s="133"/>
      <c r="AU656" s="133"/>
      <c r="AV656" s="133"/>
      <c r="AW656" s="133"/>
      <c r="AX656" s="133"/>
      <c r="AY656" s="133"/>
      <c r="AZ656" s="133"/>
      <c r="BA656" s="133"/>
      <c r="BB656" s="133"/>
      <c r="BC656" s="134"/>
    </row>
    <row r="657" spans="2:55" ht="36" customHeight="1" x14ac:dyDescent="0.45">
      <c r="B657" s="39">
        <v>647</v>
      </c>
      <c r="C657" s="124"/>
      <c r="D657" s="124"/>
      <c r="E657" s="124"/>
      <c r="F657" s="124"/>
      <c r="G657" s="124"/>
      <c r="H657" s="118" t="str">
        <f>IFERROR(VLOOKUP(C657,参照用!$A$5:$C$13,3),"")</f>
        <v/>
      </c>
      <c r="I657" s="119"/>
      <c r="J657" s="119"/>
      <c r="K657" s="119"/>
      <c r="L657" s="119"/>
      <c r="M657" s="119"/>
      <c r="N657" s="119"/>
      <c r="O657" s="119"/>
      <c r="P657" s="119"/>
      <c r="Q657" s="119"/>
      <c r="R657" s="119"/>
      <c r="S657" s="120"/>
      <c r="T657" s="121"/>
      <c r="U657" s="122"/>
      <c r="V657" s="122"/>
      <c r="W657" s="122"/>
      <c r="X657" s="122"/>
      <c r="Y657" s="122"/>
      <c r="Z657" s="122"/>
      <c r="AA657" s="122"/>
      <c r="AB657" s="122"/>
      <c r="AC657" s="123"/>
      <c r="AD657" s="151"/>
      <c r="AE657" s="150"/>
      <c r="AF657" s="150"/>
      <c r="AG657" s="150"/>
      <c r="AH657" s="150"/>
      <c r="AI657" s="148" t="s">
        <v>16</v>
      </c>
      <c r="AJ657" s="152"/>
      <c r="AK657" s="150"/>
      <c r="AL657" s="150"/>
      <c r="AM657" s="148" t="s">
        <v>19</v>
      </c>
      <c r="AN657" s="149"/>
      <c r="AP657" s="66" t="str">
        <f t="shared" si="10"/>
        <v>未入力</v>
      </c>
      <c r="AQ657" s="67"/>
      <c r="AR657" s="68"/>
      <c r="AS657" s="132" t="str">
        <f>IF(
  AND(NOT(ISBLANK($C657)),
      COUNTIF(必須入力シート①!C688:C1687,$C657)=0),
  "「３. 申請に係る補助対象検査の内容」で選択されていない検査メニューが入力されています。" &amp; CHAR(10),
  ""
)
&amp;
_xlfn.LET(
  _xlpm.menu,$C657,
  _xlpm.sei,$T657,
  _xlpm.mei,$Y657,
  _xlpm.eigyo,$AD657,
  _xlpm.daisuu,$AK657,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7" s="133"/>
      <c r="AU657" s="133"/>
      <c r="AV657" s="133"/>
      <c r="AW657" s="133"/>
      <c r="AX657" s="133"/>
      <c r="AY657" s="133"/>
      <c r="AZ657" s="133"/>
      <c r="BA657" s="133"/>
      <c r="BB657" s="133"/>
      <c r="BC657" s="134"/>
    </row>
    <row r="658" spans="2:55" ht="36" customHeight="1" x14ac:dyDescent="0.45">
      <c r="B658" s="39">
        <v>648</v>
      </c>
      <c r="C658" s="124"/>
      <c r="D658" s="124"/>
      <c r="E658" s="124"/>
      <c r="F658" s="124"/>
      <c r="G658" s="124"/>
      <c r="H658" s="118" t="str">
        <f>IFERROR(VLOOKUP(C658,参照用!$A$5:$C$13,3),"")</f>
        <v/>
      </c>
      <c r="I658" s="119"/>
      <c r="J658" s="119"/>
      <c r="K658" s="119"/>
      <c r="L658" s="119"/>
      <c r="M658" s="119"/>
      <c r="N658" s="119"/>
      <c r="O658" s="119"/>
      <c r="P658" s="119"/>
      <c r="Q658" s="119"/>
      <c r="R658" s="119"/>
      <c r="S658" s="120"/>
      <c r="T658" s="121"/>
      <c r="U658" s="122"/>
      <c r="V658" s="122"/>
      <c r="W658" s="122"/>
      <c r="X658" s="122"/>
      <c r="Y658" s="122"/>
      <c r="Z658" s="122"/>
      <c r="AA658" s="122"/>
      <c r="AB658" s="122"/>
      <c r="AC658" s="123"/>
      <c r="AD658" s="151"/>
      <c r="AE658" s="150"/>
      <c r="AF658" s="150"/>
      <c r="AG658" s="150"/>
      <c r="AH658" s="150"/>
      <c r="AI658" s="148" t="s">
        <v>16</v>
      </c>
      <c r="AJ658" s="152"/>
      <c r="AK658" s="150"/>
      <c r="AL658" s="150"/>
      <c r="AM658" s="148" t="s">
        <v>19</v>
      </c>
      <c r="AN658" s="149"/>
      <c r="AP658" s="66" t="str">
        <f t="shared" si="10"/>
        <v>未入力</v>
      </c>
      <c r="AQ658" s="67"/>
      <c r="AR658" s="68"/>
      <c r="AS658" s="132" t="str">
        <f>IF(
  AND(NOT(ISBLANK($C658)),
      COUNTIF(必須入力シート①!C689:C1688,$C658)=0),
  "「３. 申請に係る補助対象検査の内容」で選択されていない検査メニューが入力されています。" &amp; CHAR(10),
  ""
)
&amp;
_xlfn.LET(
  _xlpm.menu,$C658,
  _xlpm.sei,$T658,
  _xlpm.mei,$Y658,
  _xlpm.eigyo,$AD658,
  _xlpm.daisuu,$AK658,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8" s="133"/>
      <c r="AU658" s="133"/>
      <c r="AV658" s="133"/>
      <c r="AW658" s="133"/>
      <c r="AX658" s="133"/>
      <c r="AY658" s="133"/>
      <c r="AZ658" s="133"/>
      <c r="BA658" s="133"/>
      <c r="BB658" s="133"/>
      <c r="BC658" s="134"/>
    </row>
    <row r="659" spans="2:55" ht="36" customHeight="1" x14ac:dyDescent="0.45">
      <c r="B659" s="39">
        <v>649</v>
      </c>
      <c r="C659" s="124"/>
      <c r="D659" s="124"/>
      <c r="E659" s="124"/>
      <c r="F659" s="124"/>
      <c r="G659" s="124"/>
      <c r="H659" s="118" t="str">
        <f>IFERROR(VLOOKUP(C659,参照用!$A$5:$C$13,3),"")</f>
        <v/>
      </c>
      <c r="I659" s="119"/>
      <c r="J659" s="119"/>
      <c r="K659" s="119"/>
      <c r="L659" s="119"/>
      <c r="M659" s="119"/>
      <c r="N659" s="119"/>
      <c r="O659" s="119"/>
      <c r="P659" s="119"/>
      <c r="Q659" s="119"/>
      <c r="R659" s="119"/>
      <c r="S659" s="120"/>
      <c r="T659" s="121"/>
      <c r="U659" s="122"/>
      <c r="V659" s="122"/>
      <c r="W659" s="122"/>
      <c r="X659" s="122"/>
      <c r="Y659" s="122"/>
      <c r="Z659" s="122"/>
      <c r="AA659" s="122"/>
      <c r="AB659" s="122"/>
      <c r="AC659" s="123"/>
      <c r="AD659" s="151"/>
      <c r="AE659" s="150"/>
      <c r="AF659" s="150"/>
      <c r="AG659" s="150"/>
      <c r="AH659" s="150"/>
      <c r="AI659" s="148" t="s">
        <v>16</v>
      </c>
      <c r="AJ659" s="152"/>
      <c r="AK659" s="150"/>
      <c r="AL659" s="150"/>
      <c r="AM659" s="148" t="s">
        <v>19</v>
      </c>
      <c r="AN659" s="149"/>
      <c r="AP659" s="66" t="str">
        <f t="shared" si="10"/>
        <v>未入力</v>
      </c>
      <c r="AQ659" s="67"/>
      <c r="AR659" s="68"/>
      <c r="AS659" s="132" t="str">
        <f>IF(
  AND(NOT(ISBLANK($C659)),
      COUNTIF(必須入力シート①!C690:C1689,$C659)=0),
  "「３. 申請に係る補助対象検査の内容」で選択されていない検査メニューが入力されています。" &amp; CHAR(10),
  ""
)
&amp;
_xlfn.LET(
  _xlpm.menu,$C659,
  _xlpm.sei,$T659,
  _xlpm.mei,$Y659,
  _xlpm.eigyo,$AD659,
  _xlpm.daisuu,$AK659,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59" s="133"/>
      <c r="AU659" s="133"/>
      <c r="AV659" s="133"/>
      <c r="AW659" s="133"/>
      <c r="AX659" s="133"/>
      <c r="AY659" s="133"/>
      <c r="AZ659" s="133"/>
      <c r="BA659" s="133"/>
      <c r="BB659" s="133"/>
      <c r="BC659" s="134"/>
    </row>
    <row r="660" spans="2:55" ht="36" customHeight="1" x14ac:dyDescent="0.45">
      <c r="B660" s="39">
        <v>650</v>
      </c>
      <c r="C660" s="124"/>
      <c r="D660" s="124"/>
      <c r="E660" s="124"/>
      <c r="F660" s="124"/>
      <c r="G660" s="124"/>
      <c r="H660" s="118" t="str">
        <f>IFERROR(VLOOKUP(C660,参照用!$A$5:$C$13,3),"")</f>
        <v/>
      </c>
      <c r="I660" s="119"/>
      <c r="J660" s="119"/>
      <c r="K660" s="119"/>
      <c r="L660" s="119"/>
      <c r="M660" s="119"/>
      <c r="N660" s="119"/>
      <c r="O660" s="119"/>
      <c r="P660" s="119"/>
      <c r="Q660" s="119"/>
      <c r="R660" s="119"/>
      <c r="S660" s="120"/>
      <c r="T660" s="121"/>
      <c r="U660" s="122"/>
      <c r="V660" s="122"/>
      <c r="W660" s="122"/>
      <c r="X660" s="122"/>
      <c r="Y660" s="122"/>
      <c r="Z660" s="122"/>
      <c r="AA660" s="122"/>
      <c r="AB660" s="122"/>
      <c r="AC660" s="123"/>
      <c r="AD660" s="151"/>
      <c r="AE660" s="150"/>
      <c r="AF660" s="150"/>
      <c r="AG660" s="150"/>
      <c r="AH660" s="150"/>
      <c r="AI660" s="148" t="s">
        <v>16</v>
      </c>
      <c r="AJ660" s="152"/>
      <c r="AK660" s="150"/>
      <c r="AL660" s="150"/>
      <c r="AM660" s="148" t="s">
        <v>19</v>
      </c>
      <c r="AN660" s="149"/>
      <c r="AP660" s="66" t="str">
        <f t="shared" si="10"/>
        <v>未入力</v>
      </c>
      <c r="AQ660" s="67"/>
      <c r="AR660" s="68"/>
      <c r="AS660" s="132" t="str">
        <f>IF(
  AND(NOT(ISBLANK($C660)),
      COUNTIF(必須入力シート①!C691:C1690,$C660)=0),
  "「３. 申請に係る補助対象検査の内容」で選択されていない検査メニューが入力されています。" &amp; CHAR(10),
  ""
)
&amp;
_xlfn.LET(
  _xlpm.menu,$C660,
  _xlpm.sei,$T660,
  _xlpm.mei,$Y660,
  _xlpm.eigyo,$AD660,
  _xlpm.daisuu,$AK660,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0" s="133"/>
      <c r="AU660" s="133"/>
      <c r="AV660" s="133"/>
      <c r="AW660" s="133"/>
      <c r="AX660" s="133"/>
      <c r="AY660" s="133"/>
      <c r="AZ660" s="133"/>
      <c r="BA660" s="133"/>
      <c r="BB660" s="133"/>
      <c r="BC660" s="134"/>
    </row>
    <row r="661" spans="2:55" ht="36" customHeight="1" x14ac:dyDescent="0.45">
      <c r="B661" s="39">
        <v>651</v>
      </c>
      <c r="C661" s="124"/>
      <c r="D661" s="124"/>
      <c r="E661" s="124"/>
      <c r="F661" s="124"/>
      <c r="G661" s="124"/>
      <c r="H661" s="118" t="str">
        <f>IFERROR(VLOOKUP(C661,参照用!$A$5:$C$13,3),"")</f>
        <v/>
      </c>
      <c r="I661" s="119"/>
      <c r="J661" s="119"/>
      <c r="K661" s="119"/>
      <c r="L661" s="119"/>
      <c r="M661" s="119"/>
      <c r="N661" s="119"/>
      <c r="O661" s="119"/>
      <c r="P661" s="119"/>
      <c r="Q661" s="119"/>
      <c r="R661" s="119"/>
      <c r="S661" s="120"/>
      <c r="T661" s="121"/>
      <c r="U661" s="122"/>
      <c r="V661" s="122"/>
      <c r="W661" s="122"/>
      <c r="X661" s="122"/>
      <c r="Y661" s="122"/>
      <c r="Z661" s="122"/>
      <c r="AA661" s="122"/>
      <c r="AB661" s="122"/>
      <c r="AC661" s="123"/>
      <c r="AD661" s="151"/>
      <c r="AE661" s="150"/>
      <c r="AF661" s="150"/>
      <c r="AG661" s="150"/>
      <c r="AH661" s="150"/>
      <c r="AI661" s="148" t="s">
        <v>16</v>
      </c>
      <c r="AJ661" s="152"/>
      <c r="AK661" s="150"/>
      <c r="AL661" s="150"/>
      <c r="AM661" s="148" t="s">
        <v>19</v>
      </c>
      <c r="AN661" s="149"/>
      <c r="AP661" s="66" t="str">
        <f t="shared" si="10"/>
        <v>未入力</v>
      </c>
      <c r="AQ661" s="67"/>
      <c r="AR661" s="68"/>
      <c r="AS661" s="132" t="str">
        <f>IF(
  AND(NOT(ISBLANK($C661)),
      COUNTIF(必須入力シート①!C692:C1691,$C661)=0),
  "「３. 申請に係る補助対象検査の内容」で選択されていない検査メニューが入力されています。" &amp; CHAR(10),
  ""
)
&amp;
_xlfn.LET(
  _xlpm.menu,$C661,
  _xlpm.sei,$T661,
  _xlpm.mei,$Y661,
  _xlpm.eigyo,$AD661,
  _xlpm.daisuu,$AK661,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1" s="133"/>
      <c r="AU661" s="133"/>
      <c r="AV661" s="133"/>
      <c r="AW661" s="133"/>
      <c r="AX661" s="133"/>
      <c r="AY661" s="133"/>
      <c r="AZ661" s="133"/>
      <c r="BA661" s="133"/>
      <c r="BB661" s="133"/>
      <c r="BC661" s="134"/>
    </row>
    <row r="662" spans="2:55" ht="36" customHeight="1" x14ac:dyDescent="0.45">
      <c r="B662" s="39">
        <v>652</v>
      </c>
      <c r="C662" s="124"/>
      <c r="D662" s="124"/>
      <c r="E662" s="124"/>
      <c r="F662" s="124"/>
      <c r="G662" s="124"/>
      <c r="H662" s="118" t="str">
        <f>IFERROR(VLOOKUP(C662,参照用!$A$5:$C$13,3),"")</f>
        <v/>
      </c>
      <c r="I662" s="119"/>
      <c r="J662" s="119"/>
      <c r="K662" s="119"/>
      <c r="L662" s="119"/>
      <c r="M662" s="119"/>
      <c r="N662" s="119"/>
      <c r="O662" s="119"/>
      <c r="P662" s="119"/>
      <c r="Q662" s="119"/>
      <c r="R662" s="119"/>
      <c r="S662" s="120"/>
      <c r="T662" s="121"/>
      <c r="U662" s="122"/>
      <c r="V662" s="122"/>
      <c r="W662" s="122"/>
      <c r="X662" s="122"/>
      <c r="Y662" s="122"/>
      <c r="Z662" s="122"/>
      <c r="AA662" s="122"/>
      <c r="AB662" s="122"/>
      <c r="AC662" s="123"/>
      <c r="AD662" s="151"/>
      <c r="AE662" s="150"/>
      <c r="AF662" s="150"/>
      <c r="AG662" s="150"/>
      <c r="AH662" s="150"/>
      <c r="AI662" s="148" t="s">
        <v>16</v>
      </c>
      <c r="AJ662" s="152"/>
      <c r="AK662" s="150"/>
      <c r="AL662" s="150"/>
      <c r="AM662" s="148" t="s">
        <v>19</v>
      </c>
      <c r="AN662" s="149"/>
      <c r="AP662" s="66" t="str">
        <f t="shared" si="10"/>
        <v>未入力</v>
      </c>
      <c r="AQ662" s="67"/>
      <c r="AR662" s="68"/>
      <c r="AS662" s="132" t="str">
        <f>IF(
  AND(NOT(ISBLANK($C662)),
      COUNTIF(必須入力シート①!C693:C1692,$C662)=0),
  "「３. 申請に係る補助対象検査の内容」で選択されていない検査メニューが入力されています。" &amp; CHAR(10),
  ""
)
&amp;
_xlfn.LET(
  _xlpm.menu,$C662,
  _xlpm.sei,$T662,
  _xlpm.mei,$Y662,
  _xlpm.eigyo,$AD662,
  _xlpm.daisuu,$AK662,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2" s="133"/>
      <c r="AU662" s="133"/>
      <c r="AV662" s="133"/>
      <c r="AW662" s="133"/>
      <c r="AX662" s="133"/>
      <c r="AY662" s="133"/>
      <c r="AZ662" s="133"/>
      <c r="BA662" s="133"/>
      <c r="BB662" s="133"/>
      <c r="BC662" s="134"/>
    </row>
    <row r="663" spans="2:55" ht="36" customHeight="1" x14ac:dyDescent="0.45">
      <c r="B663" s="39">
        <v>653</v>
      </c>
      <c r="C663" s="124"/>
      <c r="D663" s="124"/>
      <c r="E663" s="124"/>
      <c r="F663" s="124"/>
      <c r="G663" s="124"/>
      <c r="H663" s="118" t="str">
        <f>IFERROR(VLOOKUP(C663,参照用!$A$5:$C$13,3),"")</f>
        <v/>
      </c>
      <c r="I663" s="119"/>
      <c r="J663" s="119"/>
      <c r="K663" s="119"/>
      <c r="L663" s="119"/>
      <c r="M663" s="119"/>
      <c r="N663" s="119"/>
      <c r="O663" s="119"/>
      <c r="P663" s="119"/>
      <c r="Q663" s="119"/>
      <c r="R663" s="119"/>
      <c r="S663" s="120"/>
      <c r="T663" s="121"/>
      <c r="U663" s="122"/>
      <c r="V663" s="122"/>
      <c r="W663" s="122"/>
      <c r="X663" s="122"/>
      <c r="Y663" s="122"/>
      <c r="Z663" s="122"/>
      <c r="AA663" s="122"/>
      <c r="AB663" s="122"/>
      <c r="AC663" s="123"/>
      <c r="AD663" s="151"/>
      <c r="AE663" s="150"/>
      <c r="AF663" s="150"/>
      <c r="AG663" s="150"/>
      <c r="AH663" s="150"/>
      <c r="AI663" s="148" t="s">
        <v>16</v>
      </c>
      <c r="AJ663" s="152"/>
      <c r="AK663" s="150"/>
      <c r="AL663" s="150"/>
      <c r="AM663" s="148" t="s">
        <v>19</v>
      </c>
      <c r="AN663" s="149"/>
      <c r="AP663" s="66" t="str">
        <f t="shared" si="10"/>
        <v>未入力</v>
      </c>
      <c r="AQ663" s="67"/>
      <c r="AR663" s="68"/>
      <c r="AS663" s="132" t="str">
        <f>IF(
  AND(NOT(ISBLANK($C663)),
      COUNTIF(必須入力シート①!C694:C1693,$C663)=0),
  "「３. 申請に係る補助対象検査の内容」で選択されていない検査メニューが入力されています。" &amp; CHAR(10),
  ""
)
&amp;
_xlfn.LET(
  _xlpm.menu,$C663,
  _xlpm.sei,$T663,
  _xlpm.mei,$Y663,
  _xlpm.eigyo,$AD663,
  _xlpm.daisuu,$AK663,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3" s="133"/>
      <c r="AU663" s="133"/>
      <c r="AV663" s="133"/>
      <c r="AW663" s="133"/>
      <c r="AX663" s="133"/>
      <c r="AY663" s="133"/>
      <c r="AZ663" s="133"/>
      <c r="BA663" s="133"/>
      <c r="BB663" s="133"/>
      <c r="BC663" s="134"/>
    </row>
    <row r="664" spans="2:55" ht="36" customHeight="1" x14ac:dyDescent="0.45">
      <c r="B664" s="39">
        <v>654</v>
      </c>
      <c r="C664" s="124"/>
      <c r="D664" s="124"/>
      <c r="E664" s="124"/>
      <c r="F664" s="124"/>
      <c r="G664" s="124"/>
      <c r="H664" s="118" t="str">
        <f>IFERROR(VLOOKUP(C664,参照用!$A$5:$C$13,3),"")</f>
        <v/>
      </c>
      <c r="I664" s="119"/>
      <c r="J664" s="119"/>
      <c r="K664" s="119"/>
      <c r="L664" s="119"/>
      <c r="M664" s="119"/>
      <c r="N664" s="119"/>
      <c r="O664" s="119"/>
      <c r="P664" s="119"/>
      <c r="Q664" s="119"/>
      <c r="R664" s="119"/>
      <c r="S664" s="120"/>
      <c r="T664" s="121"/>
      <c r="U664" s="122"/>
      <c r="V664" s="122"/>
      <c r="W664" s="122"/>
      <c r="X664" s="122"/>
      <c r="Y664" s="122"/>
      <c r="Z664" s="122"/>
      <c r="AA664" s="122"/>
      <c r="AB664" s="122"/>
      <c r="AC664" s="123"/>
      <c r="AD664" s="151"/>
      <c r="AE664" s="150"/>
      <c r="AF664" s="150"/>
      <c r="AG664" s="150"/>
      <c r="AH664" s="150"/>
      <c r="AI664" s="148" t="s">
        <v>16</v>
      </c>
      <c r="AJ664" s="152"/>
      <c r="AK664" s="150"/>
      <c r="AL664" s="150"/>
      <c r="AM664" s="148" t="s">
        <v>19</v>
      </c>
      <c r="AN664" s="149"/>
      <c r="AP664" s="66" t="str">
        <f t="shared" si="10"/>
        <v>未入力</v>
      </c>
      <c r="AQ664" s="67"/>
      <c r="AR664" s="68"/>
      <c r="AS664" s="132" t="str">
        <f>IF(
  AND(NOT(ISBLANK($C664)),
      COUNTIF(必須入力シート①!C695:C1694,$C664)=0),
  "「３. 申請に係る補助対象検査の内容」で選択されていない検査メニューが入力されています。" &amp; CHAR(10),
  ""
)
&amp;
_xlfn.LET(
  _xlpm.menu,$C664,
  _xlpm.sei,$T664,
  _xlpm.mei,$Y664,
  _xlpm.eigyo,$AD664,
  _xlpm.daisuu,$AK664,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4" s="133"/>
      <c r="AU664" s="133"/>
      <c r="AV664" s="133"/>
      <c r="AW664" s="133"/>
      <c r="AX664" s="133"/>
      <c r="AY664" s="133"/>
      <c r="AZ664" s="133"/>
      <c r="BA664" s="133"/>
      <c r="BB664" s="133"/>
      <c r="BC664" s="134"/>
    </row>
    <row r="665" spans="2:55" ht="36" customHeight="1" x14ac:dyDescent="0.45">
      <c r="B665" s="39">
        <v>655</v>
      </c>
      <c r="C665" s="124"/>
      <c r="D665" s="124"/>
      <c r="E665" s="124"/>
      <c r="F665" s="124"/>
      <c r="G665" s="124"/>
      <c r="H665" s="118" t="str">
        <f>IFERROR(VLOOKUP(C665,参照用!$A$5:$C$13,3),"")</f>
        <v/>
      </c>
      <c r="I665" s="119"/>
      <c r="J665" s="119"/>
      <c r="K665" s="119"/>
      <c r="L665" s="119"/>
      <c r="M665" s="119"/>
      <c r="N665" s="119"/>
      <c r="O665" s="119"/>
      <c r="P665" s="119"/>
      <c r="Q665" s="119"/>
      <c r="R665" s="119"/>
      <c r="S665" s="120"/>
      <c r="T665" s="121"/>
      <c r="U665" s="122"/>
      <c r="V665" s="122"/>
      <c r="W665" s="122"/>
      <c r="X665" s="122"/>
      <c r="Y665" s="122"/>
      <c r="Z665" s="122"/>
      <c r="AA665" s="122"/>
      <c r="AB665" s="122"/>
      <c r="AC665" s="123"/>
      <c r="AD665" s="151"/>
      <c r="AE665" s="150"/>
      <c r="AF665" s="150"/>
      <c r="AG665" s="150"/>
      <c r="AH665" s="150"/>
      <c r="AI665" s="148" t="s">
        <v>16</v>
      </c>
      <c r="AJ665" s="152"/>
      <c r="AK665" s="150"/>
      <c r="AL665" s="150"/>
      <c r="AM665" s="148" t="s">
        <v>19</v>
      </c>
      <c r="AN665" s="149"/>
      <c r="AP665" s="66" t="str">
        <f t="shared" si="10"/>
        <v>未入力</v>
      </c>
      <c r="AQ665" s="67"/>
      <c r="AR665" s="68"/>
      <c r="AS665" s="132" t="str">
        <f>IF(
  AND(NOT(ISBLANK($C665)),
      COUNTIF(必須入力シート①!C696:C1695,$C665)=0),
  "「３. 申請に係る補助対象検査の内容」で選択されていない検査メニューが入力されています。" &amp; CHAR(10),
  ""
)
&amp;
_xlfn.LET(
  _xlpm.menu,$C665,
  _xlpm.sei,$T665,
  _xlpm.mei,$Y665,
  _xlpm.eigyo,$AD665,
  _xlpm.daisuu,$AK665,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5" s="133"/>
      <c r="AU665" s="133"/>
      <c r="AV665" s="133"/>
      <c r="AW665" s="133"/>
      <c r="AX665" s="133"/>
      <c r="AY665" s="133"/>
      <c r="AZ665" s="133"/>
      <c r="BA665" s="133"/>
      <c r="BB665" s="133"/>
      <c r="BC665" s="134"/>
    </row>
    <row r="666" spans="2:55" ht="36" customHeight="1" x14ac:dyDescent="0.45">
      <c r="B666" s="39">
        <v>656</v>
      </c>
      <c r="C666" s="124"/>
      <c r="D666" s="124"/>
      <c r="E666" s="124"/>
      <c r="F666" s="124"/>
      <c r="G666" s="124"/>
      <c r="H666" s="118" t="str">
        <f>IFERROR(VLOOKUP(C666,参照用!$A$5:$C$13,3),"")</f>
        <v/>
      </c>
      <c r="I666" s="119"/>
      <c r="J666" s="119"/>
      <c r="K666" s="119"/>
      <c r="L666" s="119"/>
      <c r="M666" s="119"/>
      <c r="N666" s="119"/>
      <c r="O666" s="119"/>
      <c r="P666" s="119"/>
      <c r="Q666" s="119"/>
      <c r="R666" s="119"/>
      <c r="S666" s="120"/>
      <c r="T666" s="121"/>
      <c r="U666" s="122"/>
      <c r="V666" s="122"/>
      <c r="W666" s="122"/>
      <c r="X666" s="122"/>
      <c r="Y666" s="122"/>
      <c r="Z666" s="122"/>
      <c r="AA666" s="122"/>
      <c r="AB666" s="122"/>
      <c r="AC666" s="123"/>
      <c r="AD666" s="151"/>
      <c r="AE666" s="150"/>
      <c r="AF666" s="150"/>
      <c r="AG666" s="150"/>
      <c r="AH666" s="150"/>
      <c r="AI666" s="148" t="s">
        <v>16</v>
      </c>
      <c r="AJ666" s="152"/>
      <c r="AK666" s="150"/>
      <c r="AL666" s="150"/>
      <c r="AM666" s="148" t="s">
        <v>19</v>
      </c>
      <c r="AN666" s="149"/>
      <c r="AP666" s="66" t="str">
        <f t="shared" si="10"/>
        <v>未入力</v>
      </c>
      <c r="AQ666" s="67"/>
      <c r="AR666" s="68"/>
      <c r="AS666" s="132" t="str">
        <f>IF(
  AND(NOT(ISBLANK($C666)),
      COUNTIF(必須入力シート①!C697:C1696,$C666)=0),
  "「３. 申請に係る補助対象検査の内容」で選択されていない検査メニューが入力されています。" &amp; CHAR(10),
  ""
)
&amp;
_xlfn.LET(
  _xlpm.menu,$C666,
  _xlpm.sei,$T666,
  _xlpm.mei,$Y666,
  _xlpm.eigyo,$AD666,
  _xlpm.daisuu,$AK666,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6" s="133"/>
      <c r="AU666" s="133"/>
      <c r="AV666" s="133"/>
      <c r="AW666" s="133"/>
      <c r="AX666" s="133"/>
      <c r="AY666" s="133"/>
      <c r="AZ666" s="133"/>
      <c r="BA666" s="133"/>
      <c r="BB666" s="133"/>
      <c r="BC666" s="134"/>
    </row>
    <row r="667" spans="2:55" ht="36" customHeight="1" x14ac:dyDescent="0.45">
      <c r="B667" s="39">
        <v>657</v>
      </c>
      <c r="C667" s="124"/>
      <c r="D667" s="124"/>
      <c r="E667" s="124"/>
      <c r="F667" s="124"/>
      <c r="G667" s="124"/>
      <c r="H667" s="118" t="str">
        <f>IFERROR(VLOOKUP(C667,参照用!$A$5:$C$13,3),"")</f>
        <v/>
      </c>
      <c r="I667" s="119"/>
      <c r="J667" s="119"/>
      <c r="K667" s="119"/>
      <c r="L667" s="119"/>
      <c r="M667" s="119"/>
      <c r="N667" s="119"/>
      <c r="O667" s="119"/>
      <c r="P667" s="119"/>
      <c r="Q667" s="119"/>
      <c r="R667" s="119"/>
      <c r="S667" s="120"/>
      <c r="T667" s="121"/>
      <c r="U667" s="122"/>
      <c r="V667" s="122"/>
      <c r="W667" s="122"/>
      <c r="X667" s="122"/>
      <c r="Y667" s="122"/>
      <c r="Z667" s="122"/>
      <c r="AA667" s="122"/>
      <c r="AB667" s="122"/>
      <c r="AC667" s="123"/>
      <c r="AD667" s="151"/>
      <c r="AE667" s="150"/>
      <c r="AF667" s="150"/>
      <c r="AG667" s="150"/>
      <c r="AH667" s="150"/>
      <c r="AI667" s="148" t="s">
        <v>16</v>
      </c>
      <c r="AJ667" s="152"/>
      <c r="AK667" s="150"/>
      <c r="AL667" s="150"/>
      <c r="AM667" s="148" t="s">
        <v>19</v>
      </c>
      <c r="AN667" s="149"/>
      <c r="AP667" s="66" t="str">
        <f t="shared" si="10"/>
        <v>未入力</v>
      </c>
      <c r="AQ667" s="67"/>
      <c r="AR667" s="68"/>
      <c r="AS667" s="132" t="str">
        <f>IF(
  AND(NOT(ISBLANK($C667)),
      COUNTIF(必須入力シート①!C698:C1697,$C667)=0),
  "「３. 申請に係る補助対象検査の内容」で選択されていない検査メニューが入力されています。" &amp; CHAR(10),
  ""
)
&amp;
_xlfn.LET(
  _xlpm.menu,$C667,
  _xlpm.sei,$T667,
  _xlpm.mei,$Y667,
  _xlpm.eigyo,$AD667,
  _xlpm.daisuu,$AK667,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7" s="133"/>
      <c r="AU667" s="133"/>
      <c r="AV667" s="133"/>
      <c r="AW667" s="133"/>
      <c r="AX667" s="133"/>
      <c r="AY667" s="133"/>
      <c r="AZ667" s="133"/>
      <c r="BA667" s="133"/>
      <c r="BB667" s="133"/>
      <c r="BC667" s="134"/>
    </row>
    <row r="668" spans="2:55" ht="36" customHeight="1" x14ac:dyDescent="0.45">
      <c r="B668" s="39">
        <v>658</v>
      </c>
      <c r="C668" s="124"/>
      <c r="D668" s="124"/>
      <c r="E668" s="124"/>
      <c r="F668" s="124"/>
      <c r="G668" s="124"/>
      <c r="H668" s="118" t="str">
        <f>IFERROR(VLOOKUP(C668,参照用!$A$5:$C$13,3),"")</f>
        <v/>
      </c>
      <c r="I668" s="119"/>
      <c r="J668" s="119"/>
      <c r="K668" s="119"/>
      <c r="L668" s="119"/>
      <c r="M668" s="119"/>
      <c r="N668" s="119"/>
      <c r="O668" s="119"/>
      <c r="P668" s="119"/>
      <c r="Q668" s="119"/>
      <c r="R668" s="119"/>
      <c r="S668" s="120"/>
      <c r="T668" s="121"/>
      <c r="U668" s="122"/>
      <c r="V668" s="122"/>
      <c r="W668" s="122"/>
      <c r="X668" s="122"/>
      <c r="Y668" s="122"/>
      <c r="Z668" s="122"/>
      <c r="AA668" s="122"/>
      <c r="AB668" s="122"/>
      <c r="AC668" s="123"/>
      <c r="AD668" s="151"/>
      <c r="AE668" s="150"/>
      <c r="AF668" s="150"/>
      <c r="AG668" s="150"/>
      <c r="AH668" s="150"/>
      <c r="AI668" s="148" t="s">
        <v>16</v>
      </c>
      <c r="AJ668" s="152"/>
      <c r="AK668" s="150"/>
      <c r="AL668" s="150"/>
      <c r="AM668" s="148" t="s">
        <v>19</v>
      </c>
      <c r="AN668" s="149"/>
      <c r="AP668" s="66" t="str">
        <f t="shared" si="10"/>
        <v>未入力</v>
      </c>
      <c r="AQ668" s="67"/>
      <c r="AR668" s="68"/>
      <c r="AS668" s="132" t="str">
        <f>IF(
  AND(NOT(ISBLANK($C668)),
      COUNTIF(必須入力シート①!C699:C1698,$C668)=0),
  "「３. 申請に係る補助対象検査の内容」で選択されていない検査メニューが入力されています。" &amp; CHAR(10),
  ""
)
&amp;
_xlfn.LET(
  _xlpm.menu,$C668,
  _xlpm.sei,$T668,
  _xlpm.mei,$Y668,
  _xlpm.eigyo,$AD668,
  _xlpm.daisuu,$AK668,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8" s="133"/>
      <c r="AU668" s="133"/>
      <c r="AV668" s="133"/>
      <c r="AW668" s="133"/>
      <c r="AX668" s="133"/>
      <c r="AY668" s="133"/>
      <c r="AZ668" s="133"/>
      <c r="BA668" s="133"/>
      <c r="BB668" s="133"/>
      <c r="BC668" s="134"/>
    </row>
    <row r="669" spans="2:55" ht="36" customHeight="1" x14ac:dyDescent="0.45">
      <c r="B669" s="39">
        <v>659</v>
      </c>
      <c r="C669" s="124"/>
      <c r="D669" s="124"/>
      <c r="E669" s="124"/>
      <c r="F669" s="124"/>
      <c r="G669" s="124"/>
      <c r="H669" s="118" t="str">
        <f>IFERROR(VLOOKUP(C669,参照用!$A$5:$C$13,3),"")</f>
        <v/>
      </c>
      <c r="I669" s="119"/>
      <c r="J669" s="119"/>
      <c r="K669" s="119"/>
      <c r="L669" s="119"/>
      <c r="M669" s="119"/>
      <c r="N669" s="119"/>
      <c r="O669" s="119"/>
      <c r="P669" s="119"/>
      <c r="Q669" s="119"/>
      <c r="R669" s="119"/>
      <c r="S669" s="120"/>
      <c r="T669" s="121"/>
      <c r="U669" s="122"/>
      <c r="V669" s="122"/>
      <c r="W669" s="122"/>
      <c r="X669" s="122"/>
      <c r="Y669" s="122"/>
      <c r="Z669" s="122"/>
      <c r="AA669" s="122"/>
      <c r="AB669" s="122"/>
      <c r="AC669" s="123"/>
      <c r="AD669" s="151"/>
      <c r="AE669" s="150"/>
      <c r="AF669" s="150"/>
      <c r="AG669" s="150"/>
      <c r="AH669" s="150"/>
      <c r="AI669" s="148" t="s">
        <v>16</v>
      </c>
      <c r="AJ669" s="152"/>
      <c r="AK669" s="150"/>
      <c r="AL669" s="150"/>
      <c r="AM669" s="148" t="s">
        <v>19</v>
      </c>
      <c r="AN669" s="149"/>
      <c r="AP669" s="66" t="str">
        <f t="shared" si="10"/>
        <v>未入力</v>
      </c>
      <c r="AQ669" s="67"/>
      <c r="AR669" s="68"/>
      <c r="AS669" s="132" t="str">
        <f>IF(
  AND(NOT(ISBLANK($C669)),
      COUNTIF(必須入力シート①!C700:C1699,$C669)=0),
  "「３. 申請に係る補助対象検査の内容」で選択されていない検査メニューが入力されています。" &amp; CHAR(10),
  ""
)
&amp;
_xlfn.LET(
  _xlpm.menu,$C669,
  _xlpm.sei,$T669,
  _xlpm.mei,$Y669,
  _xlpm.eigyo,$AD669,
  _xlpm.daisuu,$AK669,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69" s="133"/>
      <c r="AU669" s="133"/>
      <c r="AV669" s="133"/>
      <c r="AW669" s="133"/>
      <c r="AX669" s="133"/>
      <c r="AY669" s="133"/>
      <c r="AZ669" s="133"/>
      <c r="BA669" s="133"/>
      <c r="BB669" s="133"/>
      <c r="BC669" s="134"/>
    </row>
    <row r="670" spans="2:55" ht="36" customHeight="1" x14ac:dyDescent="0.45">
      <c r="B670" s="39">
        <v>660</v>
      </c>
      <c r="C670" s="124"/>
      <c r="D670" s="124"/>
      <c r="E670" s="124"/>
      <c r="F670" s="124"/>
      <c r="G670" s="124"/>
      <c r="H670" s="118" t="str">
        <f>IFERROR(VLOOKUP(C670,参照用!$A$5:$C$13,3),"")</f>
        <v/>
      </c>
      <c r="I670" s="119"/>
      <c r="J670" s="119"/>
      <c r="K670" s="119"/>
      <c r="L670" s="119"/>
      <c r="M670" s="119"/>
      <c r="N670" s="119"/>
      <c r="O670" s="119"/>
      <c r="P670" s="119"/>
      <c r="Q670" s="119"/>
      <c r="R670" s="119"/>
      <c r="S670" s="120"/>
      <c r="T670" s="121"/>
      <c r="U670" s="122"/>
      <c r="V670" s="122"/>
      <c r="W670" s="122"/>
      <c r="X670" s="122"/>
      <c r="Y670" s="122"/>
      <c r="Z670" s="122"/>
      <c r="AA670" s="122"/>
      <c r="AB670" s="122"/>
      <c r="AC670" s="123"/>
      <c r="AD670" s="151"/>
      <c r="AE670" s="150"/>
      <c r="AF670" s="150"/>
      <c r="AG670" s="150"/>
      <c r="AH670" s="150"/>
      <c r="AI670" s="148" t="s">
        <v>16</v>
      </c>
      <c r="AJ670" s="152"/>
      <c r="AK670" s="150"/>
      <c r="AL670" s="150"/>
      <c r="AM670" s="148" t="s">
        <v>19</v>
      </c>
      <c r="AN670" s="149"/>
      <c r="AP670" s="66" t="str">
        <f t="shared" si="10"/>
        <v>未入力</v>
      </c>
      <c r="AQ670" s="67"/>
      <c r="AR670" s="68"/>
      <c r="AS670" s="132" t="str">
        <f>IF(
  AND(NOT(ISBLANK($C670)),
      COUNTIF(必須入力シート①!C701:C1700,$C670)=0),
  "「３. 申請に係る補助対象検査の内容」で選択されていない検査メニューが入力されています。" &amp; CHAR(10),
  ""
)
&amp;
_xlfn.LET(
  _xlpm.menu,$C670,
  _xlpm.sei,$T670,
  _xlpm.mei,$Y670,
  _xlpm.eigyo,$AD670,
  _xlpm.daisuu,$AK670,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0" s="133"/>
      <c r="AU670" s="133"/>
      <c r="AV670" s="133"/>
      <c r="AW670" s="133"/>
      <c r="AX670" s="133"/>
      <c r="AY670" s="133"/>
      <c r="AZ670" s="133"/>
      <c r="BA670" s="133"/>
      <c r="BB670" s="133"/>
      <c r="BC670" s="134"/>
    </row>
    <row r="671" spans="2:55" ht="36" customHeight="1" x14ac:dyDescent="0.45">
      <c r="B671" s="39">
        <v>661</v>
      </c>
      <c r="C671" s="124"/>
      <c r="D671" s="124"/>
      <c r="E671" s="124"/>
      <c r="F671" s="124"/>
      <c r="G671" s="124"/>
      <c r="H671" s="118" t="str">
        <f>IFERROR(VLOOKUP(C671,参照用!$A$5:$C$13,3),"")</f>
        <v/>
      </c>
      <c r="I671" s="119"/>
      <c r="J671" s="119"/>
      <c r="K671" s="119"/>
      <c r="L671" s="119"/>
      <c r="M671" s="119"/>
      <c r="N671" s="119"/>
      <c r="O671" s="119"/>
      <c r="P671" s="119"/>
      <c r="Q671" s="119"/>
      <c r="R671" s="119"/>
      <c r="S671" s="120"/>
      <c r="T671" s="121"/>
      <c r="U671" s="122"/>
      <c r="V671" s="122"/>
      <c r="W671" s="122"/>
      <c r="X671" s="122"/>
      <c r="Y671" s="122"/>
      <c r="Z671" s="122"/>
      <c r="AA671" s="122"/>
      <c r="AB671" s="122"/>
      <c r="AC671" s="123"/>
      <c r="AD671" s="151"/>
      <c r="AE671" s="150"/>
      <c r="AF671" s="150"/>
      <c r="AG671" s="150"/>
      <c r="AH671" s="150"/>
      <c r="AI671" s="148" t="s">
        <v>16</v>
      </c>
      <c r="AJ671" s="152"/>
      <c r="AK671" s="150"/>
      <c r="AL671" s="150"/>
      <c r="AM671" s="148" t="s">
        <v>19</v>
      </c>
      <c r="AN671" s="149"/>
      <c r="AP671" s="66" t="str">
        <f t="shared" si="10"/>
        <v>未入力</v>
      </c>
      <c r="AQ671" s="67"/>
      <c r="AR671" s="68"/>
      <c r="AS671" s="132" t="str">
        <f>IF(
  AND(NOT(ISBLANK($C671)),
      COUNTIF(必須入力シート①!C702:C1701,$C671)=0),
  "「３. 申請に係る補助対象検査の内容」で選択されていない検査メニューが入力されています。" &amp; CHAR(10),
  ""
)
&amp;
_xlfn.LET(
  _xlpm.menu,$C671,
  _xlpm.sei,$T671,
  _xlpm.mei,$Y671,
  _xlpm.eigyo,$AD671,
  _xlpm.daisuu,$AK671,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1" s="133"/>
      <c r="AU671" s="133"/>
      <c r="AV671" s="133"/>
      <c r="AW671" s="133"/>
      <c r="AX671" s="133"/>
      <c r="AY671" s="133"/>
      <c r="AZ671" s="133"/>
      <c r="BA671" s="133"/>
      <c r="BB671" s="133"/>
      <c r="BC671" s="134"/>
    </row>
    <row r="672" spans="2:55" ht="36" customHeight="1" x14ac:dyDescent="0.45">
      <c r="B672" s="39">
        <v>662</v>
      </c>
      <c r="C672" s="124"/>
      <c r="D672" s="124"/>
      <c r="E672" s="124"/>
      <c r="F672" s="124"/>
      <c r="G672" s="124"/>
      <c r="H672" s="118" t="str">
        <f>IFERROR(VLOOKUP(C672,参照用!$A$5:$C$13,3),"")</f>
        <v/>
      </c>
      <c r="I672" s="119"/>
      <c r="J672" s="119"/>
      <c r="K672" s="119"/>
      <c r="L672" s="119"/>
      <c r="M672" s="119"/>
      <c r="N672" s="119"/>
      <c r="O672" s="119"/>
      <c r="P672" s="119"/>
      <c r="Q672" s="119"/>
      <c r="R672" s="119"/>
      <c r="S672" s="120"/>
      <c r="T672" s="121"/>
      <c r="U672" s="122"/>
      <c r="V672" s="122"/>
      <c r="W672" s="122"/>
      <c r="X672" s="122"/>
      <c r="Y672" s="122"/>
      <c r="Z672" s="122"/>
      <c r="AA672" s="122"/>
      <c r="AB672" s="122"/>
      <c r="AC672" s="123"/>
      <c r="AD672" s="151"/>
      <c r="AE672" s="150"/>
      <c r="AF672" s="150"/>
      <c r="AG672" s="150"/>
      <c r="AH672" s="150"/>
      <c r="AI672" s="148" t="s">
        <v>16</v>
      </c>
      <c r="AJ672" s="152"/>
      <c r="AK672" s="150"/>
      <c r="AL672" s="150"/>
      <c r="AM672" s="148" t="s">
        <v>19</v>
      </c>
      <c r="AN672" s="149"/>
      <c r="AP672" s="66" t="str">
        <f t="shared" si="10"/>
        <v>未入力</v>
      </c>
      <c r="AQ672" s="67"/>
      <c r="AR672" s="68"/>
      <c r="AS672" s="132" t="str">
        <f>IF(
  AND(NOT(ISBLANK($C672)),
      COUNTIF(必須入力シート①!C703:C1702,$C672)=0),
  "「３. 申請に係る補助対象検査の内容」で選択されていない検査メニューが入力されています。" &amp; CHAR(10),
  ""
)
&amp;
_xlfn.LET(
  _xlpm.menu,$C672,
  _xlpm.sei,$T672,
  _xlpm.mei,$Y672,
  _xlpm.eigyo,$AD672,
  _xlpm.daisuu,$AK672,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2" s="133"/>
      <c r="AU672" s="133"/>
      <c r="AV672" s="133"/>
      <c r="AW672" s="133"/>
      <c r="AX672" s="133"/>
      <c r="AY672" s="133"/>
      <c r="AZ672" s="133"/>
      <c r="BA672" s="133"/>
      <c r="BB672" s="133"/>
      <c r="BC672" s="134"/>
    </row>
    <row r="673" spans="2:55" ht="36" customHeight="1" x14ac:dyDescent="0.45">
      <c r="B673" s="39">
        <v>663</v>
      </c>
      <c r="C673" s="124"/>
      <c r="D673" s="124"/>
      <c r="E673" s="124"/>
      <c r="F673" s="124"/>
      <c r="G673" s="124"/>
      <c r="H673" s="118" t="str">
        <f>IFERROR(VLOOKUP(C673,参照用!$A$5:$C$13,3),"")</f>
        <v/>
      </c>
      <c r="I673" s="119"/>
      <c r="J673" s="119"/>
      <c r="K673" s="119"/>
      <c r="L673" s="119"/>
      <c r="M673" s="119"/>
      <c r="N673" s="119"/>
      <c r="O673" s="119"/>
      <c r="P673" s="119"/>
      <c r="Q673" s="119"/>
      <c r="R673" s="119"/>
      <c r="S673" s="120"/>
      <c r="T673" s="121"/>
      <c r="U673" s="122"/>
      <c r="V673" s="122"/>
      <c r="W673" s="122"/>
      <c r="X673" s="122"/>
      <c r="Y673" s="122"/>
      <c r="Z673" s="122"/>
      <c r="AA673" s="122"/>
      <c r="AB673" s="122"/>
      <c r="AC673" s="123"/>
      <c r="AD673" s="151"/>
      <c r="AE673" s="150"/>
      <c r="AF673" s="150"/>
      <c r="AG673" s="150"/>
      <c r="AH673" s="150"/>
      <c r="AI673" s="148" t="s">
        <v>16</v>
      </c>
      <c r="AJ673" s="152"/>
      <c r="AK673" s="150"/>
      <c r="AL673" s="150"/>
      <c r="AM673" s="148" t="s">
        <v>19</v>
      </c>
      <c r="AN673" s="149"/>
      <c r="AP673" s="66" t="str">
        <f t="shared" si="10"/>
        <v>未入力</v>
      </c>
      <c r="AQ673" s="67"/>
      <c r="AR673" s="68"/>
      <c r="AS673" s="132" t="str">
        <f>IF(
  AND(NOT(ISBLANK($C673)),
      COUNTIF(必須入力シート①!C704:C1703,$C673)=0),
  "「３. 申請に係る補助対象検査の内容」で選択されていない検査メニューが入力されています。" &amp; CHAR(10),
  ""
)
&amp;
_xlfn.LET(
  _xlpm.menu,$C673,
  _xlpm.sei,$T673,
  _xlpm.mei,$Y673,
  _xlpm.eigyo,$AD673,
  _xlpm.daisuu,$AK673,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3" s="133"/>
      <c r="AU673" s="133"/>
      <c r="AV673" s="133"/>
      <c r="AW673" s="133"/>
      <c r="AX673" s="133"/>
      <c r="AY673" s="133"/>
      <c r="AZ673" s="133"/>
      <c r="BA673" s="133"/>
      <c r="BB673" s="133"/>
      <c r="BC673" s="134"/>
    </row>
    <row r="674" spans="2:55" ht="36" customHeight="1" x14ac:dyDescent="0.45">
      <c r="B674" s="39">
        <v>664</v>
      </c>
      <c r="C674" s="124"/>
      <c r="D674" s="124"/>
      <c r="E674" s="124"/>
      <c r="F674" s="124"/>
      <c r="G674" s="124"/>
      <c r="H674" s="118" t="str">
        <f>IFERROR(VLOOKUP(C674,参照用!$A$5:$C$13,3),"")</f>
        <v/>
      </c>
      <c r="I674" s="119"/>
      <c r="J674" s="119"/>
      <c r="K674" s="119"/>
      <c r="L674" s="119"/>
      <c r="M674" s="119"/>
      <c r="N674" s="119"/>
      <c r="O674" s="119"/>
      <c r="P674" s="119"/>
      <c r="Q674" s="119"/>
      <c r="R674" s="119"/>
      <c r="S674" s="120"/>
      <c r="T674" s="121"/>
      <c r="U674" s="122"/>
      <c r="V674" s="122"/>
      <c r="W674" s="122"/>
      <c r="X674" s="122"/>
      <c r="Y674" s="122"/>
      <c r="Z674" s="122"/>
      <c r="AA674" s="122"/>
      <c r="AB674" s="122"/>
      <c r="AC674" s="123"/>
      <c r="AD674" s="151"/>
      <c r="AE674" s="150"/>
      <c r="AF674" s="150"/>
      <c r="AG674" s="150"/>
      <c r="AH674" s="150"/>
      <c r="AI674" s="148" t="s">
        <v>16</v>
      </c>
      <c r="AJ674" s="152"/>
      <c r="AK674" s="150"/>
      <c r="AL674" s="150"/>
      <c r="AM674" s="148" t="s">
        <v>19</v>
      </c>
      <c r="AN674" s="149"/>
      <c r="AP674" s="66" t="str">
        <f t="shared" si="10"/>
        <v>未入力</v>
      </c>
      <c r="AQ674" s="67"/>
      <c r="AR674" s="68"/>
      <c r="AS674" s="132" t="str">
        <f>IF(
  AND(NOT(ISBLANK($C674)),
      COUNTIF(必須入力シート①!C705:C1704,$C674)=0),
  "「３. 申請に係る補助対象検査の内容」で選択されていない検査メニューが入力されています。" &amp; CHAR(10),
  ""
)
&amp;
_xlfn.LET(
  _xlpm.menu,$C674,
  _xlpm.sei,$T674,
  _xlpm.mei,$Y674,
  _xlpm.eigyo,$AD674,
  _xlpm.daisuu,$AK674,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4" s="133"/>
      <c r="AU674" s="133"/>
      <c r="AV674" s="133"/>
      <c r="AW674" s="133"/>
      <c r="AX674" s="133"/>
      <c r="AY674" s="133"/>
      <c r="AZ674" s="133"/>
      <c r="BA674" s="133"/>
      <c r="BB674" s="133"/>
      <c r="BC674" s="134"/>
    </row>
    <row r="675" spans="2:55" ht="36" customHeight="1" x14ac:dyDescent="0.45">
      <c r="B675" s="39">
        <v>665</v>
      </c>
      <c r="C675" s="124"/>
      <c r="D675" s="124"/>
      <c r="E675" s="124"/>
      <c r="F675" s="124"/>
      <c r="G675" s="124"/>
      <c r="H675" s="118" t="str">
        <f>IFERROR(VLOOKUP(C675,参照用!$A$5:$C$13,3),"")</f>
        <v/>
      </c>
      <c r="I675" s="119"/>
      <c r="J675" s="119"/>
      <c r="K675" s="119"/>
      <c r="L675" s="119"/>
      <c r="M675" s="119"/>
      <c r="N675" s="119"/>
      <c r="O675" s="119"/>
      <c r="P675" s="119"/>
      <c r="Q675" s="119"/>
      <c r="R675" s="119"/>
      <c r="S675" s="120"/>
      <c r="T675" s="121"/>
      <c r="U675" s="122"/>
      <c r="V675" s="122"/>
      <c r="W675" s="122"/>
      <c r="X675" s="122"/>
      <c r="Y675" s="122"/>
      <c r="Z675" s="122"/>
      <c r="AA675" s="122"/>
      <c r="AB675" s="122"/>
      <c r="AC675" s="123"/>
      <c r="AD675" s="151"/>
      <c r="AE675" s="150"/>
      <c r="AF675" s="150"/>
      <c r="AG675" s="150"/>
      <c r="AH675" s="150"/>
      <c r="AI675" s="148" t="s">
        <v>16</v>
      </c>
      <c r="AJ675" s="152"/>
      <c r="AK675" s="150"/>
      <c r="AL675" s="150"/>
      <c r="AM675" s="148" t="s">
        <v>19</v>
      </c>
      <c r="AN675" s="149"/>
      <c r="AP675" s="66" t="str">
        <f t="shared" si="10"/>
        <v>未入力</v>
      </c>
      <c r="AQ675" s="67"/>
      <c r="AR675" s="68"/>
      <c r="AS675" s="132" t="str">
        <f>IF(
  AND(NOT(ISBLANK($C675)),
      COUNTIF(必須入力シート①!C706:C1705,$C675)=0),
  "「３. 申請に係る補助対象検査の内容」で選択されていない検査メニューが入力されています。" &amp; CHAR(10),
  ""
)
&amp;
_xlfn.LET(
  _xlpm.menu,$C675,
  _xlpm.sei,$T675,
  _xlpm.mei,$Y675,
  _xlpm.eigyo,$AD675,
  _xlpm.daisuu,$AK675,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5" s="133"/>
      <c r="AU675" s="133"/>
      <c r="AV675" s="133"/>
      <c r="AW675" s="133"/>
      <c r="AX675" s="133"/>
      <c r="AY675" s="133"/>
      <c r="AZ675" s="133"/>
      <c r="BA675" s="133"/>
      <c r="BB675" s="133"/>
      <c r="BC675" s="134"/>
    </row>
    <row r="676" spans="2:55" ht="36" customHeight="1" x14ac:dyDescent="0.45">
      <c r="B676" s="39">
        <v>666</v>
      </c>
      <c r="C676" s="124"/>
      <c r="D676" s="124"/>
      <c r="E676" s="124"/>
      <c r="F676" s="124"/>
      <c r="G676" s="124"/>
      <c r="H676" s="118" t="str">
        <f>IFERROR(VLOOKUP(C676,参照用!$A$5:$C$13,3),"")</f>
        <v/>
      </c>
      <c r="I676" s="119"/>
      <c r="J676" s="119"/>
      <c r="K676" s="119"/>
      <c r="L676" s="119"/>
      <c r="M676" s="119"/>
      <c r="N676" s="119"/>
      <c r="O676" s="119"/>
      <c r="P676" s="119"/>
      <c r="Q676" s="119"/>
      <c r="R676" s="119"/>
      <c r="S676" s="120"/>
      <c r="T676" s="121"/>
      <c r="U676" s="122"/>
      <c r="V676" s="122"/>
      <c r="W676" s="122"/>
      <c r="X676" s="122"/>
      <c r="Y676" s="122"/>
      <c r="Z676" s="122"/>
      <c r="AA676" s="122"/>
      <c r="AB676" s="122"/>
      <c r="AC676" s="123"/>
      <c r="AD676" s="151"/>
      <c r="AE676" s="150"/>
      <c r="AF676" s="150"/>
      <c r="AG676" s="150"/>
      <c r="AH676" s="150"/>
      <c r="AI676" s="148" t="s">
        <v>16</v>
      </c>
      <c r="AJ676" s="152"/>
      <c r="AK676" s="150"/>
      <c r="AL676" s="150"/>
      <c r="AM676" s="148" t="s">
        <v>19</v>
      </c>
      <c r="AN676" s="149"/>
      <c r="AP676" s="66" t="str">
        <f t="shared" si="10"/>
        <v>未入力</v>
      </c>
      <c r="AQ676" s="67"/>
      <c r="AR676" s="68"/>
      <c r="AS676" s="132" t="str">
        <f>IF(
  AND(NOT(ISBLANK($C676)),
      COUNTIF(必須入力シート①!C707:C1706,$C676)=0),
  "「３. 申請に係る補助対象検査の内容」で選択されていない検査メニューが入力されています。" &amp; CHAR(10),
  ""
)
&amp;
_xlfn.LET(
  _xlpm.menu,$C676,
  _xlpm.sei,$T676,
  _xlpm.mei,$Y676,
  _xlpm.eigyo,$AD676,
  _xlpm.daisuu,$AK676,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6" s="133"/>
      <c r="AU676" s="133"/>
      <c r="AV676" s="133"/>
      <c r="AW676" s="133"/>
      <c r="AX676" s="133"/>
      <c r="AY676" s="133"/>
      <c r="AZ676" s="133"/>
      <c r="BA676" s="133"/>
      <c r="BB676" s="133"/>
      <c r="BC676" s="134"/>
    </row>
    <row r="677" spans="2:55" ht="36" customHeight="1" x14ac:dyDescent="0.45">
      <c r="B677" s="39">
        <v>667</v>
      </c>
      <c r="C677" s="124"/>
      <c r="D677" s="124"/>
      <c r="E677" s="124"/>
      <c r="F677" s="124"/>
      <c r="G677" s="124"/>
      <c r="H677" s="118" t="str">
        <f>IFERROR(VLOOKUP(C677,参照用!$A$5:$C$13,3),"")</f>
        <v/>
      </c>
      <c r="I677" s="119"/>
      <c r="J677" s="119"/>
      <c r="K677" s="119"/>
      <c r="L677" s="119"/>
      <c r="M677" s="119"/>
      <c r="N677" s="119"/>
      <c r="O677" s="119"/>
      <c r="P677" s="119"/>
      <c r="Q677" s="119"/>
      <c r="R677" s="119"/>
      <c r="S677" s="120"/>
      <c r="T677" s="121"/>
      <c r="U677" s="122"/>
      <c r="V677" s="122"/>
      <c r="W677" s="122"/>
      <c r="X677" s="122"/>
      <c r="Y677" s="122"/>
      <c r="Z677" s="122"/>
      <c r="AA677" s="122"/>
      <c r="AB677" s="122"/>
      <c r="AC677" s="123"/>
      <c r="AD677" s="151"/>
      <c r="AE677" s="150"/>
      <c r="AF677" s="150"/>
      <c r="AG677" s="150"/>
      <c r="AH677" s="150"/>
      <c r="AI677" s="148" t="s">
        <v>16</v>
      </c>
      <c r="AJ677" s="152"/>
      <c r="AK677" s="150"/>
      <c r="AL677" s="150"/>
      <c r="AM677" s="148" t="s">
        <v>19</v>
      </c>
      <c r="AN677" s="149"/>
      <c r="AP677" s="66" t="str">
        <f t="shared" si="10"/>
        <v>未入力</v>
      </c>
      <c r="AQ677" s="67"/>
      <c r="AR677" s="68"/>
      <c r="AS677" s="132" t="str">
        <f>IF(
  AND(NOT(ISBLANK($C677)),
      COUNTIF(必須入力シート①!C708:C1707,$C677)=0),
  "「３. 申請に係る補助対象検査の内容」で選択されていない検査メニューが入力されています。" &amp; CHAR(10),
  ""
)
&amp;
_xlfn.LET(
  _xlpm.menu,$C677,
  _xlpm.sei,$T677,
  _xlpm.mei,$Y677,
  _xlpm.eigyo,$AD677,
  _xlpm.daisuu,$AK677,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7" s="133"/>
      <c r="AU677" s="133"/>
      <c r="AV677" s="133"/>
      <c r="AW677" s="133"/>
      <c r="AX677" s="133"/>
      <c r="AY677" s="133"/>
      <c r="AZ677" s="133"/>
      <c r="BA677" s="133"/>
      <c r="BB677" s="133"/>
      <c r="BC677" s="134"/>
    </row>
    <row r="678" spans="2:55" ht="36" customHeight="1" x14ac:dyDescent="0.45">
      <c r="B678" s="39">
        <v>668</v>
      </c>
      <c r="C678" s="124"/>
      <c r="D678" s="124"/>
      <c r="E678" s="124"/>
      <c r="F678" s="124"/>
      <c r="G678" s="124"/>
      <c r="H678" s="118" t="str">
        <f>IFERROR(VLOOKUP(C678,参照用!$A$5:$C$13,3),"")</f>
        <v/>
      </c>
      <c r="I678" s="119"/>
      <c r="J678" s="119"/>
      <c r="K678" s="119"/>
      <c r="L678" s="119"/>
      <c r="M678" s="119"/>
      <c r="N678" s="119"/>
      <c r="O678" s="119"/>
      <c r="P678" s="119"/>
      <c r="Q678" s="119"/>
      <c r="R678" s="119"/>
      <c r="S678" s="120"/>
      <c r="T678" s="121"/>
      <c r="U678" s="122"/>
      <c r="V678" s="122"/>
      <c r="W678" s="122"/>
      <c r="X678" s="122"/>
      <c r="Y678" s="122"/>
      <c r="Z678" s="122"/>
      <c r="AA678" s="122"/>
      <c r="AB678" s="122"/>
      <c r="AC678" s="123"/>
      <c r="AD678" s="151"/>
      <c r="AE678" s="150"/>
      <c r="AF678" s="150"/>
      <c r="AG678" s="150"/>
      <c r="AH678" s="150"/>
      <c r="AI678" s="148" t="s">
        <v>16</v>
      </c>
      <c r="AJ678" s="152"/>
      <c r="AK678" s="150"/>
      <c r="AL678" s="150"/>
      <c r="AM678" s="148" t="s">
        <v>19</v>
      </c>
      <c r="AN678" s="149"/>
      <c r="AP678" s="66" t="str">
        <f t="shared" si="10"/>
        <v>未入力</v>
      </c>
      <c r="AQ678" s="67"/>
      <c r="AR678" s="68"/>
      <c r="AS678" s="132" t="str">
        <f>IF(
  AND(NOT(ISBLANK($C678)),
      COUNTIF(必須入力シート①!C709:C1708,$C678)=0),
  "「３. 申請に係る補助対象検査の内容」で選択されていない検査メニューが入力されています。" &amp; CHAR(10),
  ""
)
&amp;
_xlfn.LET(
  _xlpm.menu,$C678,
  _xlpm.sei,$T678,
  _xlpm.mei,$Y678,
  _xlpm.eigyo,$AD678,
  _xlpm.daisuu,$AK678,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8" s="133"/>
      <c r="AU678" s="133"/>
      <c r="AV678" s="133"/>
      <c r="AW678" s="133"/>
      <c r="AX678" s="133"/>
      <c r="AY678" s="133"/>
      <c r="AZ678" s="133"/>
      <c r="BA678" s="133"/>
      <c r="BB678" s="133"/>
      <c r="BC678" s="134"/>
    </row>
    <row r="679" spans="2:55" ht="36" customHeight="1" x14ac:dyDescent="0.45">
      <c r="B679" s="39">
        <v>669</v>
      </c>
      <c r="C679" s="124"/>
      <c r="D679" s="124"/>
      <c r="E679" s="124"/>
      <c r="F679" s="124"/>
      <c r="G679" s="124"/>
      <c r="H679" s="118" t="str">
        <f>IFERROR(VLOOKUP(C679,参照用!$A$5:$C$13,3),"")</f>
        <v/>
      </c>
      <c r="I679" s="119"/>
      <c r="J679" s="119"/>
      <c r="K679" s="119"/>
      <c r="L679" s="119"/>
      <c r="M679" s="119"/>
      <c r="N679" s="119"/>
      <c r="O679" s="119"/>
      <c r="P679" s="119"/>
      <c r="Q679" s="119"/>
      <c r="R679" s="119"/>
      <c r="S679" s="120"/>
      <c r="T679" s="121"/>
      <c r="U679" s="122"/>
      <c r="V679" s="122"/>
      <c r="W679" s="122"/>
      <c r="X679" s="122"/>
      <c r="Y679" s="122"/>
      <c r="Z679" s="122"/>
      <c r="AA679" s="122"/>
      <c r="AB679" s="122"/>
      <c r="AC679" s="123"/>
      <c r="AD679" s="151"/>
      <c r="AE679" s="150"/>
      <c r="AF679" s="150"/>
      <c r="AG679" s="150"/>
      <c r="AH679" s="150"/>
      <c r="AI679" s="148" t="s">
        <v>16</v>
      </c>
      <c r="AJ679" s="152"/>
      <c r="AK679" s="150"/>
      <c r="AL679" s="150"/>
      <c r="AM679" s="148" t="s">
        <v>19</v>
      </c>
      <c r="AN679" s="149"/>
      <c r="AP679" s="66" t="str">
        <f t="shared" si="10"/>
        <v>未入力</v>
      </c>
      <c r="AQ679" s="67"/>
      <c r="AR679" s="68"/>
      <c r="AS679" s="132" t="str">
        <f>IF(
  AND(NOT(ISBLANK($C679)),
      COUNTIF(必須入力シート①!C710:C1709,$C679)=0),
  "「３. 申請に係る補助対象検査の内容」で選択されていない検査メニューが入力されています。" &amp; CHAR(10),
  ""
)
&amp;
_xlfn.LET(
  _xlpm.menu,$C679,
  _xlpm.sei,$T679,
  _xlpm.mei,$Y679,
  _xlpm.eigyo,$AD679,
  _xlpm.daisuu,$AK679,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79" s="133"/>
      <c r="AU679" s="133"/>
      <c r="AV679" s="133"/>
      <c r="AW679" s="133"/>
      <c r="AX679" s="133"/>
      <c r="AY679" s="133"/>
      <c r="AZ679" s="133"/>
      <c r="BA679" s="133"/>
      <c r="BB679" s="133"/>
      <c r="BC679" s="134"/>
    </row>
    <row r="680" spans="2:55" ht="36" customHeight="1" x14ac:dyDescent="0.45">
      <c r="B680" s="39">
        <v>670</v>
      </c>
      <c r="C680" s="124"/>
      <c r="D680" s="124"/>
      <c r="E680" s="124"/>
      <c r="F680" s="124"/>
      <c r="G680" s="124"/>
      <c r="H680" s="118" t="str">
        <f>IFERROR(VLOOKUP(C680,参照用!$A$5:$C$13,3),"")</f>
        <v/>
      </c>
      <c r="I680" s="119"/>
      <c r="J680" s="119"/>
      <c r="K680" s="119"/>
      <c r="L680" s="119"/>
      <c r="M680" s="119"/>
      <c r="N680" s="119"/>
      <c r="O680" s="119"/>
      <c r="P680" s="119"/>
      <c r="Q680" s="119"/>
      <c r="R680" s="119"/>
      <c r="S680" s="120"/>
      <c r="T680" s="121"/>
      <c r="U680" s="122"/>
      <c r="V680" s="122"/>
      <c r="W680" s="122"/>
      <c r="X680" s="122"/>
      <c r="Y680" s="122"/>
      <c r="Z680" s="122"/>
      <c r="AA680" s="122"/>
      <c r="AB680" s="122"/>
      <c r="AC680" s="123"/>
      <c r="AD680" s="151"/>
      <c r="AE680" s="150"/>
      <c r="AF680" s="150"/>
      <c r="AG680" s="150"/>
      <c r="AH680" s="150"/>
      <c r="AI680" s="148" t="s">
        <v>16</v>
      </c>
      <c r="AJ680" s="152"/>
      <c r="AK680" s="150"/>
      <c r="AL680" s="150"/>
      <c r="AM680" s="148" t="s">
        <v>19</v>
      </c>
      <c r="AN680" s="149"/>
      <c r="AP680" s="66" t="str">
        <f t="shared" si="10"/>
        <v>未入力</v>
      </c>
      <c r="AQ680" s="67"/>
      <c r="AR680" s="68"/>
      <c r="AS680" s="132" t="str">
        <f>IF(
  AND(NOT(ISBLANK($C680)),
      COUNTIF(必須入力シート①!C711:C1710,$C680)=0),
  "「３. 申請に係る補助対象検査の内容」で選択されていない検査メニューが入力されています。" &amp; CHAR(10),
  ""
)
&amp;
_xlfn.LET(
  _xlpm.menu,$C680,
  _xlpm.sei,$T680,
  _xlpm.mei,$Y680,
  _xlpm.eigyo,$AD680,
  _xlpm.daisuu,$AK680,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0" s="133"/>
      <c r="AU680" s="133"/>
      <c r="AV680" s="133"/>
      <c r="AW680" s="133"/>
      <c r="AX680" s="133"/>
      <c r="AY680" s="133"/>
      <c r="AZ680" s="133"/>
      <c r="BA680" s="133"/>
      <c r="BB680" s="133"/>
      <c r="BC680" s="134"/>
    </row>
    <row r="681" spans="2:55" ht="36" customHeight="1" x14ac:dyDescent="0.45">
      <c r="B681" s="39">
        <v>671</v>
      </c>
      <c r="C681" s="124"/>
      <c r="D681" s="124"/>
      <c r="E681" s="124"/>
      <c r="F681" s="124"/>
      <c r="G681" s="124"/>
      <c r="H681" s="118" t="str">
        <f>IFERROR(VLOOKUP(C681,参照用!$A$5:$C$13,3),"")</f>
        <v/>
      </c>
      <c r="I681" s="119"/>
      <c r="J681" s="119"/>
      <c r="K681" s="119"/>
      <c r="L681" s="119"/>
      <c r="M681" s="119"/>
      <c r="N681" s="119"/>
      <c r="O681" s="119"/>
      <c r="P681" s="119"/>
      <c r="Q681" s="119"/>
      <c r="R681" s="119"/>
      <c r="S681" s="120"/>
      <c r="T681" s="121"/>
      <c r="U681" s="122"/>
      <c r="V681" s="122"/>
      <c r="W681" s="122"/>
      <c r="X681" s="122"/>
      <c r="Y681" s="122"/>
      <c r="Z681" s="122"/>
      <c r="AA681" s="122"/>
      <c r="AB681" s="122"/>
      <c r="AC681" s="123"/>
      <c r="AD681" s="151"/>
      <c r="AE681" s="150"/>
      <c r="AF681" s="150"/>
      <c r="AG681" s="150"/>
      <c r="AH681" s="150"/>
      <c r="AI681" s="148" t="s">
        <v>16</v>
      </c>
      <c r="AJ681" s="152"/>
      <c r="AK681" s="150"/>
      <c r="AL681" s="150"/>
      <c r="AM681" s="148" t="s">
        <v>19</v>
      </c>
      <c r="AN681" s="149"/>
      <c r="AP681" s="66" t="str">
        <f t="shared" si="10"/>
        <v>未入力</v>
      </c>
      <c r="AQ681" s="67"/>
      <c r="AR681" s="68"/>
      <c r="AS681" s="132" t="str">
        <f>IF(
  AND(NOT(ISBLANK($C681)),
      COUNTIF(必須入力シート①!C712:C1711,$C681)=0),
  "「３. 申請に係る補助対象検査の内容」で選択されていない検査メニューが入力されています。" &amp; CHAR(10),
  ""
)
&amp;
_xlfn.LET(
  _xlpm.menu,$C681,
  _xlpm.sei,$T681,
  _xlpm.mei,$Y681,
  _xlpm.eigyo,$AD681,
  _xlpm.daisuu,$AK681,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1" s="133"/>
      <c r="AU681" s="133"/>
      <c r="AV681" s="133"/>
      <c r="AW681" s="133"/>
      <c r="AX681" s="133"/>
      <c r="AY681" s="133"/>
      <c r="AZ681" s="133"/>
      <c r="BA681" s="133"/>
      <c r="BB681" s="133"/>
      <c r="BC681" s="134"/>
    </row>
    <row r="682" spans="2:55" ht="36" customHeight="1" x14ac:dyDescent="0.45">
      <c r="B682" s="39">
        <v>672</v>
      </c>
      <c r="C682" s="124"/>
      <c r="D682" s="124"/>
      <c r="E682" s="124"/>
      <c r="F682" s="124"/>
      <c r="G682" s="124"/>
      <c r="H682" s="118" t="str">
        <f>IFERROR(VLOOKUP(C682,参照用!$A$5:$C$13,3),"")</f>
        <v/>
      </c>
      <c r="I682" s="119"/>
      <c r="J682" s="119"/>
      <c r="K682" s="119"/>
      <c r="L682" s="119"/>
      <c r="M682" s="119"/>
      <c r="N682" s="119"/>
      <c r="O682" s="119"/>
      <c r="P682" s="119"/>
      <c r="Q682" s="119"/>
      <c r="R682" s="119"/>
      <c r="S682" s="120"/>
      <c r="T682" s="121"/>
      <c r="U682" s="122"/>
      <c r="V682" s="122"/>
      <c r="W682" s="122"/>
      <c r="X682" s="122"/>
      <c r="Y682" s="122"/>
      <c r="Z682" s="122"/>
      <c r="AA682" s="122"/>
      <c r="AB682" s="122"/>
      <c r="AC682" s="123"/>
      <c r="AD682" s="151"/>
      <c r="AE682" s="150"/>
      <c r="AF682" s="150"/>
      <c r="AG682" s="150"/>
      <c r="AH682" s="150"/>
      <c r="AI682" s="148" t="s">
        <v>16</v>
      </c>
      <c r="AJ682" s="152"/>
      <c r="AK682" s="150"/>
      <c r="AL682" s="150"/>
      <c r="AM682" s="148" t="s">
        <v>19</v>
      </c>
      <c r="AN682" s="149"/>
      <c r="AP682" s="66" t="str">
        <f t="shared" si="10"/>
        <v>未入力</v>
      </c>
      <c r="AQ682" s="67"/>
      <c r="AR682" s="68"/>
      <c r="AS682" s="132" t="str">
        <f>IF(
  AND(NOT(ISBLANK($C682)),
      COUNTIF(必須入力シート①!C713:C1712,$C682)=0),
  "「３. 申請に係る補助対象検査の内容」で選択されていない検査メニューが入力されています。" &amp; CHAR(10),
  ""
)
&amp;
_xlfn.LET(
  _xlpm.menu,$C682,
  _xlpm.sei,$T682,
  _xlpm.mei,$Y682,
  _xlpm.eigyo,$AD682,
  _xlpm.daisuu,$AK682,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2" s="133"/>
      <c r="AU682" s="133"/>
      <c r="AV682" s="133"/>
      <c r="AW682" s="133"/>
      <c r="AX682" s="133"/>
      <c r="AY682" s="133"/>
      <c r="AZ682" s="133"/>
      <c r="BA682" s="133"/>
      <c r="BB682" s="133"/>
      <c r="BC682" s="134"/>
    </row>
    <row r="683" spans="2:55" ht="36" customHeight="1" x14ac:dyDescent="0.45">
      <c r="B683" s="39">
        <v>673</v>
      </c>
      <c r="C683" s="124"/>
      <c r="D683" s="124"/>
      <c r="E683" s="124"/>
      <c r="F683" s="124"/>
      <c r="G683" s="124"/>
      <c r="H683" s="118" t="str">
        <f>IFERROR(VLOOKUP(C683,参照用!$A$5:$C$13,3),"")</f>
        <v/>
      </c>
      <c r="I683" s="119"/>
      <c r="J683" s="119"/>
      <c r="K683" s="119"/>
      <c r="L683" s="119"/>
      <c r="M683" s="119"/>
      <c r="N683" s="119"/>
      <c r="O683" s="119"/>
      <c r="P683" s="119"/>
      <c r="Q683" s="119"/>
      <c r="R683" s="119"/>
      <c r="S683" s="120"/>
      <c r="T683" s="121"/>
      <c r="U683" s="122"/>
      <c r="V683" s="122"/>
      <c r="W683" s="122"/>
      <c r="X683" s="122"/>
      <c r="Y683" s="122"/>
      <c r="Z683" s="122"/>
      <c r="AA683" s="122"/>
      <c r="AB683" s="122"/>
      <c r="AC683" s="123"/>
      <c r="AD683" s="151"/>
      <c r="AE683" s="150"/>
      <c r="AF683" s="150"/>
      <c r="AG683" s="150"/>
      <c r="AH683" s="150"/>
      <c r="AI683" s="148" t="s">
        <v>16</v>
      </c>
      <c r="AJ683" s="152"/>
      <c r="AK683" s="150"/>
      <c r="AL683" s="150"/>
      <c r="AM683" s="148" t="s">
        <v>19</v>
      </c>
      <c r="AN683" s="149"/>
      <c r="AP683" s="66" t="str">
        <f t="shared" si="10"/>
        <v>未入力</v>
      </c>
      <c r="AQ683" s="67"/>
      <c r="AR683" s="68"/>
      <c r="AS683" s="132" t="str">
        <f>IF(
  AND(NOT(ISBLANK($C683)),
      COUNTIF(必須入力シート①!C714:C1713,$C683)=0),
  "「３. 申請に係る補助対象検査の内容」で選択されていない検査メニューが入力されています。" &amp; CHAR(10),
  ""
)
&amp;
_xlfn.LET(
  _xlpm.menu,$C683,
  _xlpm.sei,$T683,
  _xlpm.mei,$Y683,
  _xlpm.eigyo,$AD683,
  _xlpm.daisuu,$AK683,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3" s="133"/>
      <c r="AU683" s="133"/>
      <c r="AV683" s="133"/>
      <c r="AW683" s="133"/>
      <c r="AX683" s="133"/>
      <c r="AY683" s="133"/>
      <c r="AZ683" s="133"/>
      <c r="BA683" s="133"/>
      <c r="BB683" s="133"/>
      <c r="BC683" s="134"/>
    </row>
    <row r="684" spans="2:55" ht="36" customHeight="1" x14ac:dyDescent="0.45">
      <c r="B684" s="39">
        <v>674</v>
      </c>
      <c r="C684" s="124"/>
      <c r="D684" s="124"/>
      <c r="E684" s="124"/>
      <c r="F684" s="124"/>
      <c r="G684" s="124"/>
      <c r="H684" s="118" t="str">
        <f>IFERROR(VLOOKUP(C684,参照用!$A$5:$C$13,3),"")</f>
        <v/>
      </c>
      <c r="I684" s="119"/>
      <c r="J684" s="119"/>
      <c r="K684" s="119"/>
      <c r="L684" s="119"/>
      <c r="M684" s="119"/>
      <c r="N684" s="119"/>
      <c r="O684" s="119"/>
      <c r="P684" s="119"/>
      <c r="Q684" s="119"/>
      <c r="R684" s="119"/>
      <c r="S684" s="120"/>
      <c r="T684" s="121"/>
      <c r="U684" s="122"/>
      <c r="V684" s="122"/>
      <c r="W684" s="122"/>
      <c r="X684" s="122"/>
      <c r="Y684" s="122"/>
      <c r="Z684" s="122"/>
      <c r="AA684" s="122"/>
      <c r="AB684" s="122"/>
      <c r="AC684" s="123"/>
      <c r="AD684" s="151"/>
      <c r="AE684" s="150"/>
      <c r="AF684" s="150"/>
      <c r="AG684" s="150"/>
      <c r="AH684" s="150"/>
      <c r="AI684" s="148" t="s">
        <v>16</v>
      </c>
      <c r="AJ684" s="152"/>
      <c r="AK684" s="150"/>
      <c r="AL684" s="150"/>
      <c r="AM684" s="148" t="s">
        <v>19</v>
      </c>
      <c r="AN684" s="149"/>
      <c r="AP684" s="66" t="str">
        <f t="shared" si="10"/>
        <v>未入力</v>
      </c>
      <c r="AQ684" s="67"/>
      <c r="AR684" s="68"/>
      <c r="AS684" s="132" t="str">
        <f>IF(
  AND(NOT(ISBLANK($C684)),
      COUNTIF(必須入力シート①!C715:C1714,$C684)=0),
  "「３. 申請に係る補助対象検査の内容」で選択されていない検査メニューが入力されています。" &amp; CHAR(10),
  ""
)
&amp;
_xlfn.LET(
  _xlpm.menu,$C684,
  _xlpm.sei,$T684,
  _xlpm.mei,$Y684,
  _xlpm.eigyo,$AD684,
  _xlpm.daisuu,$AK684,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4" s="133"/>
      <c r="AU684" s="133"/>
      <c r="AV684" s="133"/>
      <c r="AW684" s="133"/>
      <c r="AX684" s="133"/>
      <c r="AY684" s="133"/>
      <c r="AZ684" s="133"/>
      <c r="BA684" s="133"/>
      <c r="BB684" s="133"/>
      <c r="BC684" s="134"/>
    </row>
    <row r="685" spans="2:55" ht="36" customHeight="1" x14ac:dyDescent="0.45">
      <c r="B685" s="39">
        <v>675</v>
      </c>
      <c r="C685" s="124"/>
      <c r="D685" s="124"/>
      <c r="E685" s="124"/>
      <c r="F685" s="124"/>
      <c r="G685" s="124"/>
      <c r="H685" s="118" t="str">
        <f>IFERROR(VLOOKUP(C685,参照用!$A$5:$C$13,3),"")</f>
        <v/>
      </c>
      <c r="I685" s="119"/>
      <c r="J685" s="119"/>
      <c r="K685" s="119"/>
      <c r="L685" s="119"/>
      <c r="M685" s="119"/>
      <c r="N685" s="119"/>
      <c r="O685" s="119"/>
      <c r="P685" s="119"/>
      <c r="Q685" s="119"/>
      <c r="R685" s="119"/>
      <c r="S685" s="120"/>
      <c r="T685" s="121"/>
      <c r="U685" s="122"/>
      <c r="V685" s="122"/>
      <c r="W685" s="122"/>
      <c r="X685" s="122"/>
      <c r="Y685" s="122"/>
      <c r="Z685" s="122"/>
      <c r="AA685" s="122"/>
      <c r="AB685" s="122"/>
      <c r="AC685" s="123"/>
      <c r="AD685" s="151"/>
      <c r="AE685" s="150"/>
      <c r="AF685" s="150"/>
      <c r="AG685" s="150"/>
      <c r="AH685" s="150"/>
      <c r="AI685" s="148" t="s">
        <v>16</v>
      </c>
      <c r="AJ685" s="152"/>
      <c r="AK685" s="150"/>
      <c r="AL685" s="150"/>
      <c r="AM685" s="148" t="s">
        <v>19</v>
      </c>
      <c r="AN685" s="149"/>
      <c r="AP685" s="66" t="str">
        <f t="shared" si="10"/>
        <v>未入力</v>
      </c>
      <c r="AQ685" s="67"/>
      <c r="AR685" s="68"/>
      <c r="AS685" s="132" t="str">
        <f>IF(
  AND(NOT(ISBLANK($C685)),
      COUNTIF(必須入力シート①!C716:C1715,$C685)=0),
  "「３. 申請に係る補助対象検査の内容」で選択されていない検査メニューが入力されています。" &amp; CHAR(10),
  ""
)
&amp;
_xlfn.LET(
  _xlpm.menu,$C685,
  _xlpm.sei,$T685,
  _xlpm.mei,$Y685,
  _xlpm.eigyo,$AD685,
  _xlpm.daisuu,$AK685,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5" s="133"/>
      <c r="AU685" s="133"/>
      <c r="AV685" s="133"/>
      <c r="AW685" s="133"/>
      <c r="AX685" s="133"/>
      <c r="AY685" s="133"/>
      <c r="AZ685" s="133"/>
      <c r="BA685" s="133"/>
      <c r="BB685" s="133"/>
      <c r="BC685" s="134"/>
    </row>
    <row r="686" spans="2:55" ht="36" customHeight="1" x14ac:dyDescent="0.45">
      <c r="B686" s="39">
        <v>676</v>
      </c>
      <c r="C686" s="124"/>
      <c r="D686" s="124"/>
      <c r="E686" s="124"/>
      <c r="F686" s="124"/>
      <c r="G686" s="124"/>
      <c r="H686" s="118" t="str">
        <f>IFERROR(VLOOKUP(C686,参照用!$A$5:$C$13,3),"")</f>
        <v/>
      </c>
      <c r="I686" s="119"/>
      <c r="J686" s="119"/>
      <c r="K686" s="119"/>
      <c r="L686" s="119"/>
      <c r="M686" s="119"/>
      <c r="N686" s="119"/>
      <c r="O686" s="119"/>
      <c r="P686" s="119"/>
      <c r="Q686" s="119"/>
      <c r="R686" s="119"/>
      <c r="S686" s="120"/>
      <c r="T686" s="121"/>
      <c r="U686" s="122"/>
      <c r="V686" s="122"/>
      <c r="W686" s="122"/>
      <c r="X686" s="122"/>
      <c r="Y686" s="122"/>
      <c r="Z686" s="122"/>
      <c r="AA686" s="122"/>
      <c r="AB686" s="122"/>
      <c r="AC686" s="123"/>
      <c r="AD686" s="151"/>
      <c r="AE686" s="150"/>
      <c r="AF686" s="150"/>
      <c r="AG686" s="150"/>
      <c r="AH686" s="150"/>
      <c r="AI686" s="148" t="s">
        <v>16</v>
      </c>
      <c r="AJ686" s="152"/>
      <c r="AK686" s="150"/>
      <c r="AL686" s="150"/>
      <c r="AM686" s="148" t="s">
        <v>19</v>
      </c>
      <c r="AN686" s="149"/>
      <c r="AP686" s="66" t="str">
        <f t="shared" si="10"/>
        <v>未入力</v>
      </c>
      <c r="AQ686" s="67"/>
      <c r="AR686" s="68"/>
      <c r="AS686" s="132" t="str">
        <f>IF(
  AND(NOT(ISBLANK($C686)),
      COUNTIF(必須入力シート①!C717:C1716,$C686)=0),
  "「３. 申請に係る補助対象検査の内容」で選択されていない検査メニューが入力されています。" &amp; CHAR(10),
  ""
)
&amp;
_xlfn.LET(
  _xlpm.menu,$C686,
  _xlpm.sei,$T686,
  _xlpm.mei,$Y686,
  _xlpm.eigyo,$AD686,
  _xlpm.daisuu,$AK686,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6" s="133"/>
      <c r="AU686" s="133"/>
      <c r="AV686" s="133"/>
      <c r="AW686" s="133"/>
      <c r="AX686" s="133"/>
      <c r="AY686" s="133"/>
      <c r="AZ686" s="133"/>
      <c r="BA686" s="133"/>
      <c r="BB686" s="133"/>
      <c r="BC686" s="134"/>
    </row>
    <row r="687" spans="2:55" ht="36" customHeight="1" x14ac:dyDescent="0.45">
      <c r="B687" s="39">
        <v>677</v>
      </c>
      <c r="C687" s="124"/>
      <c r="D687" s="124"/>
      <c r="E687" s="124"/>
      <c r="F687" s="124"/>
      <c r="G687" s="124"/>
      <c r="H687" s="118" t="str">
        <f>IFERROR(VLOOKUP(C687,参照用!$A$5:$C$13,3),"")</f>
        <v/>
      </c>
      <c r="I687" s="119"/>
      <c r="J687" s="119"/>
      <c r="K687" s="119"/>
      <c r="L687" s="119"/>
      <c r="M687" s="119"/>
      <c r="N687" s="119"/>
      <c r="O687" s="119"/>
      <c r="P687" s="119"/>
      <c r="Q687" s="119"/>
      <c r="R687" s="119"/>
      <c r="S687" s="120"/>
      <c r="T687" s="121"/>
      <c r="U687" s="122"/>
      <c r="V687" s="122"/>
      <c r="W687" s="122"/>
      <c r="X687" s="122"/>
      <c r="Y687" s="122"/>
      <c r="Z687" s="122"/>
      <c r="AA687" s="122"/>
      <c r="AB687" s="122"/>
      <c r="AC687" s="123"/>
      <c r="AD687" s="151"/>
      <c r="AE687" s="150"/>
      <c r="AF687" s="150"/>
      <c r="AG687" s="150"/>
      <c r="AH687" s="150"/>
      <c r="AI687" s="148" t="s">
        <v>16</v>
      </c>
      <c r="AJ687" s="152"/>
      <c r="AK687" s="150"/>
      <c r="AL687" s="150"/>
      <c r="AM687" s="148" t="s">
        <v>19</v>
      </c>
      <c r="AN687" s="149"/>
      <c r="AP687" s="66" t="str">
        <f t="shared" si="10"/>
        <v>未入力</v>
      </c>
      <c r="AQ687" s="67"/>
      <c r="AR687" s="68"/>
      <c r="AS687" s="132" t="str">
        <f>IF(
  AND(NOT(ISBLANK($C687)),
      COUNTIF(必須入力シート①!C718:C1717,$C687)=0),
  "「３. 申請に係る補助対象検査の内容」で選択されていない検査メニューが入力されています。" &amp; CHAR(10),
  ""
)
&amp;
_xlfn.LET(
  _xlpm.menu,$C687,
  _xlpm.sei,$T687,
  _xlpm.mei,$Y687,
  _xlpm.eigyo,$AD687,
  _xlpm.daisuu,$AK687,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7" s="133"/>
      <c r="AU687" s="133"/>
      <c r="AV687" s="133"/>
      <c r="AW687" s="133"/>
      <c r="AX687" s="133"/>
      <c r="AY687" s="133"/>
      <c r="AZ687" s="133"/>
      <c r="BA687" s="133"/>
      <c r="BB687" s="133"/>
      <c r="BC687" s="134"/>
    </row>
    <row r="688" spans="2:55" ht="36" customHeight="1" x14ac:dyDescent="0.45">
      <c r="B688" s="39">
        <v>678</v>
      </c>
      <c r="C688" s="124"/>
      <c r="D688" s="124"/>
      <c r="E688" s="124"/>
      <c r="F688" s="124"/>
      <c r="G688" s="124"/>
      <c r="H688" s="118" t="str">
        <f>IFERROR(VLOOKUP(C688,参照用!$A$5:$C$13,3),"")</f>
        <v/>
      </c>
      <c r="I688" s="119"/>
      <c r="J688" s="119"/>
      <c r="K688" s="119"/>
      <c r="L688" s="119"/>
      <c r="M688" s="119"/>
      <c r="N688" s="119"/>
      <c r="O688" s="119"/>
      <c r="P688" s="119"/>
      <c r="Q688" s="119"/>
      <c r="R688" s="119"/>
      <c r="S688" s="120"/>
      <c r="T688" s="121"/>
      <c r="U688" s="122"/>
      <c r="V688" s="122"/>
      <c r="W688" s="122"/>
      <c r="X688" s="122"/>
      <c r="Y688" s="122"/>
      <c r="Z688" s="122"/>
      <c r="AA688" s="122"/>
      <c r="AB688" s="122"/>
      <c r="AC688" s="123"/>
      <c r="AD688" s="151"/>
      <c r="AE688" s="150"/>
      <c r="AF688" s="150"/>
      <c r="AG688" s="150"/>
      <c r="AH688" s="150"/>
      <c r="AI688" s="148" t="s">
        <v>16</v>
      </c>
      <c r="AJ688" s="152"/>
      <c r="AK688" s="150"/>
      <c r="AL688" s="150"/>
      <c r="AM688" s="148" t="s">
        <v>19</v>
      </c>
      <c r="AN688" s="149"/>
      <c r="AP688" s="66" t="str">
        <f t="shared" si="10"/>
        <v>未入力</v>
      </c>
      <c r="AQ688" s="67"/>
      <c r="AR688" s="68"/>
      <c r="AS688" s="132" t="str">
        <f>IF(
  AND(NOT(ISBLANK($C688)),
      COUNTIF(必須入力シート①!C719:C1718,$C688)=0),
  "「３. 申請に係る補助対象検査の内容」で選択されていない検査メニューが入力されています。" &amp; CHAR(10),
  ""
)
&amp;
_xlfn.LET(
  _xlpm.menu,$C688,
  _xlpm.sei,$T688,
  _xlpm.mei,$Y688,
  _xlpm.eigyo,$AD688,
  _xlpm.daisuu,$AK688,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8" s="133"/>
      <c r="AU688" s="133"/>
      <c r="AV688" s="133"/>
      <c r="AW688" s="133"/>
      <c r="AX688" s="133"/>
      <c r="AY688" s="133"/>
      <c r="AZ688" s="133"/>
      <c r="BA688" s="133"/>
      <c r="BB688" s="133"/>
      <c r="BC688" s="134"/>
    </row>
    <row r="689" spans="2:55" ht="36" customHeight="1" x14ac:dyDescent="0.45">
      <c r="B689" s="39">
        <v>679</v>
      </c>
      <c r="C689" s="124"/>
      <c r="D689" s="124"/>
      <c r="E689" s="124"/>
      <c r="F689" s="124"/>
      <c r="G689" s="124"/>
      <c r="H689" s="118" t="str">
        <f>IFERROR(VLOOKUP(C689,参照用!$A$5:$C$13,3),"")</f>
        <v/>
      </c>
      <c r="I689" s="119"/>
      <c r="J689" s="119"/>
      <c r="K689" s="119"/>
      <c r="L689" s="119"/>
      <c r="M689" s="119"/>
      <c r="N689" s="119"/>
      <c r="O689" s="119"/>
      <c r="P689" s="119"/>
      <c r="Q689" s="119"/>
      <c r="R689" s="119"/>
      <c r="S689" s="120"/>
      <c r="T689" s="121"/>
      <c r="U689" s="122"/>
      <c r="V689" s="122"/>
      <c r="W689" s="122"/>
      <c r="X689" s="122"/>
      <c r="Y689" s="122"/>
      <c r="Z689" s="122"/>
      <c r="AA689" s="122"/>
      <c r="AB689" s="122"/>
      <c r="AC689" s="123"/>
      <c r="AD689" s="151"/>
      <c r="AE689" s="150"/>
      <c r="AF689" s="150"/>
      <c r="AG689" s="150"/>
      <c r="AH689" s="150"/>
      <c r="AI689" s="148" t="s">
        <v>16</v>
      </c>
      <c r="AJ689" s="152"/>
      <c r="AK689" s="150"/>
      <c r="AL689" s="150"/>
      <c r="AM689" s="148" t="s">
        <v>19</v>
      </c>
      <c r="AN689" s="149"/>
      <c r="AP689" s="66" t="str">
        <f t="shared" si="10"/>
        <v>未入力</v>
      </c>
      <c r="AQ689" s="67"/>
      <c r="AR689" s="68"/>
      <c r="AS689" s="132" t="str">
        <f>IF(
  AND(NOT(ISBLANK($C689)),
      COUNTIF(必須入力シート①!C720:C1719,$C689)=0),
  "「３. 申請に係る補助対象検査の内容」で選択されていない検査メニューが入力されています。" &amp; CHAR(10),
  ""
)
&amp;
_xlfn.LET(
  _xlpm.menu,$C689,
  _xlpm.sei,$T689,
  _xlpm.mei,$Y689,
  _xlpm.eigyo,$AD689,
  _xlpm.daisuu,$AK689,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89" s="133"/>
      <c r="AU689" s="133"/>
      <c r="AV689" s="133"/>
      <c r="AW689" s="133"/>
      <c r="AX689" s="133"/>
      <c r="AY689" s="133"/>
      <c r="AZ689" s="133"/>
      <c r="BA689" s="133"/>
      <c r="BB689" s="133"/>
      <c r="BC689" s="134"/>
    </row>
    <row r="690" spans="2:55" ht="36" customHeight="1" x14ac:dyDescent="0.45">
      <c r="B690" s="39">
        <v>680</v>
      </c>
      <c r="C690" s="124"/>
      <c r="D690" s="124"/>
      <c r="E690" s="124"/>
      <c r="F690" s="124"/>
      <c r="G690" s="124"/>
      <c r="H690" s="118" t="str">
        <f>IFERROR(VLOOKUP(C690,参照用!$A$5:$C$13,3),"")</f>
        <v/>
      </c>
      <c r="I690" s="119"/>
      <c r="J690" s="119"/>
      <c r="K690" s="119"/>
      <c r="L690" s="119"/>
      <c r="M690" s="119"/>
      <c r="N690" s="119"/>
      <c r="O690" s="119"/>
      <c r="P690" s="119"/>
      <c r="Q690" s="119"/>
      <c r="R690" s="119"/>
      <c r="S690" s="120"/>
      <c r="T690" s="121"/>
      <c r="U690" s="122"/>
      <c r="V690" s="122"/>
      <c r="W690" s="122"/>
      <c r="X690" s="122"/>
      <c r="Y690" s="122"/>
      <c r="Z690" s="122"/>
      <c r="AA690" s="122"/>
      <c r="AB690" s="122"/>
      <c r="AC690" s="123"/>
      <c r="AD690" s="151"/>
      <c r="AE690" s="150"/>
      <c r="AF690" s="150"/>
      <c r="AG690" s="150"/>
      <c r="AH690" s="150"/>
      <c r="AI690" s="148" t="s">
        <v>16</v>
      </c>
      <c r="AJ690" s="152"/>
      <c r="AK690" s="150"/>
      <c r="AL690" s="150"/>
      <c r="AM690" s="148" t="s">
        <v>19</v>
      </c>
      <c r="AN690" s="149"/>
      <c r="AP690" s="66" t="str">
        <f t="shared" si="10"/>
        <v>未入力</v>
      </c>
      <c r="AQ690" s="67"/>
      <c r="AR690" s="68"/>
      <c r="AS690" s="132" t="str">
        <f>IF(
  AND(NOT(ISBLANK($C690)),
      COUNTIF(必須入力シート①!C721:C1720,$C690)=0),
  "「３. 申請に係る補助対象検査の内容」で選択されていない検査メニューが入力されています。" &amp; CHAR(10),
  ""
)
&amp;
_xlfn.LET(
  _xlpm.menu,$C690,
  _xlpm.sei,$T690,
  _xlpm.mei,$Y690,
  _xlpm.eigyo,$AD690,
  _xlpm.daisuu,$AK690,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0" s="133"/>
      <c r="AU690" s="133"/>
      <c r="AV690" s="133"/>
      <c r="AW690" s="133"/>
      <c r="AX690" s="133"/>
      <c r="AY690" s="133"/>
      <c r="AZ690" s="133"/>
      <c r="BA690" s="133"/>
      <c r="BB690" s="133"/>
      <c r="BC690" s="134"/>
    </row>
    <row r="691" spans="2:55" ht="36" customHeight="1" x14ac:dyDescent="0.45">
      <c r="B691" s="39">
        <v>681</v>
      </c>
      <c r="C691" s="124"/>
      <c r="D691" s="124"/>
      <c r="E691" s="124"/>
      <c r="F691" s="124"/>
      <c r="G691" s="124"/>
      <c r="H691" s="118" t="str">
        <f>IFERROR(VLOOKUP(C691,参照用!$A$5:$C$13,3),"")</f>
        <v/>
      </c>
      <c r="I691" s="119"/>
      <c r="J691" s="119"/>
      <c r="K691" s="119"/>
      <c r="L691" s="119"/>
      <c r="M691" s="119"/>
      <c r="N691" s="119"/>
      <c r="O691" s="119"/>
      <c r="P691" s="119"/>
      <c r="Q691" s="119"/>
      <c r="R691" s="119"/>
      <c r="S691" s="120"/>
      <c r="T691" s="121"/>
      <c r="U691" s="122"/>
      <c r="V691" s="122"/>
      <c r="W691" s="122"/>
      <c r="X691" s="122"/>
      <c r="Y691" s="122"/>
      <c r="Z691" s="122"/>
      <c r="AA691" s="122"/>
      <c r="AB691" s="122"/>
      <c r="AC691" s="123"/>
      <c r="AD691" s="151"/>
      <c r="AE691" s="150"/>
      <c r="AF691" s="150"/>
      <c r="AG691" s="150"/>
      <c r="AH691" s="150"/>
      <c r="AI691" s="148" t="s">
        <v>16</v>
      </c>
      <c r="AJ691" s="152"/>
      <c r="AK691" s="150"/>
      <c r="AL691" s="150"/>
      <c r="AM691" s="148" t="s">
        <v>19</v>
      </c>
      <c r="AN691" s="149"/>
      <c r="AP691" s="66" t="str">
        <f t="shared" si="10"/>
        <v>未入力</v>
      </c>
      <c r="AQ691" s="67"/>
      <c r="AR691" s="68"/>
      <c r="AS691" s="132" t="str">
        <f>IF(
  AND(NOT(ISBLANK($C691)),
      COUNTIF(必須入力シート①!C722:C1721,$C691)=0),
  "「３. 申請に係る補助対象検査の内容」で選択されていない検査メニューが入力されています。" &amp; CHAR(10),
  ""
)
&amp;
_xlfn.LET(
  _xlpm.menu,$C691,
  _xlpm.sei,$T691,
  _xlpm.mei,$Y691,
  _xlpm.eigyo,$AD691,
  _xlpm.daisuu,$AK691,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1" s="133"/>
      <c r="AU691" s="133"/>
      <c r="AV691" s="133"/>
      <c r="AW691" s="133"/>
      <c r="AX691" s="133"/>
      <c r="AY691" s="133"/>
      <c r="AZ691" s="133"/>
      <c r="BA691" s="133"/>
      <c r="BB691" s="133"/>
      <c r="BC691" s="134"/>
    </row>
    <row r="692" spans="2:55" ht="36" customHeight="1" x14ac:dyDescent="0.45">
      <c r="B692" s="39">
        <v>682</v>
      </c>
      <c r="C692" s="124"/>
      <c r="D692" s="124"/>
      <c r="E692" s="124"/>
      <c r="F692" s="124"/>
      <c r="G692" s="124"/>
      <c r="H692" s="118" t="str">
        <f>IFERROR(VLOOKUP(C692,参照用!$A$5:$C$13,3),"")</f>
        <v/>
      </c>
      <c r="I692" s="119"/>
      <c r="J692" s="119"/>
      <c r="K692" s="119"/>
      <c r="L692" s="119"/>
      <c r="M692" s="119"/>
      <c r="N692" s="119"/>
      <c r="O692" s="119"/>
      <c r="P692" s="119"/>
      <c r="Q692" s="119"/>
      <c r="R692" s="119"/>
      <c r="S692" s="120"/>
      <c r="T692" s="121"/>
      <c r="U692" s="122"/>
      <c r="V692" s="122"/>
      <c r="W692" s="122"/>
      <c r="X692" s="122"/>
      <c r="Y692" s="122"/>
      <c r="Z692" s="122"/>
      <c r="AA692" s="122"/>
      <c r="AB692" s="122"/>
      <c r="AC692" s="123"/>
      <c r="AD692" s="151"/>
      <c r="AE692" s="150"/>
      <c r="AF692" s="150"/>
      <c r="AG692" s="150"/>
      <c r="AH692" s="150"/>
      <c r="AI692" s="148" t="s">
        <v>16</v>
      </c>
      <c r="AJ692" s="152"/>
      <c r="AK692" s="150"/>
      <c r="AL692" s="150"/>
      <c r="AM692" s="148" t="s">
        <v>19</v>
      </c>
      <c r="AN692" s="149"/>
      <c r="AP692" s="66" t="str">
        <f t="shared" si="10"/>
        <v>未入力</v>
      </c>
      <c r="AQ692" s="67"/>
      <c r="AR692" s="68"/>
      <c r="AS692" s="132" t="str">
        <f>IF(
  AND(NOT(ISBLANK($C692)),
      COUNTIF(必須入力シート①!C723:C1722,$C692)=0),
  "「３. 申請に係る補助対象検査の内容」で選択されていない検査メニューが入力されています。" &amp; CHAR(10),
  ""
)
&amp;
_xlfn.LET(
  _xlpm.menu,$C692,
  _xlpm.sei,$T692,
  _xlpm.mei,$Y692,
  _xlpm.eigyo,$AD692,
  _xlpm.daisuu,$AK692,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2" s="133"/>
      <c r="AU692" s="133"/>
      <c r="AV692" s="133"/>
      <c r="AW692" s="133"/>
      <c r="AX692" s="133"/>
      <c r="AY692" s="133"/>
      <c r="AZ692" s="133"/>
      <c r="BA692" s="133"/>
      <c r="BB692" s="133"/>
      <c r="BC692" s="134"/>
    </row>
    <row r="693" spans="2:55" ht="36" customHeight="1" x14ac:dyDescent="0.45">
      <c r="B693" s="39">
        <v>683</v>
      </c>
      <c r="C693" s="124"/>
      <c r="D693" s="124"/>
      <c r="E693" s="124"/>
      <c r="F693" s="124"/>
      <c r="G693" s="124"/>
      <c r="H693" s="118" t="str">
        <f>IFERROR(VLOOKUP(C693,参照用!$A$5:$C$13,3),"")</f>
        <v/>
      </c>
      <c r="I693" s="119"/>
      <c r="J693" s="119"/>
      <c r="K693" s="119"/>
      <c r="L693" s="119"/>
      <c r="M693" s="119"/>
      <c r="N693" s="119"/>
      <c r="O693" s="119"/>
      <c r="P693" s="119"/>
      <c r="Q693" s="119"/>
      <c r="R693" s="119"/>
      <c r="S693" s="120"/>
      <c r="T693" s="121"/>
      <c r="U693" s="122"/>
      <c r="V693" s="122"/>
      <c r="W693" s="122"/>
      <c r="X693" s="122"/>
      <c r="Y693" s="122"/>
      <c r="Z693" s="122"/>
      <c r="AA693" s="122"/>
      <c r="AB693" s="122"/>
      <c r="AC693" s="123"/>
      <c r="AD693" s="151"/>
      <c r="AE693" s="150"/>
      <c r="AF693" s="150"/>
      <c r="AG693" s="150"/>
      <c r="AH693" s="150"/>
      <c r="AI693" s="148" t="s">
        <v>16</v>
      </c>
      <c r="AJ693" s="152"/>
      <c r="AK693" s="150"/>
      <c r="AL693" s="150"/>
      <c r="AM693" s="148" t="s">
        <v>19</v>
      </c>
      <c r="AN693" s="149"/>
      <c r="AP693" s="66" t="str">
        <f t="shared" si="10"/>
        <v>未入力</v>
      </c>
      <c r="AQ693" s="67"/>
      <c r="AR693" s="68"/>
      <c r="AS693" s="132" t="str">
        <f>IF(
  AND(NOT(ISBLANK($C693)),
      COUNTIF(必須入力シート①!C724:C1723,$C693)=0),
  "「３. 申請に係る補助対象検査の内容」で選択されていない検査メニューが入力されています。" &amp; CHAR(10),
  ""
)
&amp;
_xlfn.LET(
  _xlpm.menu,$C693,
  _xlpm.sei,$T693,
  _xlpm.mei,$Y693,
  _xlpm.eigyo,$AD693,
  _xlpm.daisuu,$AK693,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3" s="133"/>
      <c r="AU693" s="133"/>
      <c r="AV693" s="133"/>
      <c r="AW693" s="133"/>
      <c r="AX693" s="133"/>
      <c r="AY693" s="133"/>
      <c r="AZ693" s="133"/>
      <c r="BA693" s="133"/>
      <c r="BB693" s="133"/>
      <c r="BC693" s="134"/>
    </row>
    <row r="694" spans="2:55" ht="36" customHeight="1" x14ac:dyDescent="0.45">
      <c r="B694" s="39">
        <v>684</v>
      </c>
      <c r="C694" s="124"/>
      <c r="D694" s="124"/>
      <c r="E694" s="124"/>
      <c r="F694" s="124"/>
      <c r="G694" s="124"/>
      <c r="H694" s="118" t="str">
        <f>IFERROR(VLOOKUP(C694,参照用!$A$5:$C$13,3),"")</f>
        <v/>
      </c>
      <c r="I694" s="119"/>
      <c r="J694" s="119"/>
      <c r="K694" s="119"/>
      <c r="L694" s="119"/>
      <c r="M694" s="119"/>
      <c r="N694" s="119"/>
      <c r="O694" s="119"/>
      <c r="P694" s="119"/>
      <c r="Q694" s="119"/>
      <c r="R694" s="119"/>
      <c r="S694" s="120"/>
      <c r="T694" s="121"/>
      <c r="U694" s="122"/>
      <c r="V694" s="122"/>
      <c r="W694" s="122"/>
      <c r="X694" s="122"/>
      <c r="Y694" s="122"/>
      <c r="Z694" s="122"/>
      <c r="AA694" s="122"/>
      <c r="AB694" s="122"/>
      <c r="AC694" s="123"/>
      <c r="AD694" s="151"/>
      <c r="AE694" s="150"/>
      <c r="AF694" s="150"/>
      <c r="AG694" s="150"/>
      <c r="AH694" s="150"/>
      <c r="AI694" s="148" t="s">
        <v>16</v>
      </c>
      <c r="AJ694" s="152"/>
      <c r="AK694" s="150"/>
      <c r="AL694" s="150"/>
      <c r="AM694" s="148" t="s">
        <v>19</v>
      </c>
      <c r="AN694" s="149"/>
      <c r="AP694" s="66" t="str">
        <f t="shared" si="10"/>
        <v>未入力</v>
      </c>
      <c r="AQ694" s="67"/>
      <c r="AR694" s="68"/>
      <c r="AS694" s="132" t="str">
        <f>IF(
  AND(NOT(ISBLANK($C694)),
      COUNTIF(必須入力シート①!C725:C1724,$C694)=0),
  "「３. 申請に係る補助対象検査の内容」で選択されていない検査メニューが入力されています。" &amp; CHAR(10),
  ""
)
&amp;
_xlfn.LET(
  _xlpm.menu,$C694,
  _xlpm.sei,$T694,
  _xlpm.mei,$Y694,
  _xlpm.eigyo,$AD694,
  _xlpm.daisuu,$AK694,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4" s="133"/>
      <c r="AU694" s="133"/>
      <c r="AV694" s="133"/>
      <c r="AW694" s="133"/>
      <c r="AX694" s="133"/>
      <c r="AY694" s="133"/>
      <c r="AZ694" s="133"/>
      <c r="BA694" s="133"/>
      <c r="BB694" s="133"/>
      <c r="BC694" s="134"/>
    </row>
    <row r="695" spans="2:55" ht="36" customHeight="1" x14ac:dyDescent="0.45">
      <c r="B695" s="39">
        <v>685</v>
      </c>
      <c r="C695" s="124"/>
      <c r="D695" s="124"/>
      <c r="E695" s="124"/>
      <c r="F695" s="124"/>
      <c r="G695" s="124"/>
      <c r="H695" s="118" t="str">
        <f>IFERROR(VLOOKUP(C695,参照用!$A$5:$C$13,3),"")</f>
        <v/>
      </c>
      <c r="I695" s="119"/>
      <c r="J695" s="119"/>
      <c r="K695" s="119"/>
      <c r="L695" s="119"/>
      <c r="M695" s="119"/>
      <c r="N695" s="119"/>
      <c r="O695" s="119"/>
      <c r="P695" s="119"/>
      <c r="Q695" s="119"/>
      <c r="R695" s="119"/>
      <c r="S695" s="120"/>
      <c r="T695" s="121"/>
      <c r="U695" s="122"/>
      <c r="V695" s="122"/>
      <c r="W695" s="122"/>
      <c r="X695" s="122"/>
      <c r="Y695" s="122"/>
      <c r="Z695" s="122"/>
      <c r="AA695" s="122"/>
      <c r="AB695" s="122"/>
      <c r="AC695" s="123"/>
      <c r="AD695" s="151"/>
      <c r="AE695" s="150"/>
      <c r="AF695" s="150"/>
      <c r="AG695" s="150"/>
      <c r="AH695" s="150"/>
      <c r="AI695" s="148" t="s">
        <v>16</v>
      </c>
      <c r="AJ695" s="152"/>
      <c r="AK695" s="150"/>
      <c r="AL695" s="150"/>
      <c r="AM695" s="148" t="s">
        <v>19</v>
      </c>
      <c r="AN695" s="149"/>
      <c r="AP695" s="66" t="str">
        <f t="shared" si="10"/>
        <v>未入力</v>
      </c>
      <c r="AQ695" s="67"/>
      <c r="AR695" s="68"/>
      <c r="AS695" s="132" t="str">
        <f>IF(
  AND(NOT(ISBLANK($C695)),
      COUNTIF(必須入力シート①!C726:C1725,$C695)=0),
  "「３. 申請に係る補助対象検査の内容」で選択されていない検査メニューが入力されています。" &amp; CHAR(10),
  ""
)
&amp;
_xlfn.LET(
  _xlpm.menu,$C695,
  _xlpm.sei,$T695,
  _xlpm.mei,$Y695,
  _xlpm.eigyo,$AD695,
  _xlpm.daisuu,$AK695,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5" s="133"/>
      <c r="AU695" s="133"/>
      <c r="AV695" s="133"/>
      <c r="AW695" s="133"/>
      <c r="AX695" s="133"/>
      <c r="AY695" s="133"/>
      <c r="AZ695" s="133"/>
      <c r="BA695" s="133"/>
      <c r="BB695" s="133"/>
      <c r="BC695" s="134"/>
    </row>
    <row r="696" spans="2:55" ht="36" customHeight="1" x14ac:dyDescent="0.45">
      <c r="B696" s="39">
        <v>686</v>
      </c>
      <c r="C696" s="124"/>
      <c r="D696" s="124"/>
      <c r="E696" s="124"/>
      <c r="F696" s="124"/>
      <c r="G696" s="124"/>
      <c r="H696" s="118" t="str">
        <f>IFERROR(VLOOKUP(C696,参照用!$A$5:$C$13,3),"")</f>
        <v/>
      </c>
      <c r="I696" s="119"/>
      <c r="J696" s="119"/>
      <c r="K696" s="119"/>
      <c r="L696" s="119"/>
      <c r="M696" s="119"/>
      <c r="N696" s="119"/>
      <c r="O696" s="119"/>
      <c r="P696" s="119"/>
      <c r="Q696" s="119"/>
      <c r="R696" s="119"/>
      <c r="S696" s="120"/>
      <c r="T696" s="121"/>
      <c r="U696" s="122"/>
      <c r="V696" s="122"/>
      <c r="W696" s="122"/>
      <c r="X696" s="122"/>
      <c r="Y696" s="122"/>
      <c r="Z696" s="122"/>
      <c r="AA696" s="122"/>
      <c r="AB696" s="122"/>
      <c r="AC696" s="123"/>
      <c r="AD696" s="151"/>
      <c r="AE696" s="150"/>
      <c r="AF696" s="150"/>
      <c r="AG696" s="150"/>
      <c r="AH696" s="150"/>
      <c r="AI696" s="148" t="s">
        <v>16</v>
      </c>
      <c r="AJ696" s="152"/>
      <c r="AK696" s="150"/>
      <c r="AL696" s="150"/>
      <c r="AM696" s="148" t="s">
        <v>19</v>
      </c>
      <c r="AN696" s="149"/>
      <c r="AP696" s="66" t="str">
        <f t="shared" si="10"/>
        <v>未入力</v>
      </c>
      <c r="AQ696" s="67"/>
      <c r="AR696" s="68"/>
      <c r="AS696" s="132" t="str">
        <f>IF(
  AND(NOT(ISBLANK($C696)),
      COUNTIF(必須入力シート①!C727:C1726,$C696)=0),
  "「３. 申請に係る補助対象検査の内容」で選択されていない検査メニューが入力されています。" &amp; CHAR(10),
  ""
)
&amp;
_xlfn.LET(
  _xlpm.menu,$C696,
  _xlpm.sei,$T696,
  _xlpm.mei,$Y696,
  _xlpm.eigyo,$AD696,
  _xlpm.daisuu,$AK696,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6" s="133"/>
      <c r="AU696" s="133"/>
      <c r="AV696" s="133"/>
      <c r="AW696" s="133"/>
      <c r="AX696" s="133"/>
      <c r="AY696" s="133"/>
      <c r="AZ696" s="133"/>
      <c r="BA696" s="133"/>
      <c r="BB696" s="133"/>
      <c r="BC696" s="134"/>
    </row>
    <row r="697" spans="2:55" ht="36" customHeight="1" x14ac:dyDescent="0.45">
      <c r="B697" s="39">
        <v>687</v>
      </c>
      <c r="C697" s="124"/>
      <c r="D697" s="124"/>
      <c r="E697" s="124"/>
      <c r="F697" s="124"/>
      <c r="G697" s="124"/>
      <c r="H697" s="118" t="str">
        <f>IFERROR(VLOOKUP(C697,参照用!$A$5:$C$13,3),"")</f>
        <v/>
      </c>
      <c r="I697" s="119"/>
      <c r="J697" s="119"/>
      <c r="K697" s="119"/>
      <c r="L697" s="119"/>
      <c r="M697" s="119"/>
      <c r="N697" s="119"/>
      <c r="O697" s="119"/>
      <c r="P697" s="119"/>
      <c r="Q697" s="119"/>
      <c r="R697" s="119"/>
      <c r="S697" s="120"/>
      <c r="T697" s="121"/>
      <c r="U697" s="122"/>
      <c r="V697" s="122"/>
      <c r="W697" s="122"/>
      <c r="X697" s="122"/>
      <c r="Y697" s="122"/>
      <c r="Z697" s="122"/>
      <c r="AA697" s="122"/>
      <c r="AB697" s="122"/>
      <c r="AC697" s="123"/>
      <c r="AD697" s="151"/>
      <c r="AE697" s="150"/>
      <c r="AF697" s="150"/>
      <c r="AG697" s="150"/>
      <c r="AH697" s="150"/>
      <c r="AI697" s="148" t="s">
        <v>16</v>
      </c>
      <c r="AJ697" s="152"/>
      <c r="AK697" s="150"/>
      <c r="AL697" s="150"/>
      <c r="AM697" s="148" t="s">
        <v>19</v>
      </c>
      <c r="AN697" s="149"/>
      <c r="AP697" s="66" t="str">
        <f t="shared" si="10"/>
        <v>未入力</v>
      </c>
      <c r="AQ697" s="67"/>
      <c r="AR697" s="68"/>
      <c r="AS697" s="132" t="str">
        <f>IF(
  AND(NOT(ISBLANK($C697)),
      COUNTIF(必須入力シート①!C728:C1727,$C697)=0),
  "「３. 申請に係る補助対象検査の内容」で選択されていない検査メニューが入力されています。" &amp; CHAR(10),
  ""
)
&amp;
_xlfn.LET(
  _xlpm.menu,$C697,
  _xlpm.sei,$T697,
  _xlpm.mei,$Y697,
  _xlpm.eigyo,$AD697,
  _xlpm.daisuu,$AK697,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7" s="133"/>
      <c r="AU697" s="133"/>
      <c r="AV697" s="133"/>
      <c r="AW697" s="133"/>
      <c r="AX697" s="133"/>
      <c r="AY697" s="133"/>
      <c r="AZ697" s="133"/>
      <c r="BA697" s="133"/>
      <c r="BB697" s="133"/>
      <c r="BC697" s="134"/>
    </row>
    <row r="698" spans="2:55" ht="36" customHeight="1" x14ac:dyDescent="0.45">
      <c r="B698" s="39">
        <v>688</v>
      </c>
      <c r="C698" s="124"/>
      <c r="D698" s="124"/>
      <c r="E698" s="124"/>
      <c r="F698" s="124"/>
      <c r="G698" s="124"/>
      <c r="H698" s="118" t="str">
        <f>IFERROR(VLOOKUP(C698,参照用!$A$5:$C$13,3),"")</f>
        <v/>
      </c>
      <c r="I698" s="119"/>
      <c r="J698" s="119"/>
      <c r="K698" s="119"/>
      <c r="L698" s="119"/>
      <c r="M698" s="119"/>
      <c r="N698" s="119"/>
      <c r="O698" s="119"/>
      <c r="P698" s="119"/>
      <c r="Q698" s="119"/>
      <c r="R698" s="119"/>
      <c r="S698" s="120"/>
      <c r="T698" s="121"/>
      <c r="U698" s="122"/>
      <c r="V698" s="122"/>
      <c r="W698" s="122"/>
      <c r="X698" s="122"/>
      <c r="Y698" s="122"/>
      <c r="Z698" s="122"/>
      <c r="AA698" s="122"/>
      <c r="AB698" s="122"/>
      <c r="AC698" s="123"/>
      <c r="AD698" s="151"/>
      <c r="AE698" s="150"/>
      <c r="AF698" s="150"/>
      <c r="AG698" s="150"/>
      <c r="AH698" s="150"/>
      <c r="AI698" s="148" t="s">
        <v>16</v>
      </c>
      <c r="AJ698" s="152"/>
      <c r="AK698" s="150"/>
      <c r="AL698" s="150"/>
      <c r="AM698" s="148" t="s">
        <v>19</v>
      </c>
      <c r="AN698" s="149"/>
      <c r="AP698" s="66" t="str">
        <f t="shared" si="10"/>
        <v>未入力</v>
      </c>
      <c r="AQ698" s="67"/>
      <c r="AR698" s="68"/>
      <c r="AS698" s="132" t="str">
        <f>IF(
  AND(NOT(ISBLANK($C698)),
      COUNTIF(必須入力シート①!C729:C1728,$C698)=0),
  "「３. 申請に係る補助対象検査の内容」で選択されていない検査メニューが入力されています。" &amp; CHAR(10),
  ""
)
&amp;
_xlfn.LET(
  _xlpm.menu,$C698,
  _xlpm.sei,$T698,
  _xlpm.mei,$Y698,
  _xlpm.eigyo,$AD698,
  _xlpm.daisuu,$AK698,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8" s="133"/>
      <c r="AU698" s="133"/>
      <c r="AV698" s="133"/>
      <c r="AW698" s="133"/>
      <c r="AX698" s="133"/>
      <c r="AY698" s="133"/>
      <c r="AZ698" s="133"/>
      <c r="BA698" s="133"/>
      <c r="BB698" s="133"/>
      <c r="BC698" s="134"/>
    </row>
    <row r="699" spans="2:55" ht="36" customHeight="1" x14ac:dyDescent="0.45">
      <c r="B699" s="39">
        <v>689</v>
      </c>
      <c r="C699" s="124"/>
      <c r="D699" s="124"/>
      <c r="E699" s="124"/>
      <c r="F699" s="124"/>
      <c r="G699" s="124"/>
      <c r="H699" s="118" t="str">
        <f>IFERROR(VLOOKUP(C699,参照用!$A$5:$C$13,3),"")</f>
        <v/>
      </c>
      <c r="I699" s="119"/>
      <c r="J699" s="119"/>
      <c r="K699" s="119"/>
      <c r="L699" s="119"/>
      <c r="M699" s="119"/>
      <c r="N699" s="119"/>
      <c r="O699" s="119"/>
      <c r="P699" s="119"/>
      <c r="Q699" s="119"/>
      <c r="R699" s="119"/>
      <c r="S699" s="120"/>
      <c r="T699" s="121"/>
      <c r="U699" s="122"/>
      <c r="V699" s="122"/>
      <c r="W699" s="122"/>
      <c r="X699" s="122"/>
      <c r="Y699" s="122"/>
      <c r="Z699" s="122"/>
      <c r="AA699" s="122"/>
      <c r="AB699" s="122"/>
      <c r="AC699" s="123"/>
      <c r="AD699" s="151"/>
      <c r="AE699" s="150"/>
      <c r="AF699" s="150"/>
      <c r="AG699" s="150"/>
      <c r="AH699" s="150"/>
      <c r="AI699" s="148" t="s">
        <v>16</v>
      </c>
      <c r="AJ699" s="152"/>
      <c r="AK699" s="150"/>
      <c r="AL699" s="150"/>
      <c r="AM699" s="148" t="s">
        <v>19</v>
      </c>
      <c r="AN699" s="149"/>
      <c r="AP699" s="66" t="str">
        <f t="shared" si="10"/>
        <v>未入力</v>
      </c>
      <c r="AQ699" s="67"/>
      <c r="AR699" s="68"/>
      <c r="AS699" s="132" t="str">
        <f>IF(
  AND(NOT(ISBLANK($C699)),
      COUNTIF(必須入力シート①!C730:C1729,$C699)=0),
  "「３. 申請に係る補助対象検査の内容」で選択されていない検査メニューが入力されています。" &amp; CHAR(10),
  ""
)
&amp;
_xlfn.LET(
  _xlpm.menu,$C699,
  _xlpm.sei,$T699,
  _xlpm.mei,$Y699,
  _xlpm.eigyo,$AD699,
  _xlpm.daisuu,$AK699,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699" s="133"/>
      <c r="AU699" s="133"/>
      <c r="AV699" s="133"/>
      <c r="AW699" s="133"/>
      <c r="AX699" s="133"/>
      <c r="AY699" s="133"/>
      <c r="AZ699" s="133"/>
      <c r="BA699" s="133"/>
      <c r="BB699" s="133"/>
      <c r="BC699" s="134"/>
    </row>
    <row r="700" spans="2:55" ht="36" customHeight="1" x14ac:dyDescent="0.45">
      <c r="B700" s="39">
        <v>690</v>
      </c>
      <c r="C700" s="124"/>
      <c r="D700" s="124"/>
      <c r="E700" s="124"/>
      <c r="F700" s="124"/>
      <c r="G700" s="124"/>
      <c r="H700" s="118" t="str">
        <f>IFERROR(VLOOKUP(C700,参照用!$A$5:$C$13,3),"")</f>
        <v/>
      </c>
      <c r="I700" s="119"/>
      <c r="J700" s="119"/>
      <c r="K700" s="119"/>
      <c r="L700" s="119"/>
      <c r="M700" s="119"/>
      <c r="N700" s="119"/>
      <c r="O700" s="119"/>
      <c r="P700" s="119"/>
      <c r="Q700" s="119"/>
      <c r="R700" s="119"/>
      <c r="S700" s="120"/>
      <c r="T700" s="121"/>
      <c r="U700" s="122"/>
      <c r="V700" s="122"/>
      <c r="W700" s="122"/>
      <c r="X700" s="122"/>
      <c r="Y700" s="122"/>
      <c r="Z700" s="122"/>
      <c r="AA700" s="122"/>
      <c r="AB700" s="122"/>
      <c r="AC700" s="123"/>
      <c r="AD700" s="151"/>
      <c r="AE700" s="150"/>
      <c r="AF700" s="150"/>
      <c r="AG700" s="150"/>
      <c r="AH700" s="150"/>
      <c r="AI700" s="148" t="s">
        <v>16</v>
      </c>
      <c r="AJ700" s="152"/>
      <c r="AK700" s="150"/>
      <c r="AL700" s="150"/>
      <c r="AM700" s="148" t="s">
        <v>19</v>
      </c>
      <c r="AN700" s="149"/>
      <c r="AP700" s="66" t="str">
        <f t="shared" si="10"/>
        <v>未入力</v>
      </c>
      <c r="AQ700" s="67"/>
      <c r="AR700" s="68"/>
      <c r="AS700" s="132" t="str">
        <f>IF(
  AND(NOT(ISBLANK($C700)),
      COUNTIF(必須入力シート①!C731:C1730,$C700)=0),
  "「３. 申請に係る補助対象検査の内容」で選択されていない検査メニューが入力されています。" &amp; CHAR(10),
  ""
)
&amp;
_xlfn.LET(
  _xlpm.menu,$C700,
  _xlpm.sei,$T700,
  _xlpm.mei,$Y700,
  _xlpm.eigyo,$AD700,
  _xlpm.daisuu,$AK700,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0" s="133"/>
      <c r="AU700" s="133"/>
      <c r="AV700" s="133"/>
      <c r="AW700" s="133"/>
      <c r="AX700" s="133"/>
      <c r="AY700" s="133"/>
      <c r="AZ700" s="133"/>
      <c r="BA700" s="133"/>
      <c r="BB700" s="133"/>
      <c r="BC700" s="134"/>
    </row>
    <row r="701" spans="2:55" ht="36" customHeight="1" x14ac:dyDescent="0.45">
      <c r="B701" s="39">
        <v>691</v>
      </c>
      <c r="C701" s="124"/>
      <c r="D701" s="124"/>
      <c r="E701" s="124"/>
      <c r="F701" s="124"/>
      <c r="G701" s="124"/>
      <c r="H701" s="118" t="str">
        <f>IFERROR(VLOOKUP(C701,参照用!$A$5:$C$13,3),"")</f>
        <v/>
      </c>
      <c r="I701" s="119"/>
      <c r="J701" s="119"/>
      <c r="K701" s="119"/>
      <c r="L701" s="119"/>
      <c r="M701" s="119"/>
      <c r="N701" s="119"/>
      <c r="O701" s="119"/>
      <c r="P701" s="119"/>
      <c r="Q701" s="119"/>
      <c r="R701" s="119"/>
      <c r="S701" s="120"/>
      <c r="T701" s="121"/>
      <c r="U701" s="122"/>
      <c r="V701" s="122"/>
      <c r="W701" s="122"/>
      <c r="X701" s="122"/>
      <c r="Y701" s="122"/>
      <c r="Z701" s="122"/>
      <c r="AA701" s="122"/>
      <c r="AB701" s="122"/>
      <c r="AC701" s="123"/>
      <c r="AD701" s="151"/>
      <c r="AE701" s="150"/>
      <c r="AF701" s="150"/>
      <c r="AG701" s="150"/>
      <c r="AH701" s="150"/>
      <c r="AI701" s="148" t="s">
        <v>16</v>
      </c>
      <c r="AJ701" s="152"/>
      <c r="AK701" s="150"/>
      <c r="AL701" s="150"/>
      <c r="AM701" s="148" t="s">
        <v>19</v>
      </c>
      <c r="AN701" s="149"/>
      <c r="AP701" s="66" t="str">
        <f t="shared" si="10"/>
        <v>未入力</v>
      </c>
      <c r="AQ701" s="67"/>
      <c r="AR701" s="68"/>
      <c r="AS701" s="132" t="str">
        <f>IF(
  AND(NOT(ISBLANK($C701)),
      COUNTIF(必須入力シート①!C732:C1731,$C701)=0),
  "「３. 申請に係る補助対象検査の内容」で選択されていない検査メニューが入力されています。" &amp; CHAR(10),
  ""
)
&amp;
_xlfn.LET(
  _xlpm.menu,$C701,
  _xlpm.sei,$T701,
  _xlpm.mei,$Y701,
  _xlpm.eigyo,$AD701,
  _xlpm.daisuu,$AK701,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1" s="133"/>
      <c r="AU701" s="133"/>
      <c r="AV701" s="133"/>
      <c r="AW701" s="133"/>
      <c r="AX701" s="133"/>
      <c r="AY701" s="133"/>
      <c r="AZ701" s="133"/>
      <c r="BA701" s="133"/>
      <c r="BB701" s="133"/>
      <c r="BC701" s="134"/>
    </row>
    <row r="702" spans="2:55" ht="36" customHeight="1" x14ac:dyDescent="0.45">
      <c r="B702" s="39">
        <v>692</v>
      </c>
      <c r="C702" s="124"/>
      <c r="D702" s="124"/>
      <c r="E702" s="124"/>
      <c r="F702" s="124"/>
      <c r="G702" s="124"/>
      <c r="H702" s="118" t="str">
        <f>IFERROR(VLOOKUP(C702,参照用!$A$5:$C$13,3),"")</f>
        <v/>
      </c>
      <c r="I702" s="119"/>
      <c r="J702" s="119"/>
      <c r="K702" s="119"/>
      <c r="L702" s="119"/>
      <c r="M702" s="119"/>
      <c r="N702" s="119"/>
      <c r="O702" s="119"/>
      <c r="P702" s="119"/>
      <c r="Q702" s="119"/>
      <c r="R702" s="119"/>
      <c r="S702" s="120"/>
      <c r="T702" s="121"/>
      <c r="U702" s="122"/>
      <c r="V702" s="122"/>
      <c r="W702" s="122"/>
      <c r="X702" s="122"/>
      <c r="Y702" s="122"/>
      <c r="Z702" s="122"/>
      <c r="AA702" s="122"/>
      <c r="AB702" s="122"/>
      <c r="AC702" s="123"/>
      <c r="AD702" s="151"/>
      <c r="AE702" s="150"/>
      <c r="AF702" s="150"/>
      <c r="AG702" s="150"/>
      <c r="AH702" s="150"/>
      <c r="AI702" s="148" t="s">
        <v>16</v>
      </c>
      <c r="AJ702" s="152"/>
      <c r="AK702" s="150"/>
      <c r="AL702" s="150"/>
      <c r="AM702" s="148" t="s">
        <v>19</v>
      </c>
      <c r="AN702" s="149"/>
      <c r="AP702" s="66" t="str">
        <f t="shared" si="10"/>
        <v>未入力</v>
      </c>
      <c r="AQ702" s="67"/>
      <c r="AR702" s="68"/>
      <c r="AS702" s="132" t="str">
        <f>IF(
  AND(NOT(ISBLANK($C702)),
      COUNTIF(必須入力シート①!C733:C1732,$C702)=0),
  "「３. 申請に係る補助対象検査の内容」で選択されていない検査メニューが入力されています。" &amp; CHAR(10),
  ""
)
&amp;
_xlfn.LET(
  _xlpm.menu,$C702,
  _xlpm.sei,$T702,
  _xlpm.mei,$Y702,
  _xlpm.eigyo,$AD702,
  _xlpm.daisuu,$AK702,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2" s="133"/>
      <c r="AU702" s="133"/>
      <c r="AV702" s="133"/>
      <c r="AW702" s="133"/>
      <c r="AX702" s="133"/>
      <c r="AY702" s="133"/>
      <c r="AZ702" s="133"/>
      <c r="BA702" s="133"/>
      <c r="BB702" s="133"/>
      <c r="BC702" s="134"/>
    </row>
    <row r="703" spans="2:55" ht="36" customHeight="1" x14ac:dyDescent="0.45">
      <c r="B703" s="39">
        <v>693</v>
      </c>
      <c r="C703" s="124"/>
      <c r="D703" s="124"/>
      <c r="E703" s="124"/>
      <c r="F703" s="124"/>
      <c r="G703" s="124"/>
      <c r="H703" s="118" t="str">
        <f>IFERROR(VLOOKUP(C703,参照用!$A$5:$C$13,3),"")</f>
        <v/>
      </c>
      <c r="I703" s="119"/>
      <c r="J703" s="119"/>
      <c r="K703" s="119"/>
      <c r="L703" s="119"/>
      <c r="M703" s="119"/>
      <c r="N703" s="119"/>
      <c r="O703" s="119"/>
      <c r="P703" s="119"/>
      <c r="Q703" s="119"/>
      <c r="R703" s="119"/>
      <c r="S703" s="120"/>
      <c r="T703" s="121"/>
      <c r="U703" s="122"/>
      <c r="V703" s="122"/>
      <c r="W703" s="122"/>
      <c r="X703" s="122"/>
      <c r="Y703" s="122"/>
      <c r="Z703" s="122"/>
      <c r="AA703" s="122"/>
      <c r="AB703" s="122"/>
      <c r="AC703" s="123"/>
      <c r="AD703" s="151"/>
      <c r="AE703" s="150"/>
      <c r="AF703" s="150"/>
      <c r="AG703" s="150"/>
      <c r="AH703" s="150"/>
      <c r="AI703" s="148" t="s">
        <v>16</v>
      </c>
      <c r="AJ703" s="152"/>
      <c r="AK703" s="150"/>
      <c r="AL703" s="150"/>
      <c r="AM703" s="148" t="s">
        <v>19</v>
      </c>
      <c r="AN703" s="149"/>
      <c r="AP703" s="66" t="str">
        <f t="shared" si="10"/>
        <v>未入力</v>
      </c>
      <c r="AQ703" s="67"/>
      <c r="AR703" s="68"/>
      <c r="AS703" s="132" t="str">
        <f>IF(
  AND(NOT(ISBLANK($C703)),
      COUNTIF(必須入力シート①!C734:C1733,$C703)=0),
  "「３. 申請に係る補助対象検査の内容」で選択されていない検査メニューが入力されています。" &amp; CHAR(10),
  ""
)
&amp;
_xlfn.LET(
  _xlpm.menu,$C703,
  _xlpm.sei,$T703,
  _xlpm.mei,$Y703,
  _xlpm.eigyo,$AD703,
  _xlpm.daisuu,$AK703,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3" s="133"/>
      <c r="AU703" s="133"/>
      <c r="AV703" s="133"/>
      <c r="AW703" s="133"/>
      <c r="AX703" s="133"/>
      <c r="AY703" s="133"/>
      <c r="AZ703" s="133"/>
      <c r="BA703" s="133"/>
      <c r="BB703" s="133"/>
      <c r="BC703" s="134"/>
    </row>
    <row r="704" spans="2:55" ht="36" customHeight="1" x14ac:dyDescent="0.45">
      <c r="B704" s="39">
        <v>694</v>
      </c>
      <c r="C704" s="124"/>
      <c r="D704" s="124"/>
      <c r="E704" s="124"/>
      <c r="F704" s="124"/>
      <c r="G704" s="124"/>
      <c r="H704" s="118" t="str">
        <f>IFERROR(VLOOKUP(C704,参照用!$A$5:$C$13,3),"")</f>
        <v/>
      </c>
      <c r="I704" s="119"/>
      <c r="J704" s="119"/>
      <c r="K704" s="119"/>
      <c r="L704" s="119"/>
      <c r="M704" s="119"/>
      <c r="N704" s="119"/>
      <c r="O704" s="119"/>
      <c r="P704" s="119"/>
      <c r="Q704" s="119"/>
      <c r="R704" s="119"/>
      <c r="S704" s="120"/>
      <c r="T704" s="121"/>
      <c r="U704" s="122"/>
      <c r="V704" s="122"/>
      <c r="W704" s="122"/>
      <c r="X704" s="122"/>
      <c r="Y704" s="122"/>
      <c r="Z704" s="122"/>
      <c r="AA704" s="122"/>
      <c r="AB704" s="122"/>
      <c r="AC704" s="123"/>
      <c r="AD704" s="151"/>
      <c r="AE704" s="150"/>
      <c r="AF704" s="150"/>
      <c r="AG704" s="150"/>
      <c r="AH704" s="150"/>
      <c r="AI704" s="148" t="s">
        <v>16</v>
      </c>
      <c r="AJ704" s="152"/>
      <c r="AK704" s="150"/>
      <c r="AL704" s="150"/>
      <c r="AM704" s="148" t="s">
        <v>19</v>
      </c>
      <c r="AN704" s="149"/>
      <c r="AP704" s="66" t="str">
        <f t="shared" si="10"/>
        <v>未入力</v>
      </c>
      <c r="AQ704" s="67"/>
      <c r="AR704" s="68"/>
      <c r="AS704" s="132" t="str">
        <f>IF(
  AND(NOT(ISBLANK($C704)),
      COUNTIF(必須入力シート①!C735:C1734,$C704)=0),
  "「３. 申請に係る補助対象検査の内容」で選択されていない検査メニューが入力されています。" &amp; CHAR(10),
  ""
)
&amp;
_xlfn.LET(
  _xlpm.menu,$C704,
  _xlpm.sei,$T704,
  _xlpm.mei,$Y704,
  _xlpm.eigyo,$AD704,
  _xlpm.daisuu,$AK704,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4" s="133"/>
      <c r="AU704" s="133"/>
      <c r="AV704" s="133"/>
      <c r="AW704" s="133"/>
      <c r="AX704" s="133"/>
      <c r="AY704" s="133"/>
      <c r="AZ704" s="133"/>
      <c r="BA704" s="133"/>
      <c r="BB704" s="133"/>
      <c r="BC704" s="134"/>
    </row>
    <row r="705" spans="2:55" ht="36" customHeight="1" x14ac:dyDescent="0.45">
      <c r="B705" s="39">
        <v>695</v>
      </c>
      <c r="C705" s="124"/>
      <c r="D705" s="124"/>
      <c r="E705" s="124"/>
      <c r="F705" s="124"/>
      <c r="G705" s="124"/>
      <c r="H705" s="118" t="str">
        <f>IFERROR(VLOOKUP(C705,参照用!$A$5:$C$13,3),"")</f>
        <v/>
      </c>
      <c r="I705" s="119"/>
      <c r="J705" s="119"/>
      <c r="K705" s="119"/>
      <c r="L705" s="119"/>
      <c r="M705" s="119"/>
      <c r="N705" s="119"/>
      <c r="O705" s="119"/>
      <c r="P705" s="119"/>
      <c r="Q705" s="119"/>
      <c r="R705" s="119"/>
      <c r="S705" s="120"/>
      <c r="T705" s="121"/>
      <c r="U705" s="122"/>
      <c r="V705" s="122"/>
      <c r="W705" s="122"/>
      <c r="X705" s="122"/>
      <c r="Y705" s="122"/>
      <c r="Z705" s="122"/>
      <c r="AA705" s="122"/>
      <c r="AB705" s="122"/>
      <c r="AC705" s="123"/>
      <c r="AD705" s="151"/>
      <c r="AE705" s="150"/>
      <c r="AF705" s="150"/>
      <c r="AG705" s="150"/>
      <c r="AH705" s="150"/>
      <c r="AI705" s="148" t="s">
        <v>16</v>
      </c>
      <c r="AJ705" s="152"/>
      <c r="AK705" s="150"/>
      <c r="AL705" s="150"/>
      <c r="AM705" s="148" t="s">
        <v>19</v>
      </c>
      <c r="AN705" s="149"/>
      <c r="AP705" s="66" t="str">
        <f t="shared" si="10"/>
        <v>未入力</v>
      </c>
      <c r="AQ705" s="67"/>
      <c r="AR705" s="68"/>
      <c r="AS705" s="132" t="str">
        <f>IF(
  AND(NOT(ISBLANK($C705)),
      COUNTIF(必須入力シート①!C736:C1735,$C705)=0),
  "「３. 申請に係る補助対象検査の内容」で選択されていない検査メニューが入力されています。" &amp; CHAR(10),
  ""
)
&amp;
_xlfn.LET(
  _xlpm.menu,$C705,
  _xlpm.sei,$T705,
  _xlpm.mei,$Y705,
  _xlpm.eigyo,$AD705,
  _xlpm.daisuu,$AK705,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5" s="133"/>
      <c r="AU705" s="133"/>
      <c r="AV705" s="133"/>
      <c r="AW705" s="133"/>
      <c r="AX705" s="133"/>
      <c r="AY705" s="133"/>
      <c r="AZ705" s="133"/>
      <c r="BA705" s="133"/>
      <c r="BB705" s="133"/>
      <c r="BC705" s="134"/>
    </row>
    <row r="706" spans="2:55" ht="36" customHeight="1" x14ac:dyDescent="0.45">
      <c r="B706" s="39">
        <v>696</v>
      </c>
      <c r="C706" s="124"/>
      <c r="D706" s="124"/>
      <c r="E706" s="124"/>
      <c r="F706" s="124"/>
      <c r="G706" s="124"/>
      <c r="H706" s="118" t="str">
        <f>IFERROR(VLOOKUP(C706,参照用!$A$5:$C$13,3),"")</f>
        <v/>
      </c>
      <c r="I706" s="119"/>
      <c r="J706" s="119"/>
      <c r="K706" s="119"/>
      <c r="L706" s="119"/>
      <c r="M706" s="119"/>
      <c r="N706" s="119"/>
      <c r="O706" s="119"/>
      <c r="P706" s="119"/>
      <c r="Q706" s="119"/>
      <c r="R706" s="119"/>
      <c r="S706" s="120"/>
      <c r="T706" s="121"/>
      <c r="U706" s="122"/>
      <c r="V706" s="122"/>
      <c r="W706" s="122"/>
      <c r="X706" s="122"/>
      <c r="Y706" s="122"/>
      <c r="Z706" s="122"/>
      <c r="AA706" s="122"/>
      <c r="AB706" s="122"/>
      <c r="AC706" s="123"/>
      <c r="AD706" s="151"/>
      <c r="AE706" s="150"/>
      <c r="AF706" s="150"/>
      <c r="AG706" s="150"/>
      <c r="AH706" s="150"/>
      <c r="AI706" s="148" t="s">
        <v>16</v>
      </c>
      <c r="AJ706" s="152"/>
      <c r="AK706" s="150"/>
      <c r="AL706" s="150"/>
      <c r="AM706" s="148" t="s">
        <v>19</v>
      </c>
      <c r="AN706" s="149"/>
      <c r="AP706" s="66" t="str">
        <f t="shared" si="10"/>
        <v>未入力</v>
      </c>
      <c r="AQ706" s="67"/>
      <c r="AR706" s="68"/>
      <c r="AS706" s="132" t="str">
        <f>IF(
  AND(NOT(ISBLANK($C706)),
      COUNTIF(必須入力シート①!C737:C1736,$C706)=0),
  "「３. 申請に係る補助対象検査の内容」で選択されていない検査メニューが入力されています。" &amp; CHAR(10),
  ""
)
&amp;
_xlfn.LET(
  _xlpm.menu,$C706,
  _xlpm.sei,$T706,
  _xlpm.mei,$Y706,
  _xlpm.eigyo,$AD706,
  _xlpm.daisuu,$AK706,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6" s="133"/>
      <c r="AU706" s="133"/>
      <c r="AV706" s="133"/>
      <c r="AW706" s="133"/>
      <c r="AX706" s="133"/>
      <c r="AY706" s="133"/>
      <c r="AZ706" s="133"/>
      <c r="BA706" s="133"/>
      <c r="BB706" s="133"/>
      <c r="BC706" s="134"/>
    </row>
    <row r="707" spans="2:55" ht="36" customHeight="1" x14ac:dyDescent="0.45">
      <c r="B707" s="39">
        <v>697</v>
      </c>
      <c r="C707" s="124"/>
      <c r="D707" s="124"/>
      <c r="E707" s="124"/>
      <c r="F707" s="124"/>
      <c r="G707" s="124"/>
      <c r="H707" s="118" t="str">
        <f>IFERROR(VLOOKUP(C707,参照用!$A$5:$C$13,3),"")</f>
        <v/>
      </c>
      <c r="I707" s="119"/>
      <c r="J707" s="119"/>
      <c r="K707" s="119"/>
      <c r="L707" s="119"/>
      <c r="M707" s="119"/>
      <c r="N707" s="119"/>
      <c r="O707" s="119"/>
      <c r="P707" s="119"/>
      <c r="Q707" s="119"/>
      <c r="R707" s="119"/>
      <c r="S707" s="120"/>
      <c r="T707" s="121"/>
      <c r="U707" s="122"/>
      <c r="V707" s="122"/>
      <c r="W707" s="122"/>
      <c r="X707" s="122"/>
      <c r="Y707" s="122"/>
      <c r="Z707" s="122"/>
      <c r="AA707" s="122"/>
      <c r="AB707" s="122"/>
      <c r="AC707" s="123"/>
      <c r="AD707" s="151"/>
      <c r="AE707" s="150"/>
      <c r="AF707" s="150"/>
      <c r="AG707" s="150"/>
      <c r="AH707" s="150"/>
      <c r="AI707" s="148" t="s">
        <v>16</v>
      </c>
      <c r="AJ707" s="152"/>
      <c r="AK707" s="150"/>
      <c r="AL707" s="150"/>
      <c r="AM707" s="148" t="s">
        <v>19</v>
      </c>
      <c r="AN707" s="149"/>
      <c r="AP707" s="66" t="str">
        <f t="shared" si="10"/>
        <v>未入力</v>
      </c>
      <c r="AQ707" s="67"/>
      <c r="AR707" s="68"/>
      <c r="AS707" s="132" t="str">
        <f>IF(
  AND(NOT(ISBLANK($C707)),
      COUNTIF(必須入力シート①!C738:C1737,$C707)=0),
  "「３. 申請に係る補助対象検査の内容」で選択されていない検査メニューが入力されています。" &amp; CHAR(10),
  ""
)
&amp;
_xlfn.LET(
  _xlpm.menu,$C707,
  _xlpm.sei,$T707,
  _xlpm.mei,$Y707,
  _xlpm.eigyo,$AD707,
  _xlpm.daisuu,$AK707,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7" s="133"/>
      <c r="AU707" s="133"/>
      <c r="AV707" s="133"/>
      <c r="AW707" s="133"/>
      <c r="AX707" s="133"/>
      <c r="AY707" s="133"/>
      <c r="AZ707" s="133"/>
      <c r="BA707" s="133"/>
      <c r="BB707" s="133"/>
      <c r="BC707" s="134"/>
    </row>
    <row r="708" spans="2:55" ht="36" customHeight="1" x14ac:dyDescent="0.45">
      <c r="B708" s="39">
        <v>698</v>
      </c>
      <c r="C708" s="124"/>
      <c r="D708" s="124"/>
      <c r="E708" s="124"/>
      <c r="F708" s="124"/>
      <c r="G708" s="124"/>
      <c r="H708" s="118" t="str">
        <f>IFERROR(VLOOKUP(C708,参照用!$A$5:$C$13,3),"")</f>
        <v/>
      </c>
      <c r="I708" s="119"/>
      <c r="J708" s="119"/>
      <c r="K708" s="119"/>
      <c r="L708" s="119"/>
      <c r="M708" s="119"/>
      <c r="N708" s="119"/>
      <c r="O708" s="119"/>
      <c r="P708" s="119"/>
      <c r="Q708" s="119"/>
      <c r="R708" s="119"/>
      <c r="S708" s="120"/>
      <c r="T708" s="121"/>
      <c r="U708" s="122"/>
      <c r="V708" s="122"/>
      <c r="W708" s="122"/>
      <c r="X708" s="122"/>
      <c r="Y708" s="122"/>
      <c r="Z708" s="122"/>
      <c r="AA708" s="122"/>
      <c r="AB708" s="122"/>
      <c r="AC708" s="123"/>
      <c r="AD708" s="151"/>
      <c r="AE708" s="150"/>
      <c r="AF708" s="150"/>
      <c r="AG708" s="150"/>
      <c r="AH708" s="150"/>
      <c r="AI708" s="148" t="s">
        <v>16</v>
      </c>
      <c r="AJ708" s="152"/>
      <c r="AK708" s="150"/>
      <c r="AL708" s="150"/>
      <c r="AM708" s="148" t="s">
        <v>19</v>
      </c>
      <c r="AN708" s="149"/>
      <c r="AP708" s="66" t="str">
        <f t="shared" si="10"/>
        <v>未入力</v>
      </c>
      <c r="AQ708" s="67"/>
      <c r="AR708" s="68"/>
      <c r="AS708" s="132" t="str">
        <f>IF(
  AND(NOT(ISBLANK($C708)),
      COUNTIF(必須入力シート①!C739:C1738,$C708)=0),
  "「３. 申請に係る補助対象検査の内容」で選択されていない検査メニューが入力されています。" &amp; CHAR(10),
  ""
)
&amp;
_xlfn.LET(
  _xlpm.menu,$C708,
  _xlpm.sei,$T708,
  _xlpm.mei,$Y708,
  _xlpm.eigyo,$AD708,
  _xlpm.daisuu,$AK708,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8" s="133"/>
      <c r="AU708" s="133"/>
      <c r="AV708" s="133"/>
      <c r="AW708" s="133"/>
      <c r="AX708" s="133"/>
      <c r="AY708" s="133"/>
      <c r="AZ708" s="133"/>
      <c r="BA708" s="133"/>
      <c r="BB708" s="133"/>
      <c r="BC708" s="134"/>
    </row>
    <row r="709" spans="2:55" ht="36" customHeight="1" x14ac:dyDescent="0.45">
      <c r="B709" s="39">
        <v>699</v>
      </c>
      <c r="C709" s="124"/>
      <c r="D709" s="124"/>
      <c r="E709" s="124"/>
      <c r="F709" s="124"/>
      <c r="G709" s="124"/>
      <c r="H709" s="118" t="str">
        <f>IFERROR(VLOOKUP(C709,参照用!$A$5:$C$13,3),"")</f>
        <v/>
      </c>
      <c r="I709" s="119"/>
      <c r="J709" s="119"/>
      <c r="K709" s="119"/>
      <c r="L709" s="119"/>
      <c r="M709" s="119"/>
      <c r="N709" s="119"/>
      <c r="O709" s="119"/>
      <c r="P709" s="119"/>
      <c r="Q709" s="119"/>
      <c r="R709" s="119"/>
      <c r="S709" s="120"/>
      <c r="T709" s="121"/>
      <c r="U709" s="122"/>
      <c r="V709" s="122"/>
      <c r="W709" s="122"/>
      <c r="X709" s="122"/>
      <c r="Y709" s="122"/>
      <c r="Z709" s="122"/>
      <c r="AA709" s="122"/>
      <c r="AB709" s="122"/>
      <c r="AC709" s="123"/>
      <c r="AD709" s="151"/>
      <c r="AE709" s="150"/>
      <c r="AF709" s="150"/>
      <c r="AG709" s="150"/>
      <c r="AH709" s="150"/>
      <c r="AI709" s="148" t="s">
        <v>16</v>
      </c>
      <c r="AJ709" s="152"/>
      <c r="AK709" s="150"/>
      <c r="AL709" s="150"/>
      <c r="AM709" s="148" t="s">
        <v>19</v>
      </c>
      <c r="AN709" s="149"/>
      <c r="AP709" s="66" t="str">
        <f t="shared" si="10"/>
        <v>未入力</v>
      </c>
      <c r="AQ709" s="67"/>
      <c r="AR709" s="68"/>
      <c r="AS709" s="132" t="str">
        <f>IF(
  AND(NOT(ISBLANK($C709)),
      COUNTIF(必須入力シート①!C740:C1739,$C709)=0),
  "「３. 申請に係る補助対象検査の内容」で選択されていない検査メニューが入力されています。" &amp; CHAR(10),
  ""
)
&amp;
_xlfn.LET(
  _xlpm.menu,$C709,
  _xlpm.sei,$T709,
  _xlpm.mei,$Y709,
  _xlpm.eigyo,$AD709,
  _xlpm.daisuu,$AK709,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09" s="133"/>
      <c r="AU709" s="133"/>
      <c r="AV709" s="133"/>
      <c r="AW709" s="133"/>
      <c r="AX709" s="133"/>
      <c r="AY709" s="133"/>
      <c r="AZ709" s="133"/>
      <c r="BA709" s="133"/>
      <c r="BB709" s="133"/>
      <c r="BC709" s="134"/>
    </row>
    <row r="710" spans="2:55" ht="36" customHeight="1" x14ac:dyDescent="0.45">
      <c r="B710" s="39">
        <v>700</v>
      </c>
      <c r="C710" s="124"/>
      <c r="D710" s="124"/>
      <c r="E710" s="124"/>
      <c r="F710" s="124"/>
      <c r="G710" s="124"/>
      <c r="H710" s="118" t="str">
        <f>IFERROR(VLOOKUP(C710,参照用!$A$5:$C$13,3),"")</f>
        <v/>
      </c>
      <c r="I710" s="119"/>
      <c r="J710" s="119"/>
      <c r="K710" s="119"/>
      <c r="L710" s="119"/>
      <c r="M710" s="119"/>
      <c r="N710" s="119"/>
      <c r="O710" s="119"/>
      <c r="P710" s="119"/>
      <c r="Q710" s="119"/>
      <c r="R710" s="119"/>
      <c r="S710" s="120"/>
      <c r="T710" s="121"/>
      <c r="U710" s="122"/>
      <c r="V710" s="122"/>
      <c r="W710" s="122"/>
      <c r="X710" s="122"/>
      <c r="Y710" s="122"/>
      <c r="Z710" s="122"/>
      <c r="AA710" s="122"/>
      <c r="AB710" s="122"/>
      <c r="AC710" s="123"/>
      <c r="AD710" s="151"/>
      <c r="AE710" s="150"/>
      <c r="AF710" s="150"/>
      <c r="AG710" s="150"/>
      <c r="AH710" s="150"/>
      <c r="AI710" s="148" t="s">
        <v>16</v>
      </c>
      <c r="AJ710" s="152"/>
      <c r="AK710" s="150"/>
      <c r="AL710" s="150"/>
      <c r="AM710" s="148" t="s">
        <v>19</v>
      </c>
      <c r="AN710" s="149"/>
      <c r="AP710" s="66" t="str">
        <f t="shared" si="10"/>
        <v>未入力</v>
      </c>
      <c r="AQ710" s="67"/>
      <c r="AR710" s="68"/>
      <c r="AS710" s="132" t="str">
        <f>IF(
  AND(NOT(ISBLANK($C710)),
      COUNTIF(必須入力シート①!C741:C1740,$C710)=0),
  "「３. 申請に係る補助対象検査の内容」で選択されていない検査メニューが入力されています。" &amp; CHAR(10),
  ""
)
&amp;
_xlfn.LET(
  _xlpm.menu,$C710,
  _xlpm.sei,$T710,
  _xlpm.mei,$Y710,
  _xlpm.eigyo,$AD710,
  _xlpm.daisuu,$AK710,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0" s="133"/>
      <c r="AU710" s="133"/>
      <c r="AV710" s="133"/>
      <c r="AW710" s="133"/>
      <c r="AX710" s="133"/>
      <c r="AY710" s="133"/>
      <c r="AZ710" s="133"/>
      <c r="BA710" s="133"/>
      <c r="BB710" s="133"/>
      <c r="BC710" s="134"/>
    </row>
    <row r="711" spans="2:55" ht="36" customHeight="1" x14ac:dyDescent="0.45">
      <c r="B711" s="39">
        <v>701</v>
      </c>
      <c r="C711" s="124"/>
      <c r="D711" s="124"/>
      <c r="E711" s="124"/>
      <c r="F711" s="124"/>
      <c r="G711" s="124"/>
      <c r="H711" s="118" t="str">
        <f>IFERROR(VLOOKUP(C711,参照用!$A$5:$C$13,3),"")</f>
        <v/>
      </c>
      <c r="I711" s="119"/>
      <c r="J711" s="119"/>
      <c r="K711" s="119"/>
      <c r="L711" s="119"/>
      <c r="M711" s="119"/>
      <c r="N711" s="119"/>
      <c r="O711" s="119"/>
      <c r="P711" s="119"/>
      <c r="Q711" s="119"/>
      <c r="R711" s="119"/>
      <c r="S711" s="120"/>
      <c r="T711" s="121"/>
      <c r="U711" s="122"/>
      <c r="V711" s="122"/>
      <c r="W711" s="122"/>
      <c r="X711" s="122"/>
      <c r="Y711" s="122"/>
      <c r="Z711" s="122"/>
      <c r="AA711" s="122"/>
      <c r="AB711" s="122"/>
      <c r="AC711" s="123"/>
      <c r="AD711" s="151"/>
      <c r="AE711" s="150"/>
      <c r="AF711" s="150"/>
      <c r="AG711" s="150"/>
      <c r="AH711" s="150"/>
      <c r="AI711" s="148" t="s">
        <v>16</v>
      </c>
      <c r="AJ711" s="152"/>
      <c r="AK711" s="150"/>
      <c r="AL711" s="150"/>
      <c r="AM711" s="148" t="s">
        <v>19</v>
      </c>
      <c r="AN711" s="149"/>
      <c r="AP711" s="66" t="str">
        <f t="shared" si="10"/>
        <v>未入力</v>
      </c>
      <c r="AQ711" s="67"/>
      <c r="AR711" s="68"/>
      <c r="AS711" s="132" t="str">
        <f>IF(
  AND(NOT(ISBLANK($C711)),
      COUNTIF(必須入力シート①!C742:C1741,$C711)=0),
  "「３. 申請に係る補助対象検査の内容」で選択されていない検査メニューが入力されています。" &amp; CHAR(10),
  ""
)
&amp;
_xlfn.LET(
  _xlpm.menu,$C711,
  _xlpm.sei,$T711,
  _xlpm.mei,$Y711,
  _xlpm.eigyo,$AD711,
  _xlpm.daisuu,$AK711,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1" s="133"/>
      <c r="AU711" s="133"/>
      <c r="AV711" s="133"/>
      <c r="AW711" s="133"/>
      <c r="AX711" s="133"/>
      <c r="AY711" s="133"/>
      <c r="AZ711" s="133"/>
      <c r="BA711" s="133"/>
      <c r="BB711" s="133"/>
      <c r="BC711" s="134"/>
    </row>
    <row r="712" spans="2:55" ht="36" customHeight="1" x14ac:dyDescent="0.45">
      <c r="B712" s="39">
        <v>702</v>
      </c>
      <c r="C712" s="124"/>
      <c r="D712" s="124"/>
      <c r="E712" s="124"/>
      <c r="F712" s="124"/>
      <c r="G712" s="124"/>
      <c r="H712" s="118" t="str">
        <f>IFERROR(VLOOKUP(C712,参照用!$A$5:$C$13,3),"")</f>
        <v/>
      </c>
      <c r="I712" s="119"/>
      <c r="J712" s="119"/>
      <c r="K712" s="119"/>
      <c r="L712" s="119"/>
      <c r="M712" s="119"/>
      <c r="N712" s="119"/>
      <c r="O712" s="119"/>
      <c r="P712" s="119"/>
      <c r="Q712" s="119"/>
      <c r="R712" s="119"/>
      <c r="S712" s="120"/>
      <c r="T712" s="121"/>
      <c r="U712" s="122"/>
      <c r="V712" s="122"/>
      <c r="W712" s="122"/>
      <c r="X712" s="122"/>
      <c r="Y712" s="122"/>
      <c r="Z712" s="122"/>
      <c r="AA712" s="122"/>
      <c r="AB712" s="122"/>
      <c r="AC712" s="123"/>
      <c r="AD712" s="151"/>
      <c r="AE712" s="150"/>
      <c r="AF712" s="150"/>
      <c r="AG712" s="150"/>
      <c r="AH712" s="150"/>
      <c r="AI712" s="148" t="s">
        <v>16</v>
      </c>
      <c r="AJ712" s="152"/>
      <c r="AK712" s="150"/>
      <c r="AL712" s="150"/>
      <c r="AM712" s="148" t="s">
        <v>19</v>
      </c>
      <c r="AN712" s="149"/>
      <c r="AP712" s="66" t="str">
        <f t="shared" si="10"/>
        <v>未入力</v>
      </c>
      <c r="AQ712" s="67"/>
      <c r="AR712" s="68"/>
      <c r="AS712" s="132" t="str">
        <f>IF(
  AND(NOT(ISBLANK($C712)),
      COUNTIF(必須入力シート①!C743:C1742,$C712)=0),
  "「３. 申請に係る補助対象検査の内容」で選択されていない検査メニューが入力されています。" &amp; CHAR(10),
  ""
)
&amp;
_xlfn.LET(
  _xlpm.menu,$C712,
  _xlpm.sei,$T712,
  _xlpm.mei,$Y712,
  _xlpm.eigyo,$AD712,
  _xlpm.daisuu,$AK712,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2" s="133"/>
      <c r="AU712" s="133"/>
      <c r="AV712" s="133"/>
      <c r="AW712" s="133"/>
      <c r="AX712" s="133"/>
      <c r="AY712" s="133"/>
      <c r="AZ712" s="133"/>
      <c r="BA712" s="133"/>
      <c r="BB712" s="133"/>
      <c r="BC712" s="134"/>
    </row>
    <row r="713" spans="2:55" ht="36" customHeight="1" x14ac:dyDescent="0.45">
      <c r="B713" s="39">
        <v>703</v>
      </c>
      <c r="C713" s="124"/>
      <c r="D713" s="124"/>
      <c r="E713" s="124"/>
      <c r="F713" s="124"/>
      <c r="G713" s="124"/>
      <c r="H713" s="118" t="str">
        <f>IFERROR(VLOOKUP(C713,参照用!$A$5:$C$13,3),"")</f>
        <v/>
      </c>
      <c r="I713" s="119"/>
      <c r="J713" s="119"/>
      <c r="K713" s="119"/>
      <c r="L713" s="119"/>
      <c r="M713" s="119"/>
      <c r="N713" s="119"/>
      <c r="O713" s="119"/>
      <c r="P713" s="119"/>
      <c r="Q713" s="119"/>
      <c r="R713" s="119"/>
      <c r="S713" s="120"/>
      <c r="T713" s="121"/>
      <c r="U713" s="122"/>
      <c r="V713" s="122"/>
      <c r="W713" s="122"/>
      <c r="X713" s="122"/>
      <c r="Y713" s="122"/>
      <c r="Z713" s="122"/>
      <c r="AA713" s="122"/>
      <c r="AB713" s="122"/>
      <c r="AC713" s="123"/>
      <c r="AD713" s="151"/>
      <c r="AE713" s="150"/>
      <c r="AF713" s="150"/>
      <c r="AG713" s="150"/>
      <c r="AH713" s="150"/>
      <c r="AI713" s="148" t="s">
        <v>16</v>
      </c>
      <c r="AJ713" s="152"/>
      <c r="AK713" s="150"/>
      <c r="AL713" s="150"/>
      <c r="AM713" s="148" t="s">
        <v>19</v>
      </c>
      <c r="AN713" s="149"/>
      <c r="AP713" s="66" t="str">
        <f t="shared" si="10"/>
        <v>未入力</v>
      </c>
      <c r="AQ713" s="67"/>
      <c r="AR713" s="68"/>
      <c r="AS713" s="132" t="str">
        <f>IF(
  AND(NOT(ISBLANK($C713)),
      COUNTIF(必須入力シート①!C744:C1743,$C713)=0),
  "「３. 申請に係る補助対象検査の内容」で選択されていない検査メニューが入力されています。" &amp; CHAR(10),
  ""
)
&amp;
_xlfn.LET(
  _xlpm.menu,$C713,
  _xlpm.sei,$T713,
  _xlpm.mei,$Y713,
  _xlpm.eigyo,$AD713,
  _xlpm.daisuu,$AK713,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3" s="133"/>
      <c r="AU713" s="133"/>
      <c r="AV713" s="133"/>
      <c r="AW713" s="133"/>
      <c r="AX713" s="133"/>
      <c r="AY713" s="133"/>
      <c r="AZ713" s="133"/>
      <c r="BA713" s="133"/>
      <c r="BB713" s="133"/>
      <c r="BC713" s="134"/>
    </row>
    <row r="714" spans="2:55" ht="36" customHeight="1" x14ac:dyDescent="0.45">
      <c r="B714" s="39">
        <v>704</v>
      </c>
      <c r="C714" s="124"/>
      <c r="D714" s="124"/>
      <c r="E714" s="124"/>
      <c r="F714" s="124"/>
      <c r="G714" s="124"/>
      <c r="H714" s="118" t="str">
        <f>IFERROR(VLOOKUP(C714,参照用!$A$5:$C$13,3),"")</f>
        <v/>
      </c>
      <c r="I714" s="119"/>
      <c r="J714" s="119"/>
      <c r="K714" s="119"/>
      <c r="L714" s="119"/>
      <c r="M714" s="119"/>
      <c r="N714" s="119"/>
      <c r="O714" s="119"/>
      <c r="P714" s="119"/>
      <c r="Q714" s="119"/>
      <c r="R714" s="119"/>
      <c r="S714" s="120"/>
      <c r="T714" s="121"/>
      <c r="U714" s="122"/>
      <c r="V714" s="122"/>
      <c r="W714" s="122"/>
      <c r="X714" s="122"/>
      <c r="Y714" s="122"/>
      <c r="Z714" s="122"/>
      <c r="AA714" s="122"/>
      <c r="AB714" s="122"/>
      <c r="AC714" s="123"/>
      <c r="AD714" s="151"/>
      <c r="AE714" s="150"/>
      <c r="AF714" s="150"/>
      <c r="AG714" s="150"/>
      <c r="AH714" s="150"/>
      <c r="AI714" s="148" t="s">
        <v>16</v>
      </c>
      <c r="AJ714" s="152"/>
      <c r="AK714" s="150"/>
      <c r="AL714" s="150"/>
      <c r="AM714" s="148" t="s">
        <v>19</v>
      </c>
      <c r="AN714" s="149"/>
      <c r="AP714" s="66" t="str">
        <f t="shared" si="10"/>
        <v>未入力</v>
      </c>
      <c r="AQ714" s="67"/>
      <c r="AR714" s="68"/>
      <c r="AS714" s="132" t="str">
        <f>IF(
  AND(NOT(ISBLANK($C714)),
      COUNTIF(必須入力シート①!C745:C1744,$C714)=0),
  "「３. 申請に係る補助対象検査の内容」で選択されていない検査メニューが入力されています。" &amp; CHAR(10),
  ""
)
&amp;
_xlfn.LET(
  _xlpm.menu,$C714,
  _xlpm.sei,$T714,
  _xlpm.mei,$Y714,
  _xlpm.eigyo,$AD714,
  _xlpm.daisuu,$AK714,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4" s="133"/>
      <c r="AU714" s="133"/>
      <c r="AV714" s="133"/>
      <c r="AW714" s="133"/>
      <c r="AX714" s="133"/>
      <c r="AY714" s="133"/>
      <c r="AZ714" s="133"/>
      <c r="BA714" s="133"/>
      <c r="BB714" s="133"/>
      <c r="BC714" s="134"/>
    </row>
    <row r="715" spans="2:55" ht="36" customHeight="1" x14ac:dyDescent="0.45">
      <c r="B715" s="39">
        <v>705</v>
      </c>
      <c r="C715" s="124"/>
      <c r="D715" s="124"/>
      <c r="E715" s="124"/>
      <c r="F715" s="124"/>
      <c r="G715" s="124"/>
      <c r="H715" s="118" t="str">
        <f>IFERROR(VLOOKUP(C715,参照用!$A$5:$C$13,3),"")</f>
        <v/>
      </c>
      <c r="I715" s="119"/>
      <c r="J715" s="119"/>
      <c r="K715" s="119"/>
      <c r="L715" s="119"/>
      <c r="M715" s="119"/>
      <c r="N715" s="119"/>
      <c r="O715" s="119"/>
      <c r="P715" s="119"/>
      <c r="Q715" s="119"/>
      <c r="R715" s="119"/>
      <c r="S715" s="120"/>
      <c r="T715" s="121"/>
      <c r="U715" s="122"/>
      <c r="V715" s="122"/>
      <c r="W715" s="122"/>
      <c r="X715" s="122"/>
      <c r="Y715" s="122"/>
      <c r="Z715" s="122"/>
      <c r="AA715" s="122"/>
      <c r="AB715" s="122"/>
      <c r="AC715" s="123"/>
      <c r="AD715" s="151"/>
      <c r="AE715" s="150"/>
      <c r="AF715" s="150"/>
      <c r="AG715" s="150"/>
      <c r="AH715" s="150"/>
      <c r="AI715" s="148" t="s">
        <v>16</v>
      </c>
      <c r="AJ715" s="152"/>
      <c r="AK715" s="150"/>
      <c r="AL715" s="150"/>
      <c r="AM715" s="148" t="s">
        <v>19</v>
      </c>
      <c r="AN715" s="149"/>
      <c r="AP715" s="66" t="str">
        <f t="shared" si="10"/>
        <v>未入力</v>
      </c>
      <c r="AQ715" s="67"/>
      <c r="AR715" s="68"/>
      <c r="AS715" s="132" t="str">
        <f>IF(
  AND(NOT(ISBLANK($C715)),
      COUNTIF(必須入力シート①!C746:C1745,$C715)=0),
  "「３. 申請に係る補助対象検査の内容」で選択されていない検査メニューが入力されています。" &amp; CHAR(10),
  ""
)
&amp;
_xlfn.LET(
  _xlpm.menu,$C715,
  _xlpm.sei,$T715,
  _xlpm.mei,$Y715,
  _xlpm.eigyo,$AD715,
  _xlpm.daisuu,$AK715,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5" s="133"/>
      <c r="AU715" s="133"/>
      <c r="AV715" s="133"/>
      <c r="AW715" s="133"/>
      <c r="AX715" s="133"/>
      <c r="AY715" s="133"/>
      <c r="AZ715" s="133"/>
      <c r="BA715" s="133"/>
      <c r="BB715" s="133"/>
      <c r="BC715" s="134"/>
    </row>
    <row r="716" spans="2:55" ht="36" customHeight="1" x14ac:dyDescent="0.45">
      <c r="B716" s="39">
        <v>706</v>
      </c>
      <c r="C716" s="124"/>
      <c r="D716" s="124"/>
      <c r="E716" s="124"/>
      <c r="F716" s="124"/>
      <c r="G716" s="124"/>
      <c r="H716" s="118" t="str">
        <f>IFERROR(VLOOKUP(C716,参照用!$A$5:$C$13,3),"")</f>
        <v/>
      </c>
      <c r="I716" s="119"/>
      <c r="J716" s="119"/>
      <c r="K716" s="119"/>
      <c r="L716" s="119"/>
      <c r="M716" s="119"/>
      <c r="N716" s="119"/>
      <c r="O716" s="119"/>
      <c r="P716" s="119"/>
      <c r="Q716" s="119"/>
      <c r="R716" s="119"/>
      <c r="S716" s="120"/>
      <c r="T716" s="121"/>
      <c r="U716" s="122"/>
      <c r="V716" s="122"/>
      <c r="W716" s="122"/>
      <c r="X716" s="122"/>
      <c r="Y716" s="122"/>
      <c r="Z716" s="122"/>
      <c r="AA716" s="122"/>
      <c r="AB716" s="122"/>
      <c r="AC716" s="123"/>
      <c r="AD716" s="151"/>
      <c r="AE716" s="150"/>
      <c r="AF716" s="150"/>
      <c r="AG716" s="150"/>
      <c r="AH716" s="150"/>
      <c r="AI716" s="148" t="s">
        <v>16</v>
      </c>
      <c r="AJ716" s="152"/>
      <c r="AK716" s="150"/>
      <c r="AL716" s="150"/>
      <c r="AM716" s="148" t="s">
        <v>19</v>
      </c>
      <c r="AN716" s="149"/>
      <c r="AP716" s="66" t="str">
        <f t="shared" ref="AP716:AP779" si="11">IF(
    AND(ISBLANK($C716), ISBLANK($T716), ISBLANK($Y716), ISBLANK($AD716), ISBLANK($AK716)),
    "未入力",
    IF(
        OR(
            ISBLANK($C716),
            ISBLANK($T716),
            ISBLANK($Y716),
            ISBLANK($AD716),
            ISBLANK($AK716),
            $AS716="車両台数５両以上の営業所が対象です。",
            $AS716="「３. 申請に係る補助対象検査の内容」で選択されていない検査メニューが入力されています。"
        ),
        "NG",
        "OK"
    )
)</f>
        <v>未入力</v>
      </c>
      <c r="AQ716" s="67"/>
      <c r="AR716" s="68"/>
      <c r="AS716" s="132" t="str">
        <f>IF(
  AND(NOT(ISBLANK($C716)),
      COUNTIF(必須入力シート①!C747:C1746,$C716)=0),
  "「３. 申請に係る補助対象検査の内容」で選択されていない検査メニューが入力されています。" &amp; CHAR(10),
  ""
)
&amp;
_xlfn.LET(
  _xlpm.menu,$C716,
  _xlpm.sei,$T716,
  _xlpm.mei,$Y716,
  _xlpm.eigyo,$AD716,
  _xlpm.daisuu,$AK716,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6" s="133"/>
      <c r="AU716" s="133"/>
      <c r="AV716" s="133"/>
      <c r="AW716" s="133"/>
      <c r="AX716" s="133"/>
      <c r="AY716" s="133"/>
      <c r="AZ716" s="133"/>
      <c r="BA716" s="133"/>
      <c r="BB716" s="133"/>
      <c r="BC716" s="134"/>
    </row>
    <row r="717" spans="2:55" ht="36" customHeight="1" x14ac:dyDescent="0.45">
      <c r="B717" s="39">
        <v>707</v>
      </c>
      <c r="C717" s="124"/>
      <c r="D717" s="124"/>
      <c r="E717" s="124"/>
      <c r="F717" s="124"/>
      <c r="G717" s="124"/>
      <c r="H717" s="118" t="str">
        <f>IFERROR(VLOOKUP(C717,参照用!$A$5:$C$13,3),"")</f>
        <v/>
      </c>
      <c r="I717" s="119"/>
      <c r="J717" s="119"/>
      <c r="K717" s="119"/>
      <c r="L717" s="119"/>
      <c r="M717" s="119"/>
      <c r="N717" s="119"/>
      <c r="O717" s="119"/>
      <c r="P717" s="119"/>
      <c r="Q717" s="119"/>
      <c r="R717" s="119"/>
      <c r="S717" s="120"/>
      <c r="T717" s="121"/>
      <c r="U717" s="122"/>
      <c r="V717" s="122"/>
      <c r="W717" s="122"/>
      <c r="X717" s="122"/>
      <c r="Y717" s="122"/>
      <c r="Z717" s="122"/>
      <c r="AA717" s="122"/>
      <c r="AB717" s="122"/>
      <c r="AC717" s="123"/>
      <c r="AD717" s="151"/>
      <c r="AE717" s="150"/>
      <c r="AF717" s="150"/>
      <c r="AG717" s="150"/>
      <c r="AH717" s="150"/>
      <c r="AI717" s="148" t="s">
        <v>16</v>
      </c>
      <c r="AJ717" s="152"/>
      <c r="AK717" s="150"/>
      <c r="AL717" s="150"/>
      <c r="AM717" s="148" t="s">
        <v>19</v>
      </c>
      <c r="AN717" s="149"/>
      <c r="AP717" s="66" t="str">
        <f t="shared" si="11"/>
        <v>未入力</v>
      </c>
      <c r="AQ717" s="67"/>
      <c r="AR717" s="68"/>
      <c r="AS717" s="132" t="str">
        <f>IF(
  AND(NOT(ISBLANK($C717)),
      COUNTIF(必須入力シート①!C748:C1747,$C717)=0),
  "「３. 申請に係る補助対象検査の内容」で選択されていない検査メニューが入力されています。" &amp; CHAR(10),
  ""
)
&amp;
_xlfn.LET(
  _xlpm.menu,$C717,
  _xlpm.sei,$T717,
  _xlpm.mei,$Y717,
  _xlpm.eigyo,$AD717,
  _xlpm.daisuu,$AK717,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7" s="133"/>
      <c r="AU717" s="133"/>
      <c r="AV717" s="133"/>
      <c r="AW717" s="133"/>
      <c r="AX717" s="133"/>
      <c r="AY717" s="133"/>
      <c r="AZ717" s="133"/>
      <c r="BA717" s="133"/>
      <c r="BB717" s="133"/>
      <c r="BC717" s="134"/>
    </row>
    <row r="718" spans="2:55" ht="36" customHeight="1" x14ac:dyDescent="0.45">
      <c r="B718" s="39">
        <v>708</v>
      </c>
      <c r="C718" s="124"/>
      <c r="D718" s="124"/>
      <c r="E718" s="124"/>
      <c r="F718" s="124"/>
      <c r="G718" s="124"/>
      <c r="H718" s="118" t="str">
        <f>IFERROR(VLOOKUP(C718,参照用!$A$5:$C$13,3),"")</f>
        <v/>
      </c>
      <c r="I718" s="119"/>
      <c r="J718" s="119"/>
      <c r="K718" s="119"/>
      <c r="L718" s="119"/>
      <c r="M718" s="119"/>
      <c r="N718" s="119"/>
      <c r="O718" s="119"/>
      <c r="P718" s="119"/>
      <c r="Q718" s="119"/>
      <c r="R718" s="119"/>
      <c r="S718" s="120"/>
      <c r="T718" s="121"/>
      <c r="U718" s="122"/>
      <c r="V718" s="122"/>
      <c r="W718" s="122"/>
      <c r="X718" s="122"/>
      <c r="Y718" s="122"/>
      <c r="Z718" s="122"/>
      <c r="AA718" s="122"/>
      <c r="AB718" s="122"/>
      <c r="AC718" s="123"/>
      <c r="AD718" s="151"/>
      <c r="AE718" s="150"/>
      <c r="AF718" s="150"/>
      <c r="AG718" s="150"/>
      <c r="AH718" s="150"/>
      <c r="AI718" s="148" t="s">
        <v>16</v>
      </c>
      <c r="AJ718" s="152"/>
      <c r="AK718" s="150"/>
      <c r="AL718" s="150"/>
      <c r="AM718" s="148" t="s">
        <v>19</v>
      </c>
      <c r="AN718" s="149"/>
      <c r="AP718" s="66" t="str">
        <f t="shared" si="11"/>
        <v>未入力</v>
      </c>
      <c r="AQ718" s="67"/>
      <c r="AR718" s="68"/>
      <c r="AS718" s="132" t="str">
        <f>IF(
  AND(NOT(ISBLANK($C718)),
      COUNTIF(必須入力シート①!C749:C1748,$C718)=0),
  "「３. 申請に係る補助対象検査の内容」で選択されていない検査メニューが入力されています。" &amp; CHAR(10),
  ""
)
&amp;
_xlfn.LET(
  _xlpm.menu,$C718,
  _xlpm.sei,$T718,
  _xlpm.mei,$Y718,
  _xlpm.eigyo,$AD718,
  _xlpm.daisuu,$AK718,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8" s="133"/>
      <c r="AU718" s="133"/>
      <c r="AV718" s="133"/>
      <c r="AW718" s="133"/>
      <c r="AX718" s="133"/>
      <c r="AY718" s="133"/>
      <c r="AZ718" s="133"/>
      <c r="BA718" s="133"/>
      <c r="BB718" s="133"/>
      <c r="BC718" s="134"/>
    </row>
    <row r="719" spans="2:55" ht="36" customHeight="1" x14ac:dyDescent="0.45">
      <c r="B719" s="39">
        <v>709</v>
      </c>
      <c r="C719" s="124"/>
      <c r="D719" s="124"/>
      <c r="E719" s="124"/>
      <c r="F719" s="124"/>
      <c r="G719" s="124"/>
      <c r="H719" s="118" t="str">
        <f>IFERROR(VLOOKUP(C719,参照用!$A$5:$C$13,3),"")</f>
        <v/>
      </c>
      <c r="I719" s="119"/>
      <c r="J719" s="119"/>
      <c r="K719" s="119"/>
      <c r="L719" s="119"/>
      <c r="M719" s="119"/>
      <c r="N719" s="119"/>
      <c r="O719" s="119"/>
      <c r="P719" s="119"/>
      <c r="Q719" s="119"/>
      <c r="R719" s="119"/>
      <c r="S719" s="120"/>
      <c r="T719" s="121"/>
      <c r="U719" s="122"/>
      <c r="V719" s="122"/>
      <c r="W719" s="122"/>
      <c r="X719" s="122"/>
      <c r="Y719" s="122"/>
      <c r="Z719" s="122"/>
      <c r="AA719" s="122"/>
      <c r="AB719" s="122"/>
      <c r="AC719" s="123"/>
      <c r="AD719" s="151"/>
      <c r="AE719" s="150"/>
      <c r="AF719" s="150"/>
      <c r="AG719" s="150"/>
      <c r="AH719" s="150"/>
      <c r="AI719" s="148" t="s">
        <v>16</v>
      </c>
      <c r="AJ719" s="152"/>
      <c r="AK719" s="150"/>
      <c r="AL719" s="150"/>
      <c r="AM719" s="148" t="s">
        <v>19</v>
      </c>
      <c r="AN719" s="149"/>
      <c r="AP719" s="66" t="str">
        <f t="shared" si="11"/>
        <v>未入力</v>
      </c>
      <c r="AQ719" s="67"/>
      <c r="AR719" s="68"/>
      <c r="AS719" s="132" t="str">
        <f>IF(
  AND(NOT(ISBLANK($C719)),
      COUNTIF(必須入力シート①!C750:C1749,$C719)=0),
  "「３. 申請に係る補助対象検査の内容」で選択されていない検査メニューが入力されています。" &amp; CHAR(10),
  ""
)
&amp;
_xlfn.LET(
  _xlpm.menu,$C719,
  _xlpm.sei,$T719,
  _xlpm.mei,$Y719,
  _xlpm.eigyo,$AD719,
  _xlpm.daisuu,$AK719,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19" s="133"/>
      <c r="AU719" s="133"/>
      <c r="AV719" s="133"/>
      <c r="AW719" s="133"/>
      <c r="AX719" s="133"/>
      <c r="AY719" s="133"/>
      <c r="AZ719" s="133"/>
      <c r="BA719" s="133"/>
      <c r="BB719" s="133"/>
      <c r="BC719" s="134"/>
    </row>
    <row r="720" spans="2:55" ht="36" customHeight="1" x14ac:dyDescent="0.45">
      <c r="B720" s="39">
        <v>710</v>
      </c>
      <c r="C720" s="124"/>
      <c r="D720" s="124"/>
      <c r="E720" s="124"/>
      <c r="F720" s="124"/>
      <c r="G720" s="124"/>
      <c r="H720" s="118" t="str">
        <f>IFERROR(VLOOKUP(C720,参照用!$A$5:$C$13,3),"")</f>
        <v/>
      </c>
      <c r="I720" s="119"/>
      <c r="J720" s="119"/>
      <c r="K720" s="119"/>
      <c r="L720" s="119"/>
      <c r="M720" s="119"/>
      <c r="N720" s="119"/>
      <c r="O720" s="119"/>
      <c r="P720" s="119"/>
      <c r="Q720" s="119"/>
      <c r="R720" s="119"/>
      <c r="S720" s="120"/>
      <c r="T720" s="121"/>
      <c r="U720" s="122"/>
      <c r="V720" s="122"/>
      <c r="W720" s="122"/>
      <c r="X720" s="122"/>
      <c r="Y720" s="122"/>
      <c r="Z720" s="122"/>
      <c r="AA720" s="122"/>
      <c r="AB720" s="122"/>
      <c r="AC720" s="123"/>
      <c r="AD720" s="151"/>
      <c r="AE720" s="150"/>
      <c r="AF720" s="150"/>
      <c r="AG720" s="150"/>
      <c r="AH720" s="150"/>
      <c r="AI720" s="148" t="s">
        <v>16</v>
      </c>
      <c r="AJ720" s="152"/>
      <c r="AK720" s="150"/>
      <c r="AL720" s="150"/>
      <c r="AM720" s="148" t="s">
        <v>19</v>
      </c>
      <c r="AN720" s="149"/>
      <c r="AP720" s="66" t="str">
        <f t="shared" si="11"/>
        <v>未入力</v>
      </c>
      <c r="AQ720" s="67"/>
      <c r="AR720" s="68"/>
      <c r="AS720" s="132" t="str">
        <f>IF(
  AND(NOT(ISBLANK($C720)),
      COUNTIF(必須入力シート①!C751:C1750,$C720)=0),
  "「３. 申請に係る補助対象検査の内容」で選択されていない検査メニューが入力されています。" &amp; CHAR(10),
  ""
)
&amp;
_xlfn.LET(
  _xlpm.menu,$C720,
  _xlpm.sei,$T720,
  _xlpm.mei,$Y720,
  _xlpm.eigyo,$AD720,
  _xlpm.daisuu,$AK720,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0" s="133"/>
      <c r="AU720" s="133"/>
      <c r="AV720" s="133"/>
      <c r="AW720" s="133"/>
      <c r="AX720" s="133"/>
      <c r="AY720" s="133"/>
      <c r="AZ720" s="133"/>
      <c r="BA720" s="133"/>
      <c r="BB720" s="133"/>
      <c r="BC720" s="134"/>
    </row>
    <row r="721" spans="2:55" ht="36" customHeight="1" x14ac:dyDescent="0.45">
      <c r="B721" s="39">
        <v>711</v>
      </c>
      <c r="C721" s="124"/>
      <c r="D721" s="124"/>
      <c r="E721" s="124"/>
      <c r="F721" s="124"/>
      <c r="G721" s="124"/>
      <c r="H721" s="118" t="str">
        <f>IFERROR(VLOOKUP(C721,参照用!$A$5:$C$13,3),"")</f>
        <v/>
      </c>
      <c r="I721" s="119"/>
      <c r="J721" s="119"/>
      <c r="K721" s="119"/>
      <c r="L721" s="119"/>
      <c r="M721" s="119"/>
      <c r="N721" s="119"/>
      <c r="O721" s="119"/>
      <c r="P721" s="119"/>
      <c r="Q721" s="119"/>
      <c r="R721" s="119"/>
      <c r="S721" s="120"/>
      <c r="T721" s="121"/>
      <c r="U721" s="122"/>
      <c r="V721" s="122"/>
      <c r="W721" s="122"/>
      <c r="X721" s="122"/>
      <c r="Y721" s="122"/>
      <c r="Z721" s="122"/>
      <c r="AA721" s="122"/>
      <c r="AB721" s="122"/>
      <c r="AC721" s="123"/>
      <c r="AD721" s="151"/>
      <c r="AE721" s="150"/>
      <c r="AF721" s="150"/>
      <c r="AG721" s="150"/>
      <c r="AH721" s="150"/>
      <c r="AI721" s="148" t="s">
        <v>16</v>
      </c>
      <c r="AJ721" s="152"/>
      <c r="AK721" s="150"/>
      <c r="AL721" s="150"/>
      <c r="AM721" s="148" t="s">
        <v>19</v>
      </c>
      <c r="AN721" s="149"/>
      <c r="AP721" s="66" t="str">
        <f t="shared" si="11"/>
        <v>未入力</v>
      </c>
      <c r="AQ721" s="67"/>
      <c r="AR721" s="68"/>
      <c r="AS721" s="132" t="str">
        <f>IF(
  AND(NOT(ISBLANK($C721)),
      COUNTIF(必須入力シート①!C752:C1751,$C721)=0),
  "「３. 申請に係る補助対象検査の内容」で選択されていない検査メニューが入力されています。" &amp; CHAR(10),
  ""
)
&amp;
_xlfn.LET(
  _xlpm.menu,$C721,
  _xlpm.sei,$T721,
  _xlpm.mei,$Y721,
  _xlpm.eigyo,$AD721,
  _xlpm.daisuu,$AK721,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1" s="133"/>
      <c r="AU721" s="133"/>
      <c r="AV721" s="133"/>
      <c r="AW721" s="133"/>
      <c r="AX721" s="133"/>
      <c r="AY721" s="133"/>
      <c r="AZ721" s="133"/>
      <c r="BA721" s="133"/>
      <c r="BB721" s="133"/>
      <c r="BC721" s="134"/>
    </row>
    <row r="722" spans="2:55" ht="36" customHeight="1" x14ac:dyDescent="0.45">
      <c r="B722" s="39">
        <v>712</v>
      </c>
      <c r="C722" s="124"/>
      <c r="D722" s="124"/>
      <c r="E722" s="124"/>
      <c r="F722" s="124"/>
      <c r="G722" s="124"/>
      <c r="H722" s="118" t="str">
        <f>IFERROR(VLOOKUP(C722,参照用!$A$5:$C$13,3),"")</f>
        <v/>
      </c>
      <c r="I722" s="119"/>
      <c r="J722" s="119"/>
      <c r="K722" s="119"/>
      <c r="L722" s="119"/>
      <c r="M722" s="119"/>
      <c r="N722" s="119"/>
      <c r="O722" s="119"/>
      <c r="P722" s="119"/>
      <c r="Q722" s="119"/>
      <c r="R722" s="119"/>
      <c r="S722" s="120"/>
      <c r="T722" s="121"/>
      <c r="U722" s="122"/>
      <c r="V722" s="122"/>
      <c r="W722" s="122"/>
      <c r="X722" s="122"/>
      <c r="Y722" s="122"/>
      <c r="Z722" s="122"/>
      <c r="AA722" s="122"/>
      <c r="AB722" s="122"/>
      <c r="AC722" s="123"/>
      <c r="AD722" s="151"/>
      <c r="AE722" s="150"/>
      <c r="AF722" s="150"/>
      <c r="AG722" s="150"/>
      <c r="AH722" s="150"/>
      <c r="AI722" s="148" t="s">
        <v>16</v>
      </c>
      <c r="AJ722" s="152"/>
      <c r="AK722" s="150"/>
      <c r="AL722" s="150"/>
      <c r="AM722" s="148" t="s">
        <v>19</v>
      </c>
      <c r="AN722" s="149"/>
      <c r="AP722" s="66" t="str">
        <f t="shared" si="11"/>
        <v>未入力</v>
      </c>
      <c r="AQ722" s="67"/>
      <c r="AR722" s="68"/>
      <c r="AS722" s="132" t="str">
        <f>IF(
  AND(NOT(ISBLANK($C722)),
      COUNTIF(必須入力シート①!C753:C1752,$C722)=0),
  "「３. 申請に係る補助対象検査の内容」で選択されていない検査メニューが入力されています。" &amp; CHAR(10),
  ""
)
&amp;
_xlfn.LET(
  _xlpm.menu,$C722,
  _xlpm.sei,$T722,
  _xlpm.mei,$Y722,
  _xlpm.eigyo,$AD722,
  _xlpm.daisuu,$AK722,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2" s="133"/>
      <c r="AU722" s="133"/>
      <c r="AV722" s="133"/>
      <c r="AW722" s="133"/>
      <c r="AX722" s="133"/>
      <c r="AY722" s="133"/>
      <c r="AZ722" s="133"/>
      <c r="BA722" s="133"/>
      <c r="BB722" s="133"/>
      <c r="BC722" s="134"/>
    </row>
    <row r="723" spans="2:55" ht="36" customHeight="1" x14ac:dyDescent="0.45">
      <c r="B723" s="39">
        <v>713</v>
      </c>
      <c r="C723" s="124"/>
      <c r="D723" s="124"/>
      <c r="E723" s="124"/>
      <c r="F723" s="124"/>
      <c r="G723" s="124"/>
      <c r="H723" s="118" t="str">
        <f>IFERROR(VLOOKUP(C723,参照用!$A$5:$C$13,3),"")</f>
        <v/>
      </c>
      <c r="I723" s="119"/>
      <c r="J723" s="119"/>
      <c r="K723" s="119"/>
      <c r="L723" s="119"/>
      <c r="M723" s="119"/>
      <c r="N723" s="119"/>
      <c r="O723" s="119"/>
      <c r="P723" s="119"/>
      <c r="Q723" s="119"/>
      <c r="R723" s="119"/>
      <c r="S723" s="120"/>
      <c r="T723" s="121"/>
      <c r="U723" s="122"/>
      <c r="V723" s="122"/>
      <c r="W723" s="122"/>
      <c r="X723" s="122"/>
      <c r="Y723" s="122"/>
      <c r="Z723" s="122"/>
      <c r="AA723" s="122"/>
      <c r="AB723" s="122"/>
      <c r="AC723" s="123"/>
      <c r="AD723" s="151"/>
      <c r="AE723" s="150"/>
      <c r="AF723" s="150"/>
      <c r="AG723" s="150"/>
      <c r="AH723" s="150"/>
      <c r="AI723" s="148" t="s">
        <v>16</v>
      </c>
      <c r="AJ723" s="152"/>
      <c r="AK723" s="150"/>
      <c r="AL723" s="150"/>
      <c r="AM723" s="148" t="s">
        <v>19</v>
      </c>
      <c r="AN723" s="149"/>
      <c r="AP723" s="66" t="str">
        <f t="shared" si="11"/>
        <v>未入力</v>
      </c>
      <c r="AQ723" s="67"/>
      <c r="AR723" s="68"/>
      <c r="AS723" s="132" t="str">
        <f>IF(
  AND(NOT(ISBLANK($C723)),
      COUNTIF(必須入力シート①!C754:C1753,$C723)=0),
  "「３. 申請に係る補助対象検査の内容」で選択されていない検査メニューが入力されています。" &amp; CHAR(10),
  ""
)
&amp;
_xlfn.LET(
  _xlpm.menu,$C723,
  _xlpm.sei,$T723,
  _xlpm.mei,$Y723,
  _xlpm.eigyo,$AD723,
  _xlpm.daisuu,$AK723,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3" s="133"/>
      <c r="AU723" s="133"/>
      <c r="AV723" s="133"/>
      <c r="AW723" s="133"/>
      <c r="AX723" s="133"/>
      <c r="AY723" s="133"/>
      <c r="AZ723" s="133"/>
      <c r="BA723" s="133"/>
      <c r="BB723" s="133"/>
      <c r="BC723" s="134"/>
    </row>
    <row r="724" spans="2:55" ht="36" customHeight="1" x14ac:dyDescent="0.45">
      <c r="B724" s="39">
        <v>714</v>
      </c>
      <c r="C724" s="124"/>
      <c r="D724" s="124"/>
      <c r="E724" s="124"/>
      <c r="F724" s="124"/>
      <c r="G724" s="124"/>
      <c r="H724" s="118" t="str">
        <f>IFERROR(VLOOKUP(C724,参照用!$A$5:$C$13,3),"")</f>
        <v/>
      </c>
      <c r="I724" s="119"/>
      <c r="J724" s="119"/>
      <c r="K724" s="119"/>
      <c r="L724" s="119"/>
      <c r="M724" s="119"/>
      <c r="N724" s="119"/>
      <c r="O724" s="119"/>
      <c r="P724" s="119"/>
      <c r="Q724" s="119"/>
      <c r="R724" s="119"/>
      <c r="S724" s="120"/>
      <c r="T724" s="121"/>
      <c r="U724" s="122"/>
      <c r="V724" s="122"/>
      <c r="W724" s="122"/>
      <c r="X724" s="122"/>
      <c r="Y724" s="122"/>
      <c r="Z724" s="122"/>
      <c r="AA724" s="122"/>
      <c r="AB724" s="122"/>
      <c r="AC724" s="123"/>
      <c r="AD724" s="151"/>
      <c r="AE724" s="150"/>
      <c r="AF724" s="150"/>
      <c r="AG724" s="150"/>
      <c r="AH724" s="150"/>
      <c r="AI724" s="148" t="s">
        <v>16</v>
      </c>
      <c r="AJ724" s="152"/>
      <c r="AK724" s="150"/>
      <c r="AL724" s="150"/>
      <c r="AM724" s="148" t="s">
        <v>19</v>
      </c>
      <c r="AN724" s="149"/>
      <c r="AP724" s="66" t="str">
        <f t="shared" si="11"/>
        <v>未入力</v>
      </c>
      <c r="AQ724" s="67"/>
      <c r="AR724" s="68"/>
      <c r="AS724" s="132" t="str">
        <f>IF(
  AND(NOT(ISBLANK($C724)),
      COUNTIF(必須入力シート①!C755:C1754,$C724)=0),
  "「３. 申請に係る補助対象検査の内容」で選択されていない検査メニューが入力されています。" &amp; CHAR(10),
  ""
)
&amp;
_xlfn.LET(
  _xlpm.menu,$C724,
  _xlpm.sei,$T724,
  _xlpm.mei,$Y724,
  _xlpm.eigyo,$AD724,
  _xlpm.daisuu,$AK724,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4" s="133"/>
      <c r="AU724" s="133"/>
      <c r="AV724" s="133"/>
      <c r="AW724" s="133"/>
      <c r="AX724" s="133"/>
      <c r="AY724" s="133"/>
      <c r="AZ724" s="133"/>
      <c r="BA724" s="133"/>
      <c r="BB724" s="133"/>
      <c r="BC724" s="134"/>
    </row>
    <row r="725" spans="2:55" ht="36" customHeight="1" x14ac:dyDescent="0.45">
      <c r="B725" s="39">
        <v>715</v>
      </c>
      <c r="C725" s="124"/>
      <c r="D725" s="124"/>
      <c r="E725" s="124"/>
      <c r="F725" s="124"/>
      <c r="G725" s="124"/>
      <c r="H725" s="118" t="str">
        <f>IFERROR(VLOOKUP(C725,参照用!$A$5:$C$13,3),"")</f>
        <v/>
      </c>
      <c r="I725" s="119"/>
      <c r="J725" s="119"/>
      <c r="K725" s="119"/>
      <c r="L725" s="119"/>
      <c r="M725" s="119"/>
      <c r="N725" s="119"/>
      <c r="O725" s="119"/>
      <c r="P725" s="119"/>
      <c r="Q725" s="119"/>
      <c r="R725" s="119"/>
      <c r="S725" s="120"/>
      <c r="T725" s="121"/>
      <c r="U725" s="122"/>
      <c r="V725" s="122"/>
      <c r="W725" s="122"/>
      <c r="X725" s="122"/>
      <c r="Y725" s="122"/>
      <c r="Z725" s="122"/>
      <c r="AA725" s="122"/>
      <c r="AB725" s="122"/>
      <c r="AC725" s="123"/>
      <c r="AD725" s="151"/>
      <c r="AE725" s="150"/>
      <c r="AF725" s="150"/>
      <c r="AG725" s="150"/>
      <c r="AH725" s="150"/>
      <c r="AI725" s="148" t="s">
        <v>16</v>
      </c>
      <c r="AJ725" s="152"/>
      <c r="AK725" s="150"/>
      <c r="AL725" s="150"/>
      <c r="AM725" s="148" t="s">
        <v>19</v>
      </c>
      <c r="AN725" s="149"/>
      <c r="AP725" s="66" t="str">
        <f t="shared" si="11"/>
        <v>未入力</v>
      </c>
      <c r="AQ725" s="67"/>
      <c r="AR725" s="68"/>
      <c r="AS725" s="132" t="str">
        <f>IF(
  AND(NOT(ISBLANK($C725)),
      COUNTIF(必須入力シート①!C756:C1755,$C725)=0),
  "「３. 申請に係る補助対象検査の内容」で選択されていない検査メニューが入力されています。" &amp; CHAR(10),
  ""
)
&amp;
_xlfn.LET(
  _xlpm.menu,$C725,
  _xlpm.sei,$T725,
  _xlpm.mei,$Y725,
  _xlpm.eigyo,$AD725,
  _xlpm.daisuu,$AK725,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5" s="133"/>
      <c r="AU725" s="133"/>
      <c r="AV725" s="133"/>
      <c r="AW725" s="133"/>
      <c r="AX725" s="133"/>
      <c r="AY725" s="133"/>
      <c r="AZ725" s="133"/>
      <c r="BA725" s="133"/>
      <c r="BB725" s="133"/>
      <c r="BC725" s="134"/>
    </row>
    <row r="726" spans="2:55" ht="36" customHeight="1" x14ac:dyDescent="0.45">
      <c r="B726" s="39">
        <v>716</v>
      </c>
      <c r="C726" s="124"/>
      <c r="D726" s="124"/>
      <c r="E726" s="124"/>
      <c r="F726" s="124"/>
      <c r="G726" s="124"/>
      <c r="H726" s="118" t="str">
        <f>IFERROR(VLOOKUP(C726,参照用!$A$5:$C$13,3),"")</f>
        <v/>
      </c>
      <c r="I726" s="119"/>
      <c r="J726" s="119"/>
      <c r="K726" s="119"/>
      <c r="L726" s="119"/>
      <c r="M726" s="119"/>
      <c r="N726" s="119"/>
      <c r="O726" s="119"/>
      <c r="P726" s="119"/>
      <c r="Q726" s="119"/>
      <c r="R726" s="119"/>
      <c r="S726" s="120"/>
      <c r="T726" s="121"/>
      <c r="U726" s="122"/>
      <c r="V726" s="122"/>
      <c r="W726" s="122"/>
      <c r="X726" s="122"/>
      <c r="Y726" s="122"/>
      <c r="Z726" s="122"/>
      <c r="AA726" s="122"/>
      <c r="AB726" s="122"/>
      <c r="AC726" s="123"/>
      <c r="AD726" s="151"/>
      <c r="AE726" s="150"/>
      <c r="AF726" s="150"/>
      <c r="AG726" s="150"/>
      <c r="AH726" s="150"/>
      <c r="AI726" s="148" t="s">
        <v>16</v>
      </c>
      <c r="AJ726" s="152"/>
      <c r="AK726" s="150"/>
      <c r="AL726" s="150"/>
      <c r="AM726" s="148" t="s">
        <v>19</v>
      </c>
      <c r="AN726" s="149"/>
      <c r="AP726" s="66" t="str">
        <f t="shared" si="11"/>
        <v>未入力</v>
      </c>
      <c r="AQ726" s="67"/>
      <c r="AR726" s="68"/>
      <c r="AS726" s="132" t="str">
        <f>IF(
  AND(NOT(ISBLANK($C726)),
      COUNTIF(必須入力シート①!C757:C1756,$C726)=0),
  "「３. 申請に係る補助対象検査の内容」で選択されていない検査メニューが入力されています。" &amp; CHAR(10),
  ""
)
&amp;
_xlfn.LET(
  _xlpm.menu,$C726,
  _xlpm.sei,$T726,
  _xlpm.mei,$Y726,
  _xlpm.eigyo,$AD726,
  _xlpm.daisuu,$AK726,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6" s="133"/>
      <c r="AU726" s="133"/>
      <c r="AV726" s="133"/>
      <c r="AW726" s="133"/>
      <c r="AX726" s="133"/>
      <c r="AY726" s="133"/>
      <c r="AZ726" s="133"/>
      <c r="BA726" s="133"/>
      <c r="BB726" s="133"/>
      <c r="BC726" s="134"/>
    </row>
    <row r="727" spans="2:55" ht="36" customHeight="1" x14ac:dyDescent="0.45">
      <c r="B727" s="39">
        <v>717</v>
      </c>
      <c r="C727" s="124"/>
      <c r="D727" s="124"/>
      <c r="E727" s="124"/>
      <c r="F727" s="124"/>
      <c r="G727" s="124"/>
      <c r="H727" s="118" t="str">
        <f>IFERROR(VLOOKUP(C727,参照用!$A$5:$C$13,3),"")</f>
        <v/>
      </c>
      <c r="I727" s="119"/>
      <c r="J727" s="119"/>
      <c r="K727" s="119"/>
      <c r="L727" s="119"/>
      <c r="M727" s="119"/>
      <c r="N727" s="119"/>
      <c r="O727" s="119"/>
      <c r="P727" s="119"/>
      <c r="Q727" s="119"/>
      <c r="R727" s="119"/>
      <c r="S727" s="120"/>
      <c r="T727" s="121"/>
      <c r="U727" s="122"/>
      <c r="V727" s="122"/>
      <c r="W727" s="122"/>
      <c r="X727" s="122"/>
      <c r="Y727" s="122"/>
      <c r="Z727" s="122"/>
      <c r="AA727" s="122"/>
      <c r="AB727" s="122"/>
      <c r="AC727" s="123"/>
      <c r="AD727" s="151"/>
      <c r="AE727" s="150"/>
      <c r="AF727" s="150"/>
      <c r="AG727" s="150"/>
      <c r="AH727" s="150"/>
      <c r="AI727" s="148" t="s">
        <v>16</v>
      </c>
      <c r="AJ727" s="152"/>
      <c r="AK727" s="150"/>
      <c r="AL727" s="150"/>
      <c r="AM727" s="148" t="s">
        <v>19</v>
      </c>
      <c r="AN727" s="149"/>
      <c r="AP727" s="66" t="str">
        <f t="shared" si="11"/>
        <v>未入力</v>
      </c>
      <c r="AQ727" s="67"/>
      <c r="AR727" s="68"/>
      <c r="AS727" s="132" t="str">
        <f>IF(
  AND(NOT(ISBLANK($C727)),
      COUNTIF(必須入力シート①!C758:C1757,$C727)=0),
  "「３. 申請に係る補助対象検査の内容」で選択されていない検査メニューが入力されています。" &amp; CHAR(10),
  ""
)
&amp;
_xlfn.LET(
  _xlpm.menu,$C727,
  _xlpm.sei,$T727,
  _xlpm.mei,$Y727,
  _xlpm.eigyo,$AD727,
  _xlpm.daisuu,$AK727,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7" s="133"/>
      <c r="AU727" s="133"/>
      <c r="AV727" s="133"/>
      <c r="AW727" s="133"/>
      <c r="AX727" s="133"/>
      <c r="AY727" s="133"/>
      <c r="AZ727" s="133"/>
      <c r="BA727" s="133"/>
      <c r="BB727" s="133"/>
      <c r="BC727" s="134"/>
    </row>
    <row r="728" spans="2:55" ht="36" customHeight="1" x14ac:dyDescent="0.45">
      <c r="B728" s="39">
        <v>718</v>
      </c>
      <c r="C728" s="124"/>
      <c r="D728" s="124"/>
      <c r="E728" s="124"/>
      <c r="F728" s="124"/>
      <c r="G728" s="124"/>
      <c r="H728" s="118" t="str">
        <f>IFERROR(VLOOKUP(C728,参照用!$A$5:$C$13,3),"")</f>
        <v/>
      </c>
      <c r="I728" s="119"/>
      <c r="J728" s="119"/>
      <c r="K728" s="119"/>
      <c r="L728" s="119"/>
      <c r="M728" s="119"/>
      <c r="N728" s="119"/>
      <c r="O728" s="119"/>
      <c r="P728" s="119"/>
      <c r="Q728" s="119"/>
      <c r="R728" s="119"/>
      <c r="S728" s="120"/>
      <c r="T728" s="121"/>
      <c r="U728" s="122"/>
      <c r="V728" s="122"/>
      <c r="W728" s="122"/>
      <c r="X728" s="122"/>
      <c r="Y728" s="122"/>
      <c r="Z728" s="122"/>
      <c r="AA728" s="122"/>
      <c r="AB728" s="122"/>
      <c r="AC728" s="123"/>
      <c r="AD728" s="151"/>
      <c r="AE728" s="150"/>
      <c r="AF728" s="150"/>
      <c r="AG728" s="150"/>
      <c r="AH728" s="150"/>
      <c r="AI728" s="148" t="s">
        <v>16</v>
      </c>
      <c r="AJ728" s="152"/>
      <c r="AK728" s="150"/>
      <c r="AL728" s="150"/>
      <c r="AM728" s="148" t="s">
        <v>19</v>
      </c>
      <c r="AN728" s="149"/>
      <c r="AP728" s="66" t="str">
        <f t="shared" si="11"/>
        <v>未入力</v>
      </c>
      <c r="AQ728" s="67"/>
      <c r="AR728" s="68"/>
      <c r="AS728" s="132" t="str">
        <f>IF(
  AND(NOT(ISBLANK($C728)),
      COUNTIF(必須入力シート①!C759:C1758,$C728)=0),
  "「３. 申請に係る補助対象検査の内容」で選択されていない検査メニューが入力されています。" &amp; CHAR(10),
  ""
)
&amp;
_xlfn.LET(
  _xlpm.menu,$C728,
  _xlpm.sei,$T728,
  _xlpm.mei,$Y728,
  _xlpm.eigyo,$AD728,
  _xlpm.daisuu,$AK728,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8" s="133"/>
      <c r="AU728" s="133"/>
      <c r="AV728" s="133"/>
      <c r="AW728" s="133"/>
      <c r="AX728" s="133"/>
      <c r="AY728" s="133"/>
      <c r="AZ728" s="133"/>
      <c r="BA728" s="133"/>
      <c r="BB728" s="133"/>
      <c r="BC728" s="134"/>
    </row>
    <row r="729" spans="2:55" ht="36" customHeight="1" x14ac:dyDescent="0.45">
      <c r="B729" s="39">
        <v>719</v>
      </c>
      <c r="C729" s="124"/>
      <c r="D729" s="124"/>
      <c r="E729" s="124"/>
      <c r="F729" s="124"/>
      <c r="G729" s="124"/>
      <c r="H729" s="118" t="str">
        <f>IFERROR(VLOOKUP(C729,参照用!$A$5:$C$13,3),"")</f>
        <v/>
      </c>
      <c r="I729" s="119"/>
      <c r="J729" s="119"/>
      <c r="K729" s="119"/>
      <c r="L729" s="119"/>
      <c r="M729" s="119"/>
      <c r="N729" s="119"/>
      <c r="O729" s="119"/>
      <c r="P729" s="119"/>
      <c r="Q729" s="119"/>
      <c r="R729" s="119"/>
      <c r="S729" s="120"/>
      <c r="T729" s="121"/>
      <c r="U729" s="122"/>
      <c r="V729" s="122"/>
      <c r="W729" s="122"/>
      <c r="X729" s="122"/>
      <c r="Y729" s="122"/>
      <c r="Z729" s="122"/>
      <c r="AA729" s="122"/>
      <c r="AB729" s="122"/>
      <c r="AC729" s="123"/>
      <c r="AD729" s="151"/>
      <c r="AE729" s="150"/>
      <c r="AF729" s="150"/>
      <c r="AG729" s="150"/>
      <c r="AH729" s="150"/>
      <c r="AI729" s="148" t="s">
        <v>16</v>
      </c>
      <c r="AJ729" s="152"/>
      <c r="AK729" s="150"/>
      <c r="AL729" s="150"/>
      <c r="AM729" s="148" t="s">
        <v>19</v>
      </c>
      <c r="AN729" s="149"/>
      <c r="AP729" s="66" t="str">
        <f t="shared" si="11"/>
        <v>未入力</v>
      </c>
      <c r="AQ729" s="67"/>
      <c r="AR729" s="68"/>
      <c r="AS729" s="132" t="str">
        <f>IF(
  AND(NOT(ISBLANK($C729)),
      COUNTIF(必須入力シート①!C760:C1759,$C729)=0),
  "「３. 申請に係る補助対象検査の内容」で選択されていない検査メニューが入力されています。" &amp; CHAR(10),
  ""
)
&amp;
_xlfn.LET(
  _xlpm.menu,$C729,
  _xlpm.sei,$T729,
  _xlpm.mei,$Y729,
  _xlpm.eigyo,$AD729,
  _xlpm.daisuu,$AK729,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29" s="133"/>
      <c r="AU729" s="133"/>
      <c r="AV729" s="133"/>
      <c r="AW729" s="133"/>
      <c r="AX729" s="133"/>
      <c r="AY729" s="133"/>
      <c r="AZ729" s="133"/>
      <c r="BA729" s="133"/>
      <c r="BB729" s="133"/>
      <c r="BC729" s="134"/>
    </row>
    <row r="730" spans="2:55" ht="36" customHeight="1" x14ac:dyDescent="0.45">
      <c r="B730" s="39">
        <v>720</v>
      </c>
      <c r="C730" s="124"/>
      <c r="D730" s="124"/>
      <c r="E730" s="124"/>
      <c r="F730" s="124"/>
      <c r="G730" s="124"/>
      <c r="H730" s="118" t="str">
        <f>IFERROR(VLOOKUP(C730,参照用!$A$5:$C$13,3),"")</f>
        <v/>
      </c>
      <c r="I730" s="119"/>
      <c r="J730" s="119"/>
      <c r="K730" s="119"/>
      <c r="L730" s="119"/>
      <c r="M730" s="119"/>
      <c r="N730" s="119"/>
      <c r="O730" s="119"/>
      <c r="P730" s="119"/>
      <c r="Q730" s="119"/>
      <c r="R730" s="119"/>
      <c r="S730" s="120"/>
      <c r="T730" s="121"/>
      <c r="U730" s="122"/>
      <c r="V730" s="122"/>
      <c r="W730" s="122"/>
      <c r="X730" s="122"/>
      <c r="Y730" s="122"/>
      <c r="Z730" s="122"/>
      <c r="AA730" s="122"/>
      <c r="AB730" s="122"/>
      <c r="AC730" s="123"/>
      <c r="AD730" s="151"/>
      <c r="AE730" s="150"/>
      <c r="AF730" s="150"/>
      <c r="AG730" s="150"/>
      <c r="AH730" s="150"/>
      <c r="AI730" s="148" t="s">
        <v>16</v>
      </c>
      <c r="AJ730" s="152"/>
      <c r="AK730" s="150"/>
      <c r="AL730" s="150"/>
      <c r="AM730" s="148" t="s">
        <v>19</v>
      </c>
      <c r="AN730" s="149"/>
      <c r="AP730" s="66" t="str">
        <f t="shared" si="11"/>
        <v>未入力</v>
      </c>
      <c r="AQ730" s="67"/>
      <c r="AR730" s="68"/>
      <c r="AS730" s="132" t="str">
        <f>IF(
  AND(NOT(ISBLANK($C730)),
      COUNTIF(必須入力シート①!C761:C1760,$C730)=0),
  "「３. 申請に係る補助対象検査の内容」で選択されていない検査メニューが入力されています。" &amp; CHAR(10),
  ""
)
&amp;
_xlfn.LET(
  _xlpm.menu,$C730,
  _xlpm.sei,$T730,
  _xlpm.mei,$Y730,
  _xlpm.eigyo,$AD730,
  _xlpm.daisuu,$AK730,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0" s="133"/>
      <c r="AU730" s="133"/>
      <c r="AV730" s="133"/>
      <c r="AW730" s="133"/>
      <c r="AX730" s="133"/>
      <c r="AY730" s="133"/>
      <c r="AZ730" s="133"/>
      <c r="BA730" s="133"/>
      <c r="BB730" s="133"/>
      <c r="BC730" s="134"/>
    </row>
    <row r="731" spans="2:55" ht="36" customHeight="1" x14ac:dyDescent="0.45">
      <c r="B731" s="39">
        <v>721</v>
      </c>
      <c r="C731" s="124"/>
      <c r="D731" s="124"/>
      <c r="E731" s="124"/>
      <c r="F731" s="124"/>
      <c r="G731" s="124"/>
      <c r="H731" s="118" t="str">
        <f>IFERROR(VLOOKUP(C731,参照用!$A$5:$C$13,3),"")</f>
        <v/>
      </c>
      <c r="I731" s="119"/>
      <c r="J731" s="119"/>
      <c r="K731" s="119"/>
      <c r="L731" s="119"/>
      <c r="M731" s="119"/>
      <c r="N731" s="119"/>
      <c r="O731" s="119"/>
      <c r="P731" s="119"/>
      <c r="Q731" s="119"/>
      <c r="R731" s="119"/>
      <c r="S731" s="120"/>
      <c r="T731" s="121"/>
      <c r="U731" s="122"/>
      <c r="V731" s="122"/>
      <c r="W731" s="122"/>
      <c r="X731" s="122"/>
      <c r="Y731" s="122"/>
      <c r="Z731" s="122"/>
      <c r="AA731" s="122"/>
      <c r="AB731" s="122"/>
      <c r="AC731" s="123"/>
      <c r="AD731" s="151"/>
      <c r="AE731" s="150"/>
      <c r="AF731" s="150"/>
      <c r="AG731" s="150"/>
      <c r="AH731" s="150"/>
      <c r="AI731" s="148" t="s">
        <v>16</v>
      </c>
      <c r="AJ731" s="152"/>
      <c r="AK731" s="150"/>
      <c r="AL731" s="150"/>
      <c r="AM731" s="148" t="s">
        <v>19</v>
      </c>
      <c r="AN731" s="149"/>
      <c r="AP731" s="66" t="str">
        <f t="shared" si="11"/>
        <v>未入力</v>
      </c>
      <c r="AQ731" s="67"/>
      <c r="AR731" s="68"/>
      <c r="AS731" s="132" t="str">
        <f>IF(
  AND(NOT(ISBLANK($C731)),
      COUNTIF(必須入力シート①!C762:C1761,$C731)=0),
  "「３. 申請に係る補助対象検査の内容」で選択されていない検査メニューが入力されています。" &amp; CHAR(10),
  ""
)
&amp;
_xlfn.LET(
  _xlpm.menu,$C731,
  _xlpm.sei,$T731,
  _xlpm.mei,$Y731,
  _xlpm.eigyo,$AD731,
  _xlpm.daisuu,$AK731,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1" s="133"/>
      <c r="AU731" s="133"/>
      <c r="AV731" s="133"/>
      <c r="AW731" s="133"/>
      <c r="AX731" s="133"/>
      <c r="AY731" s="133"/>
      <c r="AZ731" s="133"/>
      <c r="BA731" s="133"/>
      <c r="BB731" s="133"/>
      <c r="BC731" s="134"/>
    </row>
    <row r="732" spans="2:55" ht="36" customHeight="1" x14ac:dyDescent="0.45">
      <c r="B732" s="39">
        <v>722</v>
      </c>
      <c r="C732" s="124"/>
      <c r="D732" s="124"/>
      <c r="E732" s="124"/>
      <c r="F732" s="124"/>
      <c r="G732" s="124"/>
      <c r="H732" s="118" t="str">
        <f>IFERROR(VLOOKUP(C732,参照用!$A$5:$C$13,3),"")</f>
        <v/>
      </c>
      <c r="I732" s="119"/>
      <c r="J732" s="119"/>
      <c r="K732" s="119"/>
      <c r="L732" s="119"/>
      <c r="M732" s="119"/>
      <c r="N732" s="119"/>
      <c r="O732" s="119"/>
      <c r="P732" s="119"/>
      <c r="Q732" s="119"/>
      <c r="R732" s="119"/>
      <c r="S732" s="120"/>
      <c r="T732" s="121"/>
      <c r="U732" s="122"/>
      <c r="V732" s="122"/>
      <c r="W732" s="122"/>
      <c r="X732" s="122"/>
      <c r="Y732" s="122"/>
      <c r="Z732" s="122"/>
      <c r="AA732" s="122"/>
      <c r="AB732" s="122"/>
      <c r="AC732" s="123"/>
      <c r="AD732" s="151"/>
      <c r="AE732" s="150"/>
      <c r="AF732" s="150"/>
      <c r="AG732" s="150"/>
      <c r="AH732" s="150"/>
      <c r="AI732" s="148" t="s">
        <v>16</v>
      </c>
      <c r="AJ732" s="152"/>
      <c r="AK732" s="150"/>
      <c r="AL732" s="150"/>
      <c r="AM732" s="148" t="s">
        <v>19</v>
      </c>
      <c r="AN732" s="149"/>
      <c r="AP732" s="66" t="str">
        <f t="shared" si="11"/>
        <v>未入力</v>
      </c>
      <c r="AQ732" s="67"/>
      <c r="AR732" s="68"/>
      <c r="AS732" s="132" t="str">
        <f>IF(
  AND(NOT(ISBLANK($C732)),
      COUNTIF(必須入力シート①!C763:C1762,$C732)=0),
  "「３. 申請に係る補助対象検査の内容」で選択されていない検査メニューが入力されています。" &amp; CHAR(10),
  ""
)
&amp;
_xlfn.LET(
  _xlpm.menu,$C732,
  _xlpm.sei,$T732,
  _xlpm.mei,$Y732,
  _xlpm.eigyo,$AD732,
  _xlpm.daisuu,$AK732,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2" s="133"/>
      <c r="AU732" s="133"/>
      <c r="AV732" s="133"/>
      <c r="AW732" s="133"/>
      <c r="AX732" s="133"/>
      <c r="AY732" s="133"/>
      <c r="AZ732" s="133"/>
      <c r="BA732" s="133"/>
      <c r="BB732" s="133"/>
      <c r="BC732" s="134"/>
    </row>
    <row r="733" spans="2:55" ht="36" customHeight="1" x14ac:dyDescent="0.45">
      <c r="B733" s="39">
        <v>723</v>
      </c>
      <c r="C733" s="124"/>
      <c r="D733" s="124"/>
      <c r="E733" s="124"/>
      <c r="F733" s="124"/>
      <c r="G733" s="124"/>
      <c r="H733" s="118" t="str">
        <f>IFERROR(VLOOKUP(C733,参照用!$A$5:$C$13,3),"")</f>
        <v/>
      </c>
      <c r="I733" s="119"/>
      <c r="J733" s="119"/>
      <c r="K733" s="119"/>
      <c r="L733" s="119"/>
      <c r="M733" s="119"/>
      <c r="N733" s="119"/>
      <c r="O733" s="119"/>
      <c r="P733" s="119"/>
      <c r="Q733" s="119"/>
      <c r="R733" s="119"/>
      <c r="S733" s="120"/>
      <c r="T733" s="121"/>
      <c r="U733" s="122"/>
      <c r="V733" s="122"/>
      <c r="W733" s="122"/>
      <c r="X733" s="122"/>
      <c r="Y733" s="122"/>
      <c r="Z733" s="122"/>
      <c r="AA733" s="122"/>
      <c r="AB733" s="122"/>
      <c r="AC733" s="123"/>
      <c r="AD733" s="151"/>
      <c r="AE733" s="150"/>
      <c r="AF733" s="150"/>
      <c r="AG733" s="150"/>
      <c r="AH733" s="150"/>
      <c r="AI733" s="148" t="s">
        <v>16</v>
      </c>
      <c r="AJ733" s="152"/>
      <c r="AK733" s="150"/>
      <c r="AL733" s="150"/>
      <c r="AM733" s="148" t="s">
        <v>19</v>
      </c>
      <c r="AN733" s="149"/>
      <c r="AP733" s="66" t="str">
        <f t="shared" si="11"/>
        <v>未入力</v>
      </c>
      <c r="AQ733" s="67"/>
      <c r="AR733" s="68"/>
      <c r="AS733" s="132" t="str">
        <f>IF(
  AND(NOT(ISBLANK($C733)),
      COUNTIF(必須入力シート①!C764:C1763,$C733)=0),
  "「３. 申請に係る補助対象検査の内容」で選択されていない検査メニューが入力されています。" &amp; CHAR(10),
  ""
)
&amp;
_xlfn.LET(
  _xlpm.menu,$C733,
  _xlpm.sei,$T733,
  _xlpm.mei,$Y733,
  _xlpm.eigyo,$AD733,
  _xlpm.daisuu,$AK733,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3" s="133"/>
      <c r="AU733" s="133"/>
      <c r="AV733" s="133"/>
      <c r="AW733" s="133"/>
      <c r="AX733" s="133"/>
      <c r="AY733" s="133"/>
      <c r="AZ733" s="133"/>
      <c r="BA733" s="133"/>
      <c r="BB733" s="133"/>
      <c r="BC733" s="134"/>
    </row>
    <row r="734" spans="2:55" ht="36" customHeight="1" x14ac:dyDescent="0.45">
      <c r="B734" s="39">
        <v>724</v>
      </c>
      <c r="C734" s="124"/>
      <c r="D734" s="124"/>
      <c r="E734" s="124"/>
      <c r="F734" s="124"/>
      <c r="G734" s="124"/>
      <c r="H734" s="118" t="str">
        <f>IFERROR(VLOOKUP(C734,参照用!$A$5:$C$13,3),"")</f>
        <v/>
      </c>
      <c r="I734" s="119"/>
      <c r="J734" s="119"/>
      <c r="K734" s="119"/>
      <c r="L734" s="119"/>
      <c r="M734" s="119"/>
      <c r="N734" s="119"/>
      <c r="O734" s="119"/>
      <c r="P734" s="119"/>
      <c r="Q734" s="119"/>
      <c r="R734" s="119"/>
      <c r="S734" s="120"/>
      <c r="T734" s="121"/>
      <c r="U734" s="122"/>
      <c r="V734" s="122"/>
      <c r="W734" s="122"/>
      <c r="X734" s="122"/>
      <c r="Y734" s="122"/>
      <c r="Z734" s="122"/>
      <c r="AA734" s="122"/>
      <c r="AB734" s="122"/>
      <c r="AC734" s="123"/>
      <c r="AD734" s="151"/>
      <c r="AE734" s="150"/>
      <c r="AF734" s="150"/>
      <c r="AG734" s="150"/>
      <c r="AH734" s="150"/>
      <c r="AI734" s="148" t="s">
        <v>16</v>
      </c>
      <c r="AJ734" s="152"/>
      <c r="AK734" s="150"/>
      <c r="AL734" s="150"/>
      <c r="AM734" s="148" t="s">
        <v>19</v>
      </c>
      <c r="AN734" s="149"/>
      <c r="AP734" s="66" t="str">
        <f t="shared" si="11"/>
        <v>未入力</v>
      </c>
      <c r="AQ734" s="67"/>
      <c r="AR734" s="68"/>
      <c r="AS734" s="132" t="str">
        <f>IF(
  AND(NOT(ISBLANK($C734)),
      COUNTIF(必須入力シート①!C765:C1764,$C734)=0),
  "「３. 申請に係る補助対象検査の内容」で選択されていない検査メニューが入力されています。" &amp; CHAR(10),
  ""
)
&amp;
_xlfn.LET(
  _xlpm.menu,$C734,
  _xlpm.sei,$T734,
  _xlpm.mei,$Y734,
  _xlpm.eigyo,$AD734,
  _xlpm.daisuu,$AK734,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4" s="133"/>
      <c r="AU734" s="133"/>
      <c r="AV734" s="133"/>
      <c r="AW734" s="133"/>
      <c r="AX734" s="133"/>
      <c r="AY734" s="133"/>
      <c r="AZ734" s="133"/>
      <c r="BA734" s="133"/>
      <c r="BB734" s="133"/>
      <c r="BC734" s="134"/>
    </row>
    <row r="735" spans="2:55" ht="36" customHeight="1" x14ac:dyDescent="0.45">
      <c r="B735" s="39">
        <v>725</v>
      </c>
      <c r="C735" s="124"/>
      <c r="D735" s="124"/>
      <c r="E735" s="124"/>
      <c r="F735" s="124"/>
      <c r="G735" s="124"/>
      <c r="H735" s="118" t="str">
        <f>IFERROR(VLOOKUP(C735,参照用!$A$5:$C$13,3),"")</f>
        <v/>
      </c>
      <c r="I735" s="119"/>
      <c r="J735" s="119"/>
      <c r="K735" s="119"/>
      <c r="L735" s="119"/>
      <c r="M735" s="119"/>
      <c r="N735" s="119"/>
      <c r="O735" s="119"/>
      <c r="P735" s="119"/>
      <c r="Q735" s="119"/>
      <c r="R735" s="119"/>
      <c r="S735" s="120"/>
      <c r="T735" s="121"/>
      <c r="U735" s="122"/>
      <c r="V735" s="122"/>
      <c r="W735" s="122"/>
      <c r="X735" s="122"/>
      <c r="Y735" s="122"/>
      <c r="Z735" s="122"/>
      <c r="AA735" s="122"/>
      <c r="AB735" s="122"/>
      <c r="AC735" s="123"/>
      <c r="AD735" s="151"/>
      <c r="AE735" s="150"/>
      <c r="AF735" s="150"/>
      <c r="AG735" s="150"/>
      <c r="AH735" s="150"/>
      <c r="AI735" s="148" t="s">
        <v>16</v>
      </c>
      <c r="AJ735" s="152"/>
      <c r="AK735" s="150"/>
      <c r="AL735" s="150"/>
      <c r="AM735" s="148" t="s">
        <v>19</v>
      </c>
      <c r="AN735" s="149"/>
      <c r="AP735" s="66" t="str">
        <f t="shared" si="11"/>
        <v>未入力</v>
      </c>
      <c r="AQ735" s="67"/>
      <c r="AR735" s="68"/>
      <c r="AS735" s="132" t="str">
        <f>IF(
  AND(NOT(ISBLANK($C735)),
      COUNTIF(必須入力シート①!C766:C1765,$C735)=0),
  "「３. 申請に係る補助対象検査の内容」で選択されていない検査メニューが入力されています。" &amp; CHAR(10),
  ""
)
&amp;
_xlfn.LET(
  _xlpm.menu,$C735,
  _xlpm.sei,$T735,
  _xlpm.mei,$Y735,
  _xlpm.eigyo,$AD735,
  _xlpm.daisuu,$AK735,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5" s="133"/>
      <c r="AU735" s="133"/>
      <c r="AV735" s="133"/>
      <c r="AW735" s="133"/>
      <c r="AX735" s="133"/>
      <c r="AY735" s="133"/>
      <c r="AZ735" s="133"/>
      <c r="BA735" s="133"/>
      <c r="BB735" s="133"/>
      <c r="BC735" s="134"/>
    </row>
    <row r="736" spans="2:55" ht="36" customHeight="1" x14ac:dyDescent="0.45">
      <c r="B736" s="39">
        <v>726</v>
      </c>
      <c r="C736" s="124"/>
      <c r="D736" s="124"/>
      <c r="E736" s="124"/>
      <c r="F736" s="124"/>
      <c r="G736" s="124"/>
      <c r="H736" s="118" t="str">
        <f>IFERROR(VLOOKUP(C736,参照用!$A$5:$C$13,3),"")</f>
        <v/>
      </c>
      <c r="I736" s="119"/>
      <c r="J736" s="119"/>
      <c r="K736" s="119"/>
      <c r="L736" s="119"/>
      <c r="M736" s="119"/>
      <c r="N736" s="119"/>
      <c r="O736" s="119"/>
      <c r="P736" s="119"/>
      <c r="Q736" s="119"/>
      <c r="R736" s="119"/>
      <c r="S736" s="120"/>
      <c r="T736" s="121"/>
      <c r="U736" s="122"/>
      <c r="V736" s="122"/>
      <c r="W736" s="122"/>
      <c r="X736" s="122"/>
      <c r="Y736" s="122"/>
      <c r="Z736" s="122"/>
      <c r="AA736" s="122"/>
      <c r="AB736" s="122"/>
      <c r="AC736" s="123"/>
      <c r="AD736" s="151"/>
      <c r="AE736" s="150"/>
      <c r="AF736" s="150"/>
      <c r="AG736" s="150"/>
      <c r="AH736" s="150"/>
      <c r="AI736" s="148" t="s">
        <v>16</v>
      </c>
      <c r="AJ736" s="152"/>
      <c r="AK736" s="150"/>
      <c r="AL736" s="150"/>
      <c r="AM736" s="148" t="s">
        <v>19</v>
      </c>
      <c r="AN736" s="149"/>
      <c r="AP736" s="66" t="str">
        <f t="shared" si="11"/>
        <v>未入力</v>
      </c>
      <c r="AQ736" s="67"/>
      <c r="AR736" s="68"/>
      <c r="AS736" s="132" t="str">
        <f>IF(
  AND(NOT(ISBLANK($C736)),
      COUNTIF(必須入力シート①!C767:C1766,$C736)=0),
  "「３. 申請に係る補助対象検査の内容」で選択されていない検査メニューが入力されています。" &amp; CHAR(10),
  ""
)
&amp;
_xlfn.LET(
  _xlpm.menu,$C736,
  _xlpm.sei,$T736,
  _xlpm.mei,$Y736,
  _xlpm.eigyo,$AD736,
  _xlpm.daisuu,$AK736,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6" s="133"/>
      <c r="AU736" s="133"/>
      <c r="AV736" s="133"/>
      <c r="AW736" s="133"/>
      <c r="AX736" s="133"/>
      <c r="AY736" s="133"/>
      <c r="AZ736" s="133"/>
      <c r="BA736" s="133"/>
      <c r="BB736" s="133"/>
      <c r="BC736" s="134"/>
    </row>
    <row r="737" spans="2:55" ht="36" customHeight="1" x14ac:dyDescent="0.45">
      <c r="B737" s="39">
        <v>727</v>
      </c>
      <c r="C737" s="124"/>
      <c r="D737" s="124"/>
      <c r="E737" s="124"/>
      <c r="F737" s="124"/>
      <c r="G737" s="124"/>
      <c r="H737" s="118" t="str">
        <f>IFERROR(VLOOKUP(C737,参照用!$A$5:$C$13,3),"")</f>
        <v/>
      </c>
      <c r="I737" s="119"/>
      <c r="J737" s="119"/>
      <c r="K737" s="119"/>
      <c r="L737" s="119"/>
      <c r="M737" s="119"/>
      <c r="N737" s="119"/>
      <c r="O737" s="119"/>
      <c r="P737" s="119"/>
      <c r="Q737" s="119"/>
      <c r="R737" s="119"/>
      <c r="S737" s="120"/>
      <c r="T737" s="121"/>
      <c r="U737" s="122"/>
      <c r="V737" s="122"/>
      <c r="W737" s="122"/>
      <c r="X737" s="122"/>
      <c r="Y737" s="122"/>
      <c r="Z737" s="122"/>
      <c r="AA737" s="122"/>
      <c r="AB737" s="122"/>
      <c r="AC737" s="123"/>
      <c r="AD737" s="151"/>
      <c r="AE737" s="150"/>
      <c r="AF737" s="150"/>
      <c r="AG737" s="150"/>
      <c r="AH737" s="150"/>
      <c r="AI737" s="148" t="s">
        <v>16</v>
      </c>
      <c r="AJ737" s="152"/>
      <c r="AK737" s="150"/>
      <c r="AL737" s="150"/>
      <c r="AM737" s="148" t="s">
        <v>19</v>
      </c>
      <c r="AN737" s="149"/>
      <c r="AP737" s="66" t="str">
        <f t="shared" si="11"/>
        <v>未入力</v>
      </c>
      <c r="AQ737" s="67"/>
      <c r="AR737" s="68"/>
      <c r="AS737" s="132" t="str">
        <f>IF(
  AND(NOT(ISBLANK($C737)),
      COUNTIF(必須入力シート①!C768:C1767,$C737)=0),
  "「３. 申請に係る補助対象検査の内容」で選択されていない検査メニューが入力されています。" &amp; CHAR(10),
  ""
)
&amp;
_xlfn.LET(
  _xlpm.menu,$C737,
  _xlpm.sei,$T737,
  _xlpm.mei,$Y737,
  _xlpm.eigyo,$AD737,
  _xlpm.daisuu,$AK737,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7" s="133"/>
      <c r="AU737" s="133"/>
      <c r="AV737" s="133"/>
      <c r="AW737" s="133"/>
      <c r="AX737" s="133"/>
      <c r="AY737" s="133"/>
      <c r="AZ737" s="133"/>
      <c r="BA737" s="133"/>
      <c r="BB737" s="133"/>
      <c r="BC737" s="134"/>
    </row>
    <row r="738" spans="2:55" ht="36" customHeight="1" x14ac:dyDescent="0.45">
      <c r="B738" s="39">
        <v>728</v>
      </c>
      <c r="C738" s="124"/>
      <c r="D738" s="124"/>
      <c r="E738" s="124"/>
      <c r="F738" s="124"/>
      <c r="G738" s="124"/>
      <c r="H738" s="118" t="str">
        <f>IFERROR(VLOOKUP(C738,参照用!$A$5:$C$13,3),"")</f>
        <v/>
      </c>
      <c r="I738" s="119"/>
      <c r="J738" s="119"/>
      <c r="K738" s="119"/>
      <c r="L738" s="119"/>
      <c r="M738" s="119"/>
      <c r="N738" s="119"/>
      <c r="O738" s="119"/>
      <c r="P738" s="119"/>
      <c r="Q738" s="119"/>
      <c r="R738" s="119"/>
      <c r="S738" s="120"/>
      <c r="T738" s="121"/>
      <c r="U738" s="122"/>
      <c r="V738" s="122"/>
      <c r="W738" s="122"/>
      <c r="X738" s="122"/>
      <c r="Y738" s="122"/>
      <c r="Z738" s="122"/>
      <c r="AA738" s="122"/>
      <c r="AB738" s="122"/>
      <c r="AC738" s="123"/>
      <c r="AD738" s="151"/>
      <c r="AE738" s="150"/>
      <c r="AF738" s="150"/>
      <c r="AG738" s="150"/>
      <c r="AH738" s="150"/>
      <c r="AI738" s="148" t="s">
        <v>16</v>
      </c>
      <c r="AJ738" s="152"/>
      <c r="AK738" s="150"/>
      <c r="AL738" s="150"/>
      <c r="AM738" s="148" t="s">
        <v>19</v>
      </c>
      <c r="AN738" s="149"/>
      <c r="AP738" s="66" t="str">
        <f t="shared" si="11"/>
        <v>未入力</v>
      </c>
      <c r="AQ738" s="67"/>
      <c r="AR738" s="68"/>
      <c r="AS738" s="132" t="str">
        <f>IF(
  AND(NOT(ISBLANK($C738)),
      COUNTIF(必須入力シート①!C769:C1768,$C738)=0),
  "「３. 申請に係る補助対象検査の内容」で選択されていない検査メニューが入力されています。" &amp; CHAR(10),
  ""
)
&amp;
_xlfn.LET(
  _xlpm.menu,$C738,
  _xlpm.sei,$T738,
  _xlpm.mei,$Y738,
  _xlpm.eigyo,$AD738,
  _xlpm.daisuu,$AK738,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8" s="133"/>
      <c r="AU738" s="133"/>
      <c r="AV738" s="133"/>
      <c r="AW738" s="133"/>
      <c r="AX738" s="133"/>
      <c r="AY738" s="133"/>
      <c r="AZ738" s="133"/>
      <c r="BA738" s="133"/>
      <c r="BB738" s="133"/>
      <c r="BC738" s="134"/>
    </row>
    <row r="739" spans="2:55" ht="36" customHeight="1" x14ac:dyDescent="0.45">
      <c r="B739" s="39">
        <v>729</v>
      </c>
      <c r="C739" s="124"/>
      <c r="D739" s="124"/>
      <c r="E739" s="124"/>
      <c r="F739" s="124"/>
      <c r="G739" s="124"/>
      <c r="H739" s="118" t="str">
        <f>IFERROR(VLOOKUP(C739,参照用!$A$5:$C$13,3),"")</f>
        <v/>
      </c>
      <c r="I739" s="119"/>
      <c r="J739" s="119"/>
      <c r="K739" s="119"/>
      <c r="L739" s="119"/>
      <c r="M739" s="119"/>
      <c r="N739" s="119"/>
      <c r="O739" s="119"/>
      <c r="P739" s="119"/>
      <c r="Q739" s="119"/>
      <c r="R739" s="119"/>
      <c r="S739" s="120"/>
      <c r="T739" s="121"/>
      <c r="U739" s="122"/>
      <c r="V739" s="122"/>
      <c r="W739" s="122"/>
      <c r="X739" s="122"/>
      <c r="Y739" s="122"/>
      <c r="Z739" s="122"/>
      <c r="AA739" s="122"/>
      <c r="AB739" s="122"/>
      <c r="AC739" s="123"/>
      <c r="AD739" s="151"/>
      <c r="AE739" s="150"/>
      <c r="AF739" s="150"/>
      <c r="AG739" s="150"/>
      <c r="AH739" s="150"/>
      <c r="AI739" s="148" t="s">
        <v>16</v>
      </c>
      <c r="AJ739" s="152"/>
      <c r="AK739" s="150"/>
      <c r="AL739" s="150"/>
      <c r="AM739" s="148" t="s">
        <v>19</v>
      </c>
      <c r="AN739" s="149"/>
      <c r="AP739" s="66" t="str">
        <f t="shared" si="11"/>
        <v>未入力</v>
      </c>
      <c r="AQ739" s="67"/>
      <c r="AR739" s="68"/>
      <c r="AS739" s="132" t="str">
        <f>IF(
  AND(NOT(ISBLANK($C739)),
      COUNTIF(必須入力シート①!C770:C1769,$C739)=0),
  "「３. 申請に係る補助対象検査の内容」で選択されていない検査メニューが入力されています。" &amp; CHAR(10),
  ""
)
&amp;
_xlfn.LET(
  _xlpm.menu,$C739,
  _xlpm.sei,$T739,
  _xlpm.mei,$Y739,
  _xlpm.eigyo,$AD739,
  _xlpm.daisuu,$AK739,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39" s="133"/>
      <c r="AU739" s="133"/>
      <c r="AV739" s="133"/>
      <c r="AW739" s="133"/>
      <c r="AX739" s="133"/>
      <c r="AY739" s="133"/>
      <c r="AZ739" s="133"/>
      <c r="BA739" s="133"/>
      <c r="BB739" s="133"/>
      <c r="BC739" s="134"/>
    </row>
    <row r="740" spans="2:55" ht="36" customHeight="1" x14ac:dyDescent="0.45">
      <c r="B740" s="39">
        <v>730</v>
      </c>
      <c r="C740" s="124"/>
      <c r="D740" s="124"/>
      <c r="E740" s="124"/>
      <c r="F740" s="124"/>
      <c r="G740" s="124"/>
      <c r="H740" s="118" t="str">
        <f>IFERROR(VLOOKUP(C740,参照用!$A$5:$C$13,3),"")</f>
        <v/>
      </c>
      <c r="I740" s="119"/>
      <c r="J740" s="119"/>
      <c r="K740" s="119"/>
      <c r="L740" s="119"/>
      <c r="M740" s="119"/>
      <c r="N740" s="119"/>
      <c r="O740" s="119"/>
      <c r="P740" s="119"/>
      <c r="Q740" s="119"/>
      <c r="R740" s="119"/>
      <c r="S740" s="120"/>
      <c r="T740" s="121"/>
      <c r="U740" s="122"/>
      <c r="V740" s="122"/>
      <c r="W740" s="122"/>
      <c r="X740" s="122"/>
      <c r="Y740" s="122"/>
      <c r="Z740" s="122"/>
      <c r="AA740" s="122"/>
      <c r="AB740" s="122"/>
      <c r="AC740" s="123"/>
      <c r="AD740" s="151"/>
      <c r="AE740" s="150"/>
      <c r="AF740" s="150"/>
      <c r="AG740" s="150"/>
      <c r="AH740" s="150"/>
      <c r="AI740" s="148" t="s">
        <v>16</v>
      </c>
      <c r="AJ740" s="152"/>
      <c r="AK740" s="150"/>
      <c r="AL740" s="150"/>
      <c r="AM740" s="148" t="s">
        <v>19</v>
      </c>
      <c r="AN740" s="149"/>
      <c r="AP740" s="66" t="str">
        <f t="shared" si="11"/>
        <v>未入力</v>
      </c>
      <c r="AQ740" s="67"/>
      <c r="AR740" s="68"/>
      <c r="AS740" s="132" t="str">
        <f>IF(
  AND(NOT(ISBLANK($C740)),
      COUNTIF(必須入力シート①!C771:C1770,$C740)=0),
  "「３. 申請に係る補助対象検査の内容」で選択されていない検査メニューが入力されています。" &amp; CHAR(10),
  ""
)
&amp;
_xlfn.LET(
  _xlpm.menu,$C740,
  _xlpm.sei,$T740,
  _xlpm.mei,$Y740,
  _xlpm.eigyo,$AD740,
  _xlpm.daisuu,$AK740,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0" s="133"/>
      <c r="AU740" s="133"/>
      <c r="AV740" s="133"/>
      <c r="AW740" s="133"/>
      <c r="AX740" s="133"/>
      <c r="AY740" s="133"/>
      <c r="AZ740" s="133"/>
      <c r="BA740" s="133"/>
      <c r="BB740" s="133"/>
      <c r="BC740" s="134"/>
    </row>
    <row r="741" spans="2:55" ht="36" customHeight="1" x14ac:dyDescent="0.45">
      <c r="B741" s="39">
        <v>731</v>
      </c>
      <c r="C741" s="124"/>
      <c r="D741" s="124"/>
      <c r="E741" s="124"/>
      <c r="F741" s="124"/>
      <c r="G741" s="124"/>
      <c r="H741" s="118" t="str">
        <f>IFERROR(VLOOKUP(C741,参照用!$A$5:$C$13,3),"")</f>
        <v/>
      </c>
      <c r="I741" s="119"/>
      <c r="J741" s="119"/>
      <c r="K741" s="119"/>
      <c r="L741" s="119"/>
      <c r="M741" s="119"/>
      <c r="N741" s="119"/>
      <c r="O741" s="119"/>
      <c r="P741" s="119"/>
      <c r="Q741" s="119"/>
      <c r="R741" s="119"/>
      <c r="S741" s="120"/>
      <c r="T741" s="121"/>
      <c r="U741" s="122"/>
      <c r="V741" s="122"/>
      <c r="W741" s="122"/>
      <c r="X741" s="122"/>
      <c r="Y741" s="122"/>
      <c r="Z741" s="122"/>
      <c r="AA741" s="122"/>
      <c r="AB741" s="122"/>
      <c r="AC741" s="123"/>
      <c r="AD741" s="151"/>
      <c r="AE741" s="150"/>
      <c r="AF741" s="150"/>
      <c r="AG741" s="150"/>
      <c r="AH741" s="150"/>
      <c r="AI741" s="148" t="s">
        <v>16</v>
      </c>
      <c r="AJ741" s="152"/>
      <c r="AK741" s="150"/>
      <c r="AL741" s="150"/>
      <c r="AM741" s="148" t="s">
        <v>19</v>
      </c>
      <c r="AN741" s="149"/>
      <c r="AP741" s="66" t="str">
        <f t="shared" si="11"/>
        <v>未入力</v>
      </c>
      <c r="AQ741" s="67"/>
      <c r="AR741" s="68"/>
      <c r="AS741" s="132" t="str">
        <f>IF(
  AND(NOT(ISBLANK($C741)),
      COUNTIF(必須入力シート①!C772:C1771,$C741)=0),
  "「３. 申請に係る補助対象検査の内容」で選択されていない検査メニューが入力されています。" &amp; CHAR(10),
  ""
)
&amp;
_xlfn.LET(
  _xlpm.menu,$C741,
  _xlpm.sei,$T741,
  _xlpm.mei,$Y741,
  _xlpm.eigyo,$AD741,
  _xlpm.daisuu,$AK741,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1" s="133"/>
      <c r="AU741" s="133"/>
      <c r="AV741" s="133"/>
      <c r="AW741" s="133"/>
      <c r="AX741" s="133"/>
      <c r="AY741" s="133"/>
      <c r="AZ741" s="133"/>
      <c r="BA741" s="133"/>
      <c r="BB741" s="133"/>
      <c r="BC741" s="134"/>
    </row>
    <row r="742" spans="2:55" ht="36" customHeight="1" x14ac:dyDescent="0.45">
      <c r="B742" s="39">
        <v>732</v>
      </c>
      <c r="C742" s="124"/>
      <c r="D742" s="124"/>
      <c r="E742" s="124"/>
      <c r="F742" s="124"/>
      <c r="G742" s="124"/>
      <c r="H742" s="118" t="str">
        <f>IFERROR(VLOOKUP(C742,参照用!$A$5:$C$13,3),"")</f>
        <v/>
      </c>
      <c r="I742" s="119"/>
      <c r="J742" s="119"/>
      <c r="K742" s="119"/>
      <c r="L742" s="119"/>
      <c r="M742" s="119"/>
      <c r="N742" s="119"/>
      <c r="O742" s="119"/>
      <c r="P742" s="119"/>
      <c r="Q742" s="119"/>
      <c r="R742" s="119"/>
      <c r="S742" s="120"/>
      <c r="T742" s="121"/>
      <c r="U742" s="122"/>
      <c r="V742" s="122"/>
      <c r="W742" s="122"/>
      <c r="X742" s="122"/>
      <c r="Y742" s="122"/>
      <c r="Z742" s="122"/>
      <c r="AA742" s="122"/>
      <c r="AB742" s="122"/>
      <c r="AC742" s="123"/>
      <c r="AD742" s="151"/>
      <c r="AE742" s="150"/>
      <c r="AF742" s="150"/>
      <c r="AG742" s="150"/>
      <c r="AH742" s="150"/>
      <c r="AI742" s="148" t="s">
        <v>16</v>
      </c>
      <c r="AJ742" s="152"/>
      <c r="AK742" s="150"/>
      <c r="AL742" s="150"/>
      <c r="AM742" s="148" t="s">
        <v>19</v>
      </c>
      <c r="AN742" s="149"/>
      <c r="AP742" s="66" t="str">
        <f t="shared" si="11"/>
        <v>未入力</v>
      </c>
      <c r="AQ742" s="67"/>
      <c r="AR742" s="68"/>
      <c r="AS742" s="132" t="str">
        <f>IF(
  AND(NOT(ISBLANK($C742)),
      COUNTIF(必須入力シート①!C773:C1772,$C742)=0),
  "「３. 申請に係る補助対象検査の内容」で選択されていない検査メニューが入力されています。" &amp; CHAR(10),
  ""
)
&amp;
_xlfn.LET(
  _xlpm.menu,$C742,
  _xlpm.sei,$T742,
  _xlpm.mei,$Y742,
  _xlpm.eigyo,$AD742,
  _xlpm.daisuu,$AK742,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2" s="133"/>
      <c r="AU742" s="133"/>
      <c r="AV742" s="133"/>
      <c r="AW742" s="133"/>
      <c r="AX742" s="133"/>
      <c r="AY742" s="133"/>
      <c r="AZ742" s="133"/>
      <c r="BA742" s="133"/>
      <c r="BB742" s="133"/>
      <c r="BC742" s="134"/>
    </row>
    <row r="743" spans="2:55" ht="36" customHeight="1" x14ac:dyDescent="0.45">
      <c r="B743" s="39">
        <v>733</v>
      </c>
      <c r="C743" s="124"/>
      <c r="D743" s="124"/>
      <c r="E743" s="124"/>
      <c r="F743" s="124"/>
      <c r="G743" s="124"/>
      <c r="H743" s="118" t="str">
        <f>IFERROR(VLOOKUP(C743,参照用!$A$5:$C$13,3),"")</f>
        <v/>
      </c>
      <c r="I743" s="119"/>
      <c r="J743" s="119"/>
      <c r="K743" s="119"/>
      <c r="L743" s="119"/>
      <c r="M743" s="119"/>
      <c r="N743" s="119"/>
      <c r="O743" s="119"/>
      <c r="P743" s="119"/>
      <c r="Q743" s="119"/>
      <c r="R743" s="119"/>
      <c r="S743" s="120"/>
      <c r="T743" s="121"/>
      <c r="U743" s="122"/>
      <c r="V743" s="122"/>
      <c r="W743" s="122"/>
      <c r="X743" s="122"/>
      <c r="Y743" s="122"/>
      <c r="Z743" s="122"/>
      <c r="AA743" s="122"/>
      <c r="AB743" s="122"/>
      <c r="AC743" s="123"/>
      <c r="AD743" s="151"/>
      <c r="AE743" s="150"/>
      <c r="AF743" s="150"/>
      <c r="AG743" s="150"/>
      <c r="AH743" s="150"/>
      <c r="AI743" s="148" t="s">
        <v>16</v>
      </c>
      <c r="AJ743" s="152"/>
      <c r="AK743" s="150"/>
      <c r="AL743" s="150"/>
      <c r="AM743" s="148" t="s">
        <v>19</v>
      </c>
      <c r="AN743" s="149"/>
      <c r="AP743" s="66" t="str">
        <f t="shared" si="11"/>
        <v>未入力</v>
      </c>
      <c r="AQ743" s="67"/>
      <c r="AR743" s="68"/>
      <c r="AS743" s="132" t="str">
        <f>IF(
  AND(NOT(ISBLANK($C743)),
      COUNTIF(必須入力シート①!C774:C1773,$C743)=0),
  "「３. 申請に係る補助対象検査の内容」で選択されていない検査メニューが入力されています。" &amp; CHAR(10),
  ""
)
&amp;
_xlfn.LET(
  _xlpm.menu,$C743,
  _xlpm.sei,$T743,
  _xlpm.mei,$Y743,
  _xlpm.eigyo,$AD743,
  _xlpm.daisuu,$AK743,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3" s="133"/>
      <c r="AU743" s="133"/>
      <c r="AV743" s="133"/>
      <c r="AW743" s="133"/>
      <c r="AX743" s="133"/>
      <c r="AY743" s="133"/>
      <c r="AZ743" s="133"/>
      <c r="BA743" s="133"/>
      <c r="BB743" s="133"/>
      <c r="BC743" s="134"/>
    </row>
    <row r="744" spans="2:55" ht="36" customHeight="1" x14ac:dyDescent="0.45">
      <c r="B744" s="39">
        <v>734</v>
      </c>
      <c r="C744" s="124"/>
      <c r="D744" s="124"/>
      <c r="E744" s="124"/>
      <c r="F744" s="124"/>
      <c r="G744" s="124"/>
      <c r="H744" s="118" t="str">
        <f>IFERROR(VLOOKUP(C744,参照用!$A$5:$C$13,3),"")</f>
        <v/>
      </c>
      <c r="I744" s="119"/>
      <c r="J744" s="119"/>
      <c r="K744" s="119"/>
      <c r="L744" s="119"/>
      <c r="M744" s="119"/>
      <c r="N744" s="119"/>
      <c r="O744" s="119"/>
      <c r="P744" s="119"/>
      <c r="Q744" s="119"/>
      <c r="R744" s="119"/>
      <c r="S744" s="120"/>
      <c r="T744" s="121"/>
      <c r="U744" s="122"/>
      <c r="V744" s="122"/>
      <c r="W744" s="122"/>
      <c r="X744" s="122"/>
      <c r="Y744" s="122"/>
      <c r="Z744" s="122"/>
      <c r="AA744" s="122"/>
      <c r="AB744" s="122"/>
      <c r="AC744" s="123"/>
      <c r="AD744" s="151"/>
      <c r="AE744" s="150"/>
      <c r="AF744" s="150"/>
      <c r="AG744" s="150"/>
      <c r="AH744" s="150"/>
      <c r="AI744" s="148" t="s">
        <v>16</v>
      </c>
      <c r="AJ744" s="152"/>
      <c r="AK744" s="150"/>
      <c r="AL744" s="150"/>
      <c r="AM744" s="148" t="s">
        <v>19</v>
      </c>
      <c r="AN744" s="149"/>
      <c r="AP744" s="66" t="str">
        <f t="shared" si="11"/>
        <v>未入力</v>
      </c>
      <c r="AQ744" s="67"/>
      <c r="AR744" s="68"/>
      <c r="AS744" s="132" t="str">
        <f>IF(
  AND(NOT(ISBLANK($C744)),
      COUNTIF(必須入力シート①!C775:C1774,$C744)=0),
  "「３. 申請に係る補助対象検査の内容」で選択されていない検査メニューが入力されています。" &amp; CHAR(10),
  ""
)
&amp;
_xlfn.LET(
  _xlpm.menu,$C744,
  _xlpm.sei,$T744,
  _xlpm.mei,$Y744,
  _xlpm.eigyo,$AD744,
  _xlpm.daisuu,$AK744,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4" s="133"/>
      <c r="AU744" s="133"/>
      <c r="AV744" s="133"/>
      <c r="AW744" s="133"/>
      <c r="AX744" s="133"/>
      <c r="AY744" s="133"/>
      <c r="AZ744" s="133"/>
      <c r="BA744" s="133"/>
      <c r="BB744" s="133"/>
      <c r="BC744" s="134"/>
    </row>
    <row r="745" spans="2:55" ht="36" customHeight="1" x14ac:dyDescent="0.45">
      <c r="B745" s="39">
        <v>735</v>
      </c>
      <c r="C745" s="124"/>
      <c r="D745" s="124"/>
      <c r="E745" s="124"/>
      <c r="F745" s="124"/>
      <c r="G745" s="124"/>
      <c r="H745" s="118" t="str">
        <f>IFERROR(VLOOKUP(C745,参照用!$A$5:$C$13,3),"")</f>
        <v/>
      </c>
      <c r="I745" s="119"/>
      <c r="J745" s="119"/>
      <c r="K745" s="119"/>
      <c r="L745" s="119"/>
      <c r="M745" s="119"/>
      <c r="N745" s="119"/>
      <c r="O745" s="119"/>
      <c r="P745" s="119"/>
      <c r="Q745" s="119"/>
      <c r="R745" s="119"/>
      <c r="S745" s="120"/>
      <c r="T745" s="121"/>
      <c r="U745" s="122"/>
      <c r="V745" s="122"/>
      <c r="W745" s="122"/>
      <c r="X745" s="122"/>
      <c r="Y745" s="122"/>
      <c r="Z745" s="122"/>
      <c r="AA745" s="122"/>
      <c r="AB745" s="122"/>
      <c r="AC745" s="123"/>
      <c r="AD745" s="151"/>
      <c r="AE745" s="150"/>
      <c r="AF745" s="150"/>
      <c r="AG745" s="150"/>
      <c r="AH745" s="150"/>
      <c r="AI745" s="148" t="s">
        <v>16</v>
      </c>
      <c r="AJ745" s="152"/>
      <c r="AK745" s="150"/>
      <c r="AL745" s="150"/>
      <c r="AM745" s="148" t="s">
        <v>19</v>
      </c>
      <c r="AN745" s="149"/>
      <c r="AP745" s="66" t="str">
        <f t="shared" si="11"/>
        <v>未入力</v>
      </c>
      <c r="AQ745" s="67"/>
      <c r="AR745" s="68"/>
      <c r="AS745" s="132" t="str">
        <f>IF(
  AND(NOT(ISBLANK($C745)),
      COUNTIF(必須入力シート①!C776:C1775,$C745)=0),
  "「３. 申請に係る補助対象検査の内容」で選択されていない検査メニューが入力されています。" &amp; CHAR(10),
  ""
)
&amp;
_xlfn.LET(
  _xlpm.menu,$C745,
  _xlpm.sei,$T745,
  _xlpm.mei,$Y745,
  _xlpm.eigyo,$AD745,
  _xlpm.daisuu,$AK745,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5" s="133"/>
      <c r="AU745" s="133"/>
      <c r="AV745" s="133"/>
      <c r="AW745" s="133"/>
      <c r="AX745" s="133"/>
      <c r="AY745" s="133"/>
      <c r="AZ745" s="133"/>
      <c r="BA745" s="133"/>
      <c r="BB745" s="133"/>
      <c r="BC745" s="134"/>
    </row>
    <row r="746" spans="2:55" ht="36" customHeight="1" x14ac:dyDescent="0.45">
      <c r="B746" s="39">
        <v>736</v>
      </c>
      <c r="C746" s="124"/>
      <c r="D746" s="124"/>
      <c r="E746" s="124"/>
      <c r="F746" s="124"/>
      <c r="G746" s="124"/>
      <c r="H746" s="118" t="str">
        <f>IFERROR(VLOOKUP(C746,参照用!$A$5:$C$13,3),"")</f>
        <v/>
      </c>
      <c r="I746" s="119"/>
      <c r="J746" s="119"/>
      <c r="K746" s="119"/>
      <c r="L746" s="119"/>
      <c r="M746" s="119"/>
      <c r="N746" s="119"/>
      <c r="O746" s="119"/>
      <c r="P746" s="119"/>
      <c r="Q746" s="119"/>
      <c r="R746" s="119"/>
      <c r="S746" s="120"/>
      <c r="T746" s="121"/>
      <c r="U746" s="122"/>
      <c r="V746" s="122"/>
      <c r="W746" s="122"/>
      <c r="X746" s="122"/>
      <c r="Y746" s="122"/>
      <c r="Z746" s="122"/>
      <c r="AA746" s="122"/>
      <c r="AB746" s="122"/>
      <c r="AC746" s="123"/>
      <c r="AD746" s="151"/>
      <c r="AE746" s="150"/>
      <c r="AF746" s="150"/>
      <c r="AG746" s="150"/>
      <c r="AH746" s="150"/>
      <c r="AI746" s="148" t="s">
        <v>16</v>
      </c>
      <c r="AJ746" s="152"/>
      <c r="AK746" s="150"/>
      <c r="AL746" s="150"/>
      <c r="AM746" s="148" t="s">
        <v>19</v>
      </c>
      <c r="AN746" s="149"/>
      <c r="AP746" s="66" t="str">
        <f t="shared" si="11"/>
        <v>未入力</v>
      </c>
      <c r="AQ746" s="67"/>
      <c r="AR746" s="68"/>
      <c r="AS746" s="132" t="str">
        <f>IF(
  AND(NOT(ISBLANK($C746)),
      COUNTIF(必須入力シート①!C777:C1776,$C746)=0),
  "「３. 申請に係る補助対象検査の内容」で選択されていない検査メニューが入力されています。" &amp; CHAR(10),
  ""
)
&amp;
_xlfn.LET(
  _xlpm.menu,$C746,
  _xlpm.sei,$T746,
  _xlpm.mei,$Y746,
  _xlpm.eigyo,$AD746,
  _xlpm.daisuu,$AK746,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6" s="133"/>
      <c r="AU746" s="133"/>
      <c r="AV746" s="133"/>
      <c r="AW746" s="133"/>
      <c r="AX746" s="133"/>
      <c r="AY746" s="133"/>
      <c r="AZ746" s="133"/>
      <c r="BA746" s="133"/>
      <c r="BB746" s="133"/>
      <c r="BC746" s="134"/>
    </row>
    <row r="747" spans="2:55" ht="36" customHeight="1" x14ac:dyDescent="0.45">
      <c r="B747" s="39">
        <v>737</v>
      </c>
      <c r="C747" s="124"/>
      <c r="D747" s="124"/>
      <c r="E747" s="124"/>
      <c r="F747" s="124"/>
      <c r="G747" s="124"/>
      <c r="H747" s="118" t="str">
        <f>IFERROR(VLOOKUP(C747,参照用!$A$5:$C$13,3),"")</f>
        <v/>
      </c>
      <c r="I747" s="119"/>
      <c r="J747" s="119"/>
      <c r="K747" s="119"/>
      <c r="L747" s="119"/>
      <c r="M747" s="119"/>
      <c r="N747" s="119"/>
      <c r="O747" s="119"/>
      <c r="P747" s="119"/>
      <c r="Q747" s="119"/>
      <c r="R747" s="119"/>
      <c r="S747" s="120"/>
      <c r="T747" s="121"/>
      <c r="U747" s="122"/>
      <c r="V747" s="122"/>
      <c r="W747" s="122"/>
      <c r="X747" s="122"/>
      <c r="Y747" s="122"/>
      <c r="Z747" s="122"/>
      <c r="AA747" s="122"/>
      <c r="AB747" s="122"/>
      <c r="AC747" s="123"/>
      <c r="AD747" s="151"/>
      <c r="AE747" s="150"/>
      <c r="AF747" s="150"/>
      <c r="AG747" s="150"/>
      <c r="AH747" s="150"/>
      <c r="AI747" s="148" t="s">
        <v>16</v>
      </c>
      <c r="AJ747" s="152"/>
      <c r="AK747" s="150"/>
      <c r="AL747" s="150"/>
      <c r="AM747" s="148" t="s">
        <v>19</v>
      </c>
      <c r="AN747" s="149"/>
      <c r="AP747" s="66" t="str">
        <f t="shared" si="11"/>
        <v>未入力</v>
      </c>
      <c r="AQ747" s="67"/>
      <c r="AR747" s="68"/>
      <c r="AS747" s="132" t="str">
        <f>IF(
  AND(NOT(ISBLANK($C747)),
      COUNTIF(必須入力シート①!C778:C1777,$C747)=0),
  "「３. 申請に係る補助対象検査の内容」で選択されていない検査メニューが入力されています。" &amp; CHAR(10),
  ""
)
&amp;
_xlfn.LET(
  _xlpm.menu,$C747,
  _xlpm.sei,$T747,
  _xlpm.mei,$Y747,
  _xlpm.eigyo,$AD747,
  _xlpm.daisuu,$AK747,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7" s="133"/>
      <c r="AU747" s="133"/>
      <c r="AV747" s="133"/>
      <c r="AW747" s="133"/>
      <c r="AX747" s="133"/>
      <c r="AY747" s="133"/>
      <c r="AZ747" s="133"/>
      <c r="BA747" s="133"/>
      <c r="BB747" s="133"/>
      <c r="BC747" s="134"/>
    </row>
    <row r="748" spans="2:55" ht="36" customHeight="1" x14ac:dyDescent="0.45">
      <c r="B748" s="39">
        <v>738</v>
      </c>
      <c r="C748" s="124"/>
      <c r="D748" s="124"/>
      <c r="E748" s="124"/>
      <c r="F748" s="124"/>
      <c r="G748" s="124"/>
      <c r="H748" s="118" t="str">
        <f>IFERROR(VLOOKUP(C748,参照用!$A$5:$C$13,3),"")</f>
        <v/>
      </c>
      <c r="I748" s="119"/>
      <c r="J748" s="119"/>
      <c r="K748" s="119"/>
      <c r="L748" s="119"/>
      <c r="M748" s="119"/>
      <c r="N748" s="119"/>
      <c r="O748" s="119"/>
      <c r="P748" s="119"/>
      <c r="Q748" s="119"/>
      <c r="R748" s="119"/>
      <c r="S748" s="120"/>
      <c r="T748" s="121"/>
      <c r="U748" s="122"/>
      <c r="V748" s="122"/>
      <c r="W748" s="122"/>
      <c r="X748" s="122"/>
      <c r="Y748" s="122"/>
      <c r="Z748" s="122"/>
      <c r="AA748" s="122"/>
      <c r="AB748" s="122"/>
      <c r="AC748" s="123"/>
      <c r="AD748" s="151"/>
      <c r="AE748" s="150"/>
      <c r="AF748" s="150"/>
      <c r="AG748" s="150"/>
      <c r="AH748" s="150"/>
      <c r="AI748" s="148" t="s">
        <v>16</v>
      </c>
      <c r="AJ748" s="152"/>
      <c r="AK748" s="150"/>
      <c r="AL748" s="150"/>
      <c r="AM748" s="148" t="s">
        <v>19</v>
      </c>
      <c r="AN748" s="149"/>
      <c r="AP748" s="66" t="str">
        <f t="shared" si="11"/>
        <v>未入力</v>
      </c>
      <c r="AQ748" s="67"/>
      <c r="AR748" s="68"/>
      <c r="AS748" s="132" t="str">
        <f>IF(
  AND(NOT(ISBLANK($C748)),
      COUNTIF(必須入力シート①!C779:C1778,$C748)=0),
  "「３. 申請に係る補助対象検査の内容」で選択されていない検査メニューが入力されています。" &amp; CHAR(10),
  ""
)
&amp;
_xlfn.LET(
  _xlpm.menu,$C748,
  _xlpm.sei,$T748,
  _xlpm.mei,$Y748,
  _xlpm.eigyo,$AD748,
  _xlpm.daisuu,$AK748,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8" s="133"/>
      <c r="AU748" s="133"/>
      <c r="AV748" s="133"/>
      <c r="AW748" s="133"/>
      <c r="AX748" s="133"/>
      <c r="AY748" s="133"/>
      <c r="AZ748" s="133"/>
      <c r="BA748" s="133"/>
      <c r="BB748" s="133"/>
      <c r="BC748" s="134"/>
    </row>
    <row r="749" spans="2:55" ht="36" customHeight="1" x14ac:dyDescent="0.45">
      <c r="B749" s="39">
        <v>739</v>
      </c>
      <c r="C749" s="124"/>
      <c r="D749" s="124"/>
      <c r="E749" s="124"/>
      <c r="F749" s="124"/>
      <c r="G749" s="124"/>
      <c r="H749" s="118" t="str">
        <f>IFERROR(VLOOKUP(C749,参照用!$A$5:$C$13,3),"")</f>
        <v/>
      </c>
      <c r="I749" s="119"/>
      <c r="J749" s="119"/>
      <c r="K749" s="119"/>
      <c r="L749" s="119"/>
      <c r="M749" s="119"/>
      <c r="N749" s="119"/>
      <c r="O749" s="119"/>
      <c r="P749" s="119"/>
      <c r="Q749" s="119"/>
      <c r="R749" s="119"/>
      <c r="S749" s="120"/>
      <c r="T749" s="121"/>
      <c r="U749" s="122"/>
      <c r="V749" s="122"/>
      <c r="W749" s="122"/>
      <c r="X749" s="122"/>
      <c r="Y749" s="122"/>
      <c r="Z749" s="122"/>
      <c r="AA749" s="122"/>
      <c r="AB749" s="122"/>
      <c r="AC749" s="123"/>
      <c r="AD749" s="151"/>
      <c r="AE749" s="150"/>
      <c r="AF749" s="150"/>
      <c r="AG749" s="150"/>
      <c r="AH749" s="150"/>
      <c r="AI749" s="148" t="s">
        <v>16</v>
      </c>
      <c r="AJ749" s="152"/>
      <c r="AK749" s="150"/>
      <c r="AL749" s="150"/>
      <c r="AM749" s="148" t="s">
        <v>19</v>
      </c>
      <c r="AN749" s="149"/>
      <c r="AP749" s="66" t="str">
        <f t="shared" si="11"/>
        <v>未入力</v>
      </c>
      <c r="AQ749" s="67"/>
      <c r="AR749" s="68"/>
      <c r="AS749" s="132" t="str">
        <f>IF(
  AND(NOT(ISBLANK($C749)),
      COUNTIF(必須入力シート①!C780:C1779,$C749)=0),
  "「３. 申請に係る補助対象検査の内容」で選択されていない検査メニューが入力されています。" &amp; CHAR(10),
  ""
)
&amp;
_xlfn.LET(
  _xlpm.menu,$C749,
  _xlpm.sei,$T749,
  _xlpm.mei,$Y749,
  _xlpm.eigyo,$AD749,
  _xlpm.daisuu,$AK749,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49" s="133"/>
      <c r="AU749" s="133"/>
      <c r="AV749" s="133"/>
      <c r="AW749" s="133"/>
      <c r="AX749" s="133"/>
      <c r="AY749" s="133"/>
      <c r="AZ749" s="133"/>
      <c r="BA749" s="133"/>
      <c r="BB749" s="133"/>
      <c r="BC749" s="134"/>
    </row>
    <row r="750" spans="2:55" ht="36" customHeight="1" x14ac:dyDescent="0.45">
      <c r="B750" s="39">
        <v>740</v>
      </c>
      <c r="C750" s="124"/>
      <c r="D750" s="124"/>
      <c r="E750" s="124"/>
      <c r="F750" s="124"/>
      <c r="G750" s="124"/>
      <c r="H750" s="118" t="str">
        <f>IFERROR(VLOOKUP(C750,参照用!$A$5:$C$13,3),"")</f>
        <v/>
      </c>
      <c r="I750" s="119"/>
      <c r="J750" s="119"/>
      <c r="K750" s="119"/>
      <c r="L750" s="119"/>
      <c r="M750" s="119"/>
      <c r="N750" s="119"/>
      <c r="O750" s="119"/>
      <c r="P750" s="119"/>
      <c r="Q750" s="119"/>
      <c r="R750" s="119"/>
      <c r="S750" s="120"/>
      <c r="T750" s="121"/>
      <c r="U750" s="122"/>
      <c r="V750" s="122"/>
      <c r="W750" s="122"/>
      <c r="X750" s="122"/>
      <c r="Y750" s="122"/>
      <c r="Z750" s="122"/>
      <c r="AA750" s="122"/>
      <c r="AB750" s="122"/>
      <c r="AC750" s="123"/>
      <c r="AD750" s="151"/>
      <c r="AE750" s="150"/>
      <c r="AF750" s="150"/>
      <c r="AG750" s="150"/>
      <c r="AH750" s="150"/>
      <c r="AI750" s="148" t="s">
        <v>16</v>
      </c>
      <c r="AJ750" s="152"/>
      <c r="AK750" s="150"/>
      <c r="AL750" s="150"/>
      <c r="AM750" s="148" t="s">
        <v>19</v>
      </c>
      <c r="AN750" s="149"/>
      <c r="AP750" s="66" t="str">
        <f t="shared" si="11"/>
        <v>未入力</v>
      </c>
      <c r="AQ750" s="67"/>
      <c r="AR750" s="68"/>
      <c r="AS750" s="132" t="str">
        <f>IF(
  AND(NOT(ISBLANK($C750)),
      COUNTIF(必須入力シート①!C781:C1780,$C750)=0),
  "「３. 申請に係る補助対象検査の内容」で選択されていない検査メニューが入力されています。" &amp; CHAR(10),
  ""
)
&amp;
_xlfn.LET(
  _xlpm.menu,$C750,
  _xlpm.sei,$T750,
  _xlpm.mei,$Y750,
  _xlpm.eigyo,$AD750,
  _xlpm.daisuu,$AK750,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0" s="133"/>
      <c r="AU750" s="133"/>
      <c r="AV750" s="133"/>
      <c r="AW750" s="133"/>
      <c r="AX750" s="133"/>
      <c r="AY750" s="133"/>
      <c r="AZ750" s="133"/>
      <c r="BA750" s="133"/>
      <c r="BB750" s="133"/>
      <c r="BC750" s="134"/>
    </row>
    <row r="751" spans="2:55" ht="36" customHeight="1" x14ac:dyDescent="0.45">
      <c r="B751" s="39">
        <v>741</v>
      </c>
      <c r="C751" s="124"/>
      <c r="D751" s="124"/>
      <c r="E751" s="124"/>
      <c r="F751" s="124"/>
      <c r="G751" s="124"/>
      <c r="H751" s="118" t="str">
        <f>IFERROR(VLOOKUP(C751,参照用!$A$5:$C$13,3),"")</f>
        <v/>
      </c>
      <c r="I751" s="119"/>
      <c r="J751" s="119"/>
      <c r="K751" s="119"/>
      <c r="L751" s="119"/>
      <c r="M751" s="119"/>
      <c r="N751" s="119"/>
      <c r="O751" s="119"/>
      <c r="P751" s="119"/>
      <c r="Q751" s="119"/>
      <c r="R751" s="119"/>
      <c r="S751" s="120"/>
      <c r="T751" s="121"/>
      <c r="U751" s="122"/>
      <c r="V751" s="122"/>
      <c r="W751" s="122"/>
      <c r="X751" s="122"/>
      <c r="Y751" s="122"/>
      <c r="Z751" s="122"/>
      <c r="AA751" s="122"/>
      <c r="AB751" s="122"/>
      <c r="AC751" s="123"/>
      <c r="AD751" s="151"/>
      <c r="AE751" s="150"/>
      <c r="AF751" s="150"/>
      <c r="AG751" s="150"/>
      <c r="AH751" s="150"/>
      <c r="AI751" s="148" t="s">
        <v>16</v>
      </c>
      <c r="AJ751" s="152"/>
      <c r="AK751" s="150"/>
      <c r="AL751" s="150"/>
      <c r="AM751" s="148" t="s">
        <v>19</v>
      </c>
      <c r="AN751" s="149"/>
      <c r="AP751" s="66" t="str">
        <f t="shared" si="11"/>
        <v>未入力</v>
      </c>
      <c r="AQ751" s="67"/>
      <c r="AR751" s="68"/>
      <c r="AS751" s="132" t="str">
        <f>IF(
  AND(NOT(ISBLANK($C751)),
      COUNTIF(必須入力シート①!C782:C1781,$C751)=0),
  "「３. 申請に係る補助対象検査の内容」で選択されていない検査メニューが入力されています。" &amp; CHAR(10),
  ""
)
&amp;
_xlfn.LET(
  _xlpm.menu,$C751,
  _xlpm.sei,$T751,
  _xlpm.mei,$Y751,
  _xlpm.eigyo,$AD751,
  _xlpm.daisuu,$AK751,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1" s="133"/>
      <c r="AU751" s="133"/>
      <c r="AV751" s="133"/>
      <c r="AW751" s="133"/>
      <c r="AX751" s="133"/>
      <c r="AY751" s="133"/>
      <c r="AZ751" s="133"/>
      <c r="BA751" s="133"/>
      <c r="BB751" s="133"/>
      <c r="BC751" s="134"/>
    </row>
    <row r="752" spans="2:55" ht="36" customHeight="1" x14ac:dyDescent="0.45">
      <c r="B752" s="39">
        <v>742</v>
      </c>
      <c r="C752" s="124"/>
      <c r="D752" s="124"/>
      <c r="E752" s="124"/>
      <c r="F752" s="124"/>
      <c r="G752" s="124"/>
      <c r="H752" s="118" t="str">
        <f>IFERROR(VLOOKUP(C752,参照用!$A$5:$C$13,3),"")</f>
        <v/>
      </c>
      <c r="I752" s="119"/>
      <c r="J752" s="119"/>
      <c r="K752" s="119"/>
      <c r="L752" s="119"/>
      <c r="M752" s="119"/>
      <c r="N752" s="119"/>
      <c r="O752" s="119"/>
      <c r="P752" s="119"/>
      <c r="Q752" s="119"/>
      <c r="R752" s="119"/>
      <c r="S752" s="120"/>
      <c r="T752" s="121"/>
      <c r="U752" s="122"/>
      <c r="V752" s="122"/>
      <c r="W752" s="122"/>
      <c r="X752" s="122"/>
      <c r="Y752" s="122"/>
      <c r="Z752" s="122"/>
      <c r="AA752" s="122"/>
      <c r="AB752" s="122"/>
      <c r="AC752" s="123"/>
      <c r="AD752" s="151"/>
      <c r="AE752" s="150"/>
      <c r="AF752" s="150"/>
      <c r="AG752" s="150"/>
      <c r="AH752" s="150"/>
      <c r="AI752" s="148" t="s">
        <v>16</v>
      </c>
      <c r="AJ752" s="152"/>
      <c r="AK752" s="150"/>
      <c r="AL752" s="150"/>
      <c r="AM752" s="148" t="s">
        <v>19</v>
      </c>
      <c r="AN752" s="149"/>
      <c r="AP752" s="66" t="str">
        <f t="shared" si="11"/>
        <v>未入力</v>
      </c>
      <c r="AQ752" s="67"/>
      <c r="AR752" s="68"/>
      <c r="AS752" s="132" t="str">
        <f>IF(
  AND(NOT(ISBLANK($C752)),
      COUNTIF(必須入力シート①!C783:C1782,$C752)=0),
  "「３. 申請に係る補助対象検査の内容」で選択されていない検査メニューが入力されています。" &amp; CHAR(10),
  ""
)
&amp;
_xlfn.LET(
  _xlpm.menu,$C752,
  _xlpm.sei,$T752,
  _xlpm.mei,$Y752,
  _xlpm.eigyo,$AD752,
  _xlpm.daisuu,$AK752,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2" s="133"/>
      <c r="AU752" s="133"/>
      <c r="AV752" s="133"/>
      <c r="AW752" s="133"/>
      <c r="AX752" s="133"/>
      <c r="AY752" s="133"/>
      <c r="AZ752" s="133"/>
      <c r="BA752" s="133"/>
      <c r="BB752" s="133"/>
      <c r="BC752" s="134"/>
    </row>
    <row r="753" spans="2:55" ht="36" customHeight="1" x14ac:dyDescent="0.45">
      <c r="B753" s="39">
        <v>743</v>
      </c>
      <c r="C753" s="124"/>
      <c r="D753" s="124"/>
      <c r="E753" s="124"/>
      <c r="F753" s="124"/>
      <c r="G753" s="124"/>
      <c r="H753" s="118" t="str">
        <f>IFERROR(VLOOKUP(C753,参照用!$A$5:$C$13,3),"")</f>
        <v/>
      </c>
      <c r="I753" s="119"/>
      <c r="J753" s="119"/>
      <c r="K753" s="119"/>
      <c r="L753" s="119"/>
      <c r="M753" s="119"/>
      <c r="N753" s="119"/>
      <c r="O753" s="119"/>
      <c r="P753" s="119"/>
      <c r="Q753" s="119"/>
      <c r="R753" s="119"/>
      <c r="S753" s="120"/>
      <c r="T753" s="121"/>
      <c r="U753" s="122"/>
      <c r="V753" s="122"/>
      <c r="W753" s="122"/>
      <c r="X753" s="122"/>
      <c r="Y753" s="122"/>
      <c r="Z753" s="122"/>
      <c r="AA753" s="122"/>
      <c r="AB753" s="122"/>
      <c r="AC753" s="123"/>
      <c r="AD753" s="151"/>
      <c r="AE753" s="150"/>
      <c r="AF753" s="150"/>
      <c r="AG753" s="150"/>
      <c r="AH753" s="150"/>
      <c r="AI753" s="148" t="s">
        <v>16</v>
      </c>
      <c r="AJ753" s="152"/>
      <c r="AK753" s="150"/>
      <c r="AL753" s="150"/>
      <c r="AM753" s="148" t="s">
        <v>19</v>
      </c>
      <c r="AN753" s="149"/>
      <c r="AP753" s="66" t="str">
        <f t="shared" si="11"/>
        <v>未入力</v>
      </c>
      <c r="AQ753" s="67"/>
      <c r="AR753" s="68"/>
      <c r="AS753" s="132" t="str">
        <f>IF(
  AND(NOT(ISBLANK($C753)),
      COUNTIF(必須入力シート①!C784:C1783,$C753)=0),
  "「３. 申請に係る補助対象検査の内容」で選択されていない検査メニューが入力されています。" &amp; CHAR(10),
  ""
)
&amp;
_xlfn.LET(
  _xlpm.menu,$C753,
  _xlpm.sei,$T753,
  _xlpm.mei,$Y753,
  _xlpm.eigyo,$AD753,
  _xlpm.daisuu,$AK753,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3" s="133"/>
      <c r="AU753" s="133"/>
      <c r="AV753" s="133"/>
      <c r="AW753" s="133"/>
      <c r="AX753" s="133"/>
      <c r="AY753" s="133"/>
      <c r="AZ753" s="133"/>
      <c r="BA753" s="133"/>
      <c r="BB753" s="133"/>
      <c r="BC753" s="134"/>
    </row>
    <row r="754" spans="2:55" ht="36" customHeight="1" x14ac:dyDescent="0.45">
      <c r="B754" s="39">
        <v>744</v>
      </c>
      <c r="C754" s="124"/>
      <c r="D754" s="124"/>
      <c r="E754" s="124"/>
      <c r="F754" s="124"/>
      <c r="G754" s="124"/>
      <c r="H754" s="118" t="str">
        <f>IFERROR(VLOOKUP(C754,参照用!$A$5:$C$13,3),"")</f>
        <v/>
      </c>
      <c r="I754" s="119"/>
      <c r="J754" s="119"/>
      <c r="K754" s="119"/>
      <c r="L754" s="119"/>
      <c r="M754" s="119"/>
      <c r="N754" s="119"/>
      <c r="O754" s="119"/>
      <c r="P754" s="119"/>
      <c r="Q754" s="119"/>
      <c r="R754" s="119"/>
      <c r="S754" s="120"/>
      <c r="T754" s="121"/>
      <c r="U754" s="122"/>
      <c r="V754" s="122"/>
      <c r="W754" s="122"/>
      <c r="X754" s="122"/>
      <c r="Y754" s="122"/>
      <c r="Z754" s="122"/>
      <c r="AA754" s="122"/>
      <c r="AB754" s="122"/>
      <c r="AC754" s="123"/>
      <c r="AD754" s="151"/>
      <c r="AE754" s="150"/>
      <c r="AF754" s="150"/>
      <c r="AG754" s="150"/>
      <c r="AH754" s="150"/>
      <c r="AI754" s="148" t="s">
        <v>16</v>
      </c>
      <c r="AJ754" s="152"/>
      <c r="AK754" s="150"/>
      <c r="AL754" s="150"/>
      <c r="AM754" s="148" t="s">
        <v>19</v>
      </c>
      <c r="AN754" s="149"/>
      <c r="AP754" s="66" t="str">
        <f t="shared" si="11"/>
        <v>未入力</v>
      </c>
      <c r="AQ754" s="67"/>
      <c r="AR754" s="68"/>
      <c r="AS754" s="132" t="str">
        <f>IF(
  AND(NOT(ISBLANK($C754)),
      COUNTIF(必須入力シート①!C785:C1784,$C754)=0),
  "「３. 申請に係る補助対象検査の内容」で選択されていない検査メニューが入力されています。" &amp; CHAR(10),
  ""
)
&amp;
_xlfn.LET(
  _xlpm.menu,$C754,
  _xlpm.sei,$T754,
  _xlpm.mei,$Y754,
  _xlpm.eigyo,$AD754,
  _xlpm.daisuu,$AK754,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4" s="133"/>
      <c r="AU754" s="133"/>
      <c r="AV754" s="133"/>
      <c r="AW754" s="133"/>
      <c r="AX754" s="133"/>
      <c r="AY754" s="133"/>
      <c r="AZ754" s="133"/>
      <c r="BA754" s="133"/>
      <c r="BB754" s="133"/>
      <c r="BC754" s="134"/>
    </row>
    <row r="755" spans="2:55" ht="36" customHeight="1" x14ac:dyDescent="0.45">
      <c r="B755" s="39">
        <v>745</v>
      </c>
      <c r="C755" s="124"/>
      <c r="D755" s="124"/>
      <c r="E755" s="124"/>
      <c r="F755" s="124"/>
      <c r="G755" s="124"/>
      <c r="H755" s="118" t="str">
        <f>IFERROR(VLOOKUP(C755,参照用!$A$5:$C$13,3),"")</f>
        <v/>
      </c>
      <c r="I755" s="119"/>
      <c r="J755" s="119"/>
      <c r="K755" s="119"/>
      <c r="L755" s="119"/>
      <c r="M755" s="119"/>
      <c r="N755" s="119"/>
      <c r="O755" s="119"/>
      <c r="P755" s="119"/>
      <c r="Q755" s="119"/>
      <c r="R755" s="119"/>
      <c r="S755" s="120"/>
      <c r="T755" s="121"/>
      <c r="U755" s="122"/>
      <c r="V755" s="122"/>
      <c r="W755" s="122"/>
      <c r="X755" s="122"/>
      <c r="Y755" s="122"/>
      <c r="Z755" s="122"/>
      <c r="AA755" s="122"/>
      <c r="AB755" s="122"/>
      <c r="AC755" s="123"/>
      <c r="AD755" s="151"/>
      <c r="AE755" s="150"/>
      <c r="AF755" s="150"/>
      <c r="AG755" s="150"/>
      <c r="AH755" s="150"/>
      <c r="AI755" s="148" t="s">
        <v>16</v>
      </c>
      <c r="AJ755" s="152"/>
      <c r="AK755" s="150"/>
      <c r="AL755" s="150"/>
      <c r="AM755" s="148" t="s">
        <v>19</v>
      </c>
      <c r="AN755" s="149"/>
      <c r="AP755" s="66" t="str">
        <f t="shared" si="11"/>
        <v>未入力</v>
      </c>
      <c r="AQ755" s="67"/>
      <c r="AR755" s="68"/>
      <c r="AS755" s="132" t="str">
        <f>IF(
  AND(NOT(ISBLANK($C755)),
      COUNTIF(必須入力シート①!C786:C1785,$C755)=0),
  "「３. 申請に係る補助対象検査の内容」で選択されていない検査メニューが入力されています。" &amp; CHAR(10),
  ""
)
&amp;
_xlfn.LET(
  _xlpm.menu,$C755,
  _xlpm.sei,$T755,
  _xlpm.mei,$Y755,
  _xlpm.eigyo,$AD755,
  _xlpm.daisuu,$AK755,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5" s="133"/>
      <c r="AU755" s="133"/>
      <c r="AV755" s="133"/>
      <c r="AW755" s="133"/>
      <c r="AX755" s="133"/>
      <c r="AY755" s="133"/>
      <c r="AZ755" s="133"/>
      <c r="BA755" s="133"/>
      <c r="BB755" s="133"/>
      <c r="BC755" s="134"/>
    </row>
    <row r="756" spans="2:55" ht="36" customHeight="1" x14ac:dyDescent="0.45">
      <c r="B756" s="39">
        <v>746</v>
      </c>
      <c r="C756" s="124"/>
      <c r="D756" s="124"/>
      <c r="E756" s="124"/>
      <c r="F756" s="124"/>
      <c r="G756" s="124"/>
      <c r="H756" s="118" t="str">
        <f>IFERROR(VLOOKUP(C756,参照用!$A$5:$C$13,3),"")</f>
        <v/>
      </c>
      <c r="I756" s="119"/>
      <c r="J756" s="119"/>
      <c r="K756" s="119"/>
      <c r="L756" s="119"/>
      <c r="M756" s="119"/>
      <c r="N756" s="119"/>
      <c r="O756" s="119"/>
      <c r="P756" s="119"/>
      <c r="Q756" s="119"/>
      <c r="R756" s="119"/>
      <c r="S756" s="120"/>
      <c r="T756" s="121"/>
      <c r="U756" s="122"/>
      <c r="V756" s="122"/>
      <c r="W756" s="122"/>
      <c r="X756" s="122"/>
      <c r="Y756" s="122"/>
      <c r="Z756" s="122"/>
      <c r="AA756" s="122"/>
      <c r="AB756" s="122"/>
      <c r="AC756" s="123"/>
      <c r="AD756" s="151"/>
      <c r="AE756" s="150"/>
      <c r="AF756" s="150"/>
      <c r="AG756" s="150"/>
      <c r="AH756" s="150"/>
      <c r="AI756" s="148" t="s">
        <v>16</v>
      </c>
      <c r="AJ756" s="152"/>
      <c r="AK756" s="150"/>
      <c r="AL756" s="150"/>
      <c r="AM756" s="148" t="s">
        <v>19</v>
      </c>
      <c r="AN756" s="149"/>
      <c r="AP756" s="66" t="str">
        <f t="shared" si="11"/>
        <v>未入力</v>
      </c>
      <c r="AQ756" s="67"/>
      <c r="AR756" s="68"/>
      <c r="AS756" s="132" t="str">
        <f>IF(
  AND(NOT(ISBLANK($C756)),
      COUNTIF(必須入力シート①!C787:C1786,$C756)=0),
  "「３. 申請に係る補助対象検査の内容」で選択されていない検査メニューが入力されています。" &amp; CHAR(10),
  ""
)
&amp;
_xlfn.LET(
  _xlpm.menu,$C756,
  _xlpm.sei,$T756,
  _xlpm.mei,$Y756,
  _xlpm.eigyo,$AD756,
  _xlpm.daisuu,$AK756,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6" s="133"/>
      <c r="AU756" s="133"/>
      <c r="AV756" s="133"/>
      <c r="AW756" s="133"/>
      <c r="AX756" s="133"/>
      <c r="AY756" s="133"/>
      <c r="AZ756" s="133"/>
      <c r="BA756" s="133"/>
      <c r="BB756" s="133"/>
      <c r="BC756" s="134"/>
    </row>
    <row r="757" spans="2:55" ht="36" customHeight="1" x14ac:dyDescent="0.45">
      <c r="B757" s="39">
        <v>747</v>
      </c>
      <c r="C757" s="124"/>
      <c r="D757" s="124"/>
      <c r="E757" s="124"/>
      <c r="F757" s="124"/>
      <c r="G757" s="124"/>
      <c r="H757" s="118" t="str">
        <f>IFERROR(VLOOKUP(C757,参照用!$A$5:$C$13,3),"")</f>
        <v/>
      </c>
      <c r="I757" s="119"/>
      <c r="J757" s="119"/>
      <c r="K757" s="119"/>
      <c r="L757" s="119"/>
      <c r="M757" s="119"/>
      <c r="N757" s="119"/>
      <c r="O757" s="119"/>
      <c r="P757" s="119"/>
      <c r="Q757" s="119"/>
      <c r="R757" s="119"/>
      <c r="S757" s="120"/>
      <c r="T757" s="121"/>
      <c r="U757" s="122"/>
      <c r="V757" s="122"/>
      <c r="W757" s="122"/>
      <c r="X757" s="122"/>
      <c r="Y757" s="122"/>
      <c r="Z757" s="122"/>
      <c r="AA757" s="122"/>
      <c r="AB757" s="122"/>
      <c r="AC757" s="123"/>
      <c r="AD757" s="151"/>
      <c r="AE757" s="150"/>
      <c r="AF757" s="150"/>
      <c r="AG757" s="150"/>
      <c r="AH757" s="150"/>
      <c r="AI757" s="148" t="s">
        <v>16</v>
      </c>
      <c r="AJ757" s="152"/>
      <c r="AK757" s="150"/>
      <c r="AL757" s="150"/>
      <c r="AM757" s="148" t="s">
        <v>19</v>
      </c>
      <c r="AN757" s="149"/>
      <c r="AP757" s="66" t="str">
        <f t="shared" si="11"/>
        <v>未入力</v>
      </c>
      <c r="AQ757" s="67"/>
      <c r="AR757" s="68"/>
      <c r="AS757" s="132" t="str">
        <f>IF(
  AND(NOT(ISBLANK($C757)),
      COUNTIF(必須入力シート①!C788:C1787,$C757)=0),
  "「３. 申請に係る補助対象検査の内容」で選択されていない検査メニューが入力されています。" &amp; CHAR(10),
  ""
)
&amp;
_xlfn.LET(
  _xlpm.menu,$C757,
  _xlpm.sei,$T757,
  _xlpm.mei,$Y757,
  _xlpm.eigyo,$AD757,
  _xlpm.daisuu,$AK757,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7" s="133"/>
      <c r="AU757" s="133"/>
      <c r="AV757" s="133"/>
      <c r="AW757" s="133"/>
      <c r="AX757" s="133"/>
      <c r="AY757" s="133"/>
      <c r="AZ757" s="133"/>
      <c r="BA757" s="133"/>
      <c r="BB757" s="133"/>
      <c r="BC757" s="134"/>
    </row>
    <row r="758" spans="2:55" ht="36" customHeight="1" x14ac:dyDescent="0.45">
      <c r="B758" s="39">
        <v>748</v>
      </c>
      <c r="C758" s="124"/>
      <c r="D758" s="124"/>
      <c r="E758" s="124"/>
      <c r="F758" s="124"/>
      <c r="G758" s="124"/>
      <c r="H758" s="118" t="str">
        <f>IFERROR(VLOOKUP(C758,参照用!$A$5:$C$13,3),"")</f>
        <v/>
      </c>
      <c r="I758" s="119"/>
      <c r="J758" s="119"/>
      <c r="K758" s="119"/>
      <c r="L758" s="119"/>
      <c r="M758" s="119"/>
      <c r="N758" s="119"/>
      <c r="O758" s="119"/>
      <c r="P758" s="119"/>
      <c r="Q758" s="119"/>
      <c r="R758" s="119"/>
      <c r="S758" s="120"/>
      <c r="T758" s="121"/>
      <c r="U758" s="122"/>
      <c r="V758" s="122"/>
      <c r="W758" s="122"/>
      <c r="X758" s="122"/>
      <c r="Y758" s="122"/>
      <c r="Z758" s="122"/>
      <c r="AA758" s="122"/>
      <c r="AB758" s="122"/>
      <c r="AC758" s="123"/>
      <c r="AD758" s="151"/>
      <c r="AE758" s="150"/>
      <c r="AF758" s="150"/>
      <c r="AG758" s="150"/>
      <c r="AH758" s="150"/>
      <c r="AI758" s="148" t="s">
        <v>16</v>
      </c>
      <c r="AJ758" s="152"/>
      <c r="AK758" s="150"/>
      <c r="AL758" s="150"/>
      <c r="AM758" s="148" t="s">
        <v>19</v>
      </c>
      <c r="AN758" s="149"/>
      <c r="AP758" s="66" t="str">
        <f t="shared" si="11"/>
        <v>未入力</v>
      </c>
      <c r="AQ758" s="67"/>
      <c r="AR758" s="68"/>
      <c r="AS758" s="132" t="str">
        <f>IF(
  AND(NOT(ISBLANK($C758)),
      COUNTIF(必須入力シート①!C789:C1788,$C758)=0),
  "「３. 申請に係る補助対象検査の内容」で選択されていない検査メニューが入力されています。" &amp; CHAR(10),
  ""
)
&amp;
_xlfn.LET(
  _xlpm.menu,$C758,
  _xlpm.sei,$T758,
  _xlpm.mei,$Y758,
  _xlpm.eigyo,$AD758,
  _xlpm.daisuu,$AK758,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8" s="133"/>
      <c r="AU758" s="133"/>
      <c r="AV758" s="133"/>
      <c r="AW758" s="133"/>
      <c r="AX758" s="133"/>
      <c r="AY758" s="133"/>
      <c r="AZ758" s="133"/>
      <c r="BA758" s="133"/>
      <c r="BB758" s="133"/>
      <c r="BC758" s="134"/>
    </row>
    <row r="759" spans="2:55" ht="36" customHeight="1" x14ac:dyDescent="0.45">
      <c r="B759" s="39">
        <v>749</v>
      </c>
      <c r="C759" s="124"/>
      <c r="D759" s="124"/>
      <c r="E759" s="124"/>
      <c r="F759" s="124"/>
      <c r="G759" s="124"/>
      <c r="H759" s="118" t="str">
        <f>IFERROR(VLOOKUP(C759,参照用!$A$5:$C$13,3),"")</f>
        <v/>
      </c>
      <c r="I759" s="119"/>
      <c r="J759" s="119"/>
      <c r="K759" s="119"/>
      <c r="L759" s="119"/>
      <c r="M759" s="119"/>
      <c r="N759" s="119"/>
      <c r="O759" s="119"/>
      <c r="P759" s="119"/>
      <c r="Q759" s="119"/>
      <c r="R759" s="119"/>
      <c r="S759" s="120"/>
      <c r="T759" s="121"/>
      <c r="U759" s="122"/>
      <c r="V759" s="122"/>
      <c r="W759" s="122"/>
      <c r="X759" s="122"/>
      <c r="Y759" s="122"/>
      <c r="Z759" s="122"/>
      <c r="AA759" s="122"/>
      <c r="AB759" s="122"/>
      <c r="AC759" s="123"/>
      <c r="AD759" s="151"/>
      <c r="AE759" s="150"/>
      <c r="AF759" s="150"/>
      <c r="AG759" s="150"/>
      <c r="AH759" s="150"/>
      <c r="AI759" s="148" t="s">
        <v>16</v>
      </c>
      <c r="AJ759" s="152"/>
      <c r="AK759" s="150"/>
      <c r="AL759" s="150"/>
      <c r="AM759" s="148" t="s">
        <v>19</v>
      </c>
      <c r="AN759" s="149"/>
      <c r="AP759" s="66" t="str">
        <f t="shared" si="11"/>
        <v>未入力</v>
      </c>
      <c r="AQ759" s="67"/>
      <c r="AR759" s="68"/>
      <c r="AS759" s="132" t="str">
        <f>IF(
  AND(NOT(ISBLANK($C759)),
      COUNTIF(必須入力シート①!C790:C1789,$C759)=0),
  "「３. 申請に係る補助対象検査の内容」で選択されていない検査メニューが入力されています。" &amp; CHAR(10),
  ""
)
&amp;
_xlfn.LET(
  _xlpm.menu,$C759,
  _xlpm.sei,$T759,
  _xlpm.mei,$Y759,
  _xlpm.eigyo,$AD759,
  _xlpm.daisuu,$AK759,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59" s="133"/>
      <c r="AU759" s="133"/>
      <c r="AV759" s="133"/>
      <c r="AW759" s="133"/>
      <c r="AX759" s="133"/>
      <c r="AY759" s="133"/>
      <c r="AZ759" s="133"/>
      <c r="BA759" s="133"/>
      <c r="BB759" s="133"/>
      <c r="BC759" s="134"/>
    </row>
    <row r="760" spans="2:55" ht="36" customHeight="1" x14ac:dyDescent="0.45">
      <c r="B760" s="39">
        <v>750</v>
      </c>
      <c r="C760" s="124"/>
      <c r="D760" s="124"/>
      <c r="E760" s="124"/>
      <c r="F760" s="124"/>
      <c r="G760" s="124"/>
      <c r="H760" s="118" t="str">
        <f>IFERROR(VLOOKUP(C760,参照用!$A$5:$C$13,3),"")</f>
        <v/>
      </c>
      <c r="I760" s="119"/>
      <c r="J760" s="119"/>
      <c r="K760" s="119"/>
      <c r="L760" s="119"/>
      <c r="M760" s="119"/>
      <c r="N760" s="119"/>
      <c r="O760" s="119"/>
      <c r="P760" s="119"/>
      <c r="Q760" s="119"/>
      <c r="R760" s="119"/>
      <c r="S760" s="120"/>
      <c r="T760" s="121"/>
      <c r="U760" s="122"/>
      <c r="V760" s="122"/>
      <c r="W760" s="122"/>
      <c r="X760" s="122"/>
      <c r="Y760" s="122"/>
      <c r="Z760" s="122"/>
      <c r="AA760" s="122"/>
      <c r="AB760" s="122"/>
      <c r="AC760" s="123"/>
      <c r="AD760" s="151"/>
      <c r="AE760" s="150"/>
      <c r="AF760" s="150"/>
      <c r="AG760" s="150"/>
      <c r="AH760" s="150"/>
      <c r="AI760" s="148" t="s">
        <v>16</v>
      </c>
      <c r="AJ760" s="152"/>
      <c r="AK760" s="150"/>
      <c r="AL760" s="150"/>
      <c r="AM760" s="148" t="s">
        <v>19</v>
      </c>
      <c r="AN760" s="149"/>
      <c r="AP760" s="66" t="str">
        <f t="shared" si="11"/>
        <v>未入力</v>
      </c>
      <c r="AQ760" s="67"/>
      <c r="AR760" s="68"/>
      <c r="AS760" s="132" t="str">
        <f>IF(
  AND(NOT(ISBLANK($C760)),
      COUNTIF(必須入力シート①!C791:C1790,$C760)=0),
  "「３. 申請に係る補助対象検査の内容」で選択されていない検査メニューが入力されています。" &amp; CHAR(10),
  ""
)
&amp;
_xlfn.LET(
  _xlpm.menu,$C760,
  _xlpm.sei,$T760,
  _xlpm.mei,$Y760,
  _xlpm.eigyo,$AD760,
  _xlpm.daisuu,$AK760,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0" s="133"/>
      <c r="AU760" s="133"/>
      <c r="AV760" s="133"/>
      <c r="AW760" s="133"/>
      <c r="AX760" s="133"/>
      <c r="AY760" s="133"/>
      <c r="AZ760" s="133"/>
      <c r="BA760" s="133"/>
      <c r="BB760" s="133"/>
      <c r="BC760" s="134"/>
    </row>
    <row r="761" spans="2:55" ht="36" customHeight="1" x14ac:dyDescent="0.45">
      <c r="B761" s="39">
        <v>751</v>
      </c>
      <c r="C761" s="124"/>
      <c r="D761" s="124"/>
      <c r="E761" s="124"/>
      <c r="F761" s="124"/>
      <c r="G761" s="124"/>
      <c r="H761" s="118" t="str">
        <f>IFERROR(VLOOKUP(C761,参照用!$A$5:$C$13,3),"")</f>
        <v/>
      </c>
      <c r="I761" s="119"/>
      <c r="J761" s="119"/>
      <c r="K761" s="119"/>
      <c r="L761" s="119"/>
      <c r="M761" s="119"/>
      <c r="N761" s="119"/>
      <c r="O761" s="119"/>
      <c r="P761" s="119"/>
      <c r="Q761" s="119"/>
      <c r="R761" s="119"/>
      <c r="S761" s="120"/>
      <c r="T761" s="121"/>
      <c r="U761" s="122"/>
      <c r="V761" s="122"/>
      <c r="W761" s="122"/>
      <c r="X761" s="122"/>
      <c r="Y761" s="122"/>
      <c r="Z761" s="122"/>
      <c r="AA761" s="122"/>
      <c r="AB761" s="122"/>
      <c r="AC761" s="123"/>
      <c r="AD761" s="151"/>
      <c r="AE761" s="150"/>
      <c r="AF761" s="150"/>
      <c r="AG761" s="150"/>
      <c r="AH761" s="150"/>
      <c r="AI761" s="148" t="s">
        <v>16</v>
      </c>
      <c r="AJ761" s="152"/>
      <c r="AK761" s="150"/>
      <c r="AL761" s="150"/>
      <c r="AM761" s="148" t="s">
        <v>19</v>
      </c>
      <c r="AN761" s="149"/>
      <c r="AP761" s="66" t="str">
        <f t="shared" si="11"/>
        <v>未入力</v>
      </c>
      <c r="AQ761" s="67"/>
      <c r="AR761" s="68"/>
      <c r="AS761" s="132" t="str">
        <f>IF(
  AND(NOT(ISBLANK($C761)),
      COUNTIF(必須入力シート①!C792:C1791,$C761)=0),
  "「３. 申請に係る補助対象検査の内容」で選択されていない検査メニューが入力されています。" &amp; CHAR(10),
  ""
)
&amp;
_xlfn.LET(
  _xlpm.menu,$C761,
  _xlpm.sei,$T761,
  _xlpm.mei,$Y761,
  _xlpm.eigyo,$AD761,
  _xlpm.daisuu,$AK761,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1" s="133"/>
      <c r="AU761" s="133"/>
      <c r="AV761" s="133"/>
      <c r="AW761" s="133"/>
      <c r="AX761" s="133"/>
      <c r="AY761" s="133"/>
      <c r="AZ761" s="133"/>
      <c r="BA761" s="133"/>
      <c r="BB761" s="133"/>
      <c r="BC761" s="134"/>
    </row>
    <row r="762" spans="2:55" ht="36" customHeight="1" x14ac:dyDescent="0.45">
      <c r="B762" s="39">
        <v>752</v>
      </c>
      <c r="C762" s="124"/>
      <c r="D762" s="124"/>
      <c r="E762" s="124"/>
      <c r="F762" s="124"/>
      <c r="G762" s="124"/>
      <c r="H762" s="118" t="str">
        <f>IFERROR(VLOOKUP(C762,参照用!$A$5:$C$13,3),"")</f>
        <v/>
      </c>
      <c r="I762" s="119"/>
      <c r="J762" s="119"/>
      <c r="K762" s="119"/>
      <c r="L762" s="119"/>
      <c r="M762" s="119"/>
      <c r="N762" s="119"/>
      <c r="O762" s="119"/>
      <c r="P762" s="119"/>
      <c r="Q762" s="119"/>
      <c r="R762" s="119"/>
      <c r="S762" s="120"/>
      <c r="T762" s="121"/>
      <c r="U762" s="122"/>
      <c r="V762" s="122"/>
      <c r="W762" s="122"/>
      <c r="X762" s="122"/>
      <c r="Y762" s="122"/>
      <c r="Z762" s="122"/>
      <c r="AA762" s="122"/>
      <c r="AB762" s="122"/>
      <c r="AC762" s="123"/>
      <c r="AD762" s="151"/>
      <c r="AE762" s="150"/>
      <c r="AF762" s="150"/>
      <c r="AG762" s="150"/>
      <c r="AH762" s="150"/>
      <c r="AI762" s="148" t="s">
        <v>16</v>
      </c>
      <c r="AJ762" s="152"/>
      <c r="AK762" s="150"/>
      <c r="AL762" s="150"/>
      <c r="AM762" s="148" t="s">
        <v>19</v>
      </c>
      <c r="AN762" s="149"/>
      <c r="AP762" s="66" t="str">
        <f t="shared" si="11"/>
        <v>未入力</v>
      </c>
      <c r="AQ762" s="67"/>
      <c r="AR762" s="68"/>
      <c r="AS762" s="132" t="str">
        <f>IF(
  AND(NOT(ISBLANK($C762)),
      COUNTIF(必須入力シート①!C793:C1792,$C762)=0),
  "「３. 申請に係る補助対象検査の内容」で選択されていない検査メニューが入力されています。" &amp; CHAR(10),
  ""
)
&amp;
_xlfn.LET(
  _xlpm.menu,$C762,
  _xlpm.sei,$T762,
  _xlpm.mei,$Y762,
  _xlpm.eigyo,$AD762,
  _xlpm.daisuu,$AK762,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2" s="133"/>
      <c r="AU762" s="133"/>
      <c r="AV762" s="133"/>
      <c r="AW762" s="133"/>
      <c r="AX762" s="133"/>
      <c r="AY762" s="133"/>
      <c r="AZ762" s="133"/>
      <c r="BA762" s="133"/>
      <c r="BB762" s="133"/>
      <c r="BC762" s="134"/>
    </row>
    <row r="763" spans="2:55" ht="36" customHeight="1" x14ac:dyDescent="0.45">
      <c r="B763" s="39">
        <v>753</v>
      </c>
      <c r="C763" s="124"/>
      <c r="D763" s="124"/>
      <c r="E763" s="124"/>
      <c r="F763" s="124"/>
      <c r="G763" s="124"/>
      <c r="H763" s="118" t="str">
        <f>IFERROR(VLOOKUP(C763,参照用!$A$5:$C$13,3),"")</f>
        <v/>
      </c>
      <c r="I763" s="119"/>
      <c r="J763" s="119"/>
      <c r="K763" s="119"/>
      <c r="L763" s="119"/>
      <c r="M763" s="119"/>
      <c r="N763" s="119"/>
      <c r="O763" s="119"/>
      <c r="P763" s="119"/>
      <c r="Q763" s="119"/>
      <c r="R763" s="119"/>
      <c r="S763" s="120"/>
      <c r="T763" s="121"/>
      <c r="U763" s="122"/>
      <c r="V763" s="122"/>
      <c r="W763" s="122"/>
      <c r="X763" s="122"/>
      <c r="Y763" s="122"/>
      <c r="Z763" s="122"/>
      <c r="AA763" s="122"/>
      <c r="AB763" s="122"/>
      <c r="AC763" s="123"/>
      <c r="AD763" s="151"/>
      <c r="AE763" s="150"/>
      <c r="AF763" s="150"/>
      <c r="AG763" s="150"/>
      <c r="AH763" s="150"/>
      <c r="AI763" s="148" t="s">
        <v>16</v>
      </c>
      <c r="AJ763" s="152"/>
      <c r="AK763" s="150"/>
      <c r="AL763" s="150"/>
      <c r="AM763" s="148" t="s">
        <v>19</v>
      </c>
      <c r="AN763" s="149"/>
      <c r="AP763" s="66" t="str">
        <f t="shared" si="11"/>
        <v>未入力</v>
      </c>
      <c r="AQ763" s="67"/>
      <c r="AR763" s="68"/>
      <c r="AS763" s="132" t="str">
        <f>IF(
  AND(NOT(ISBLANK($C763)),
      COUNTIF(必須入力シート①!C794:C1793,$C763)=0),
  "「３. 申請に係る補助対象検査の内容」で選択されていない検査メニューが入力されています。" &amp; CHAR(10),
  ""
)
&amp;
_xlfn.LET(
  _xlpm.menu,$C763,
  _xlpm.sei,$T763,
  _xlpm.mei,$Y763,
  _xlpm.eigyo,$AD763,
  _xlpm.daisuu,$AK763,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3" s="133"/>
      <c r="AU763" s="133"/>
      <c r="AV763" s="133"/>
      <c r="AW763" s="133"/>
      <c r="AX763" s="133"/>
      <c r="AY763" s="133"/>
      <c r="AZ763" s="133"/>
      <c r="BA763" s="133"/>
      <c r="BB763" s="133"/>
      <c r="BC763" s="134"/>
    </row>
    <row r="764" spans="2:55" ht="36" customHeight="1" x14ac:dyDescent="0.45">
      <c r="B764" s="39">
        <v>754</v>
      </c>
      <c r="C764" s="124"/>
      <c r="D764" s="124"/>
      <c r="E764" s="124"/>
      <c r="F764" s="124"/>
      <c r="G764" s="124"/>
      <c r="H764" s="118" t="str">
        <f>IFERROR(VLOOKUP(C764,参照用!$A$5:$C$13,3),"")</f>
        <v/>
      </c>
      <c r="I764" s="119"/>
      <c r="J764" s="119"/>
      <c r="K764" s="119"/>
      <c r="L764" s="119"/>
      <c r="M764" s="119"/>
      <c r="N764" s="119"/>
      <c r="O764" s="119"/>
      <c r="P764" s="119"/>
      <c r="Q764" s="119"/>
      <c r="R764" s="119"/>
      <c r="S764" s="120"/>
      <c r="T764" s="121"/>
      <c r="U764" s="122"/>
      <c r="V764" s="122"/>
      <c r="W764" s="122"/>
      <c r="X764" s="122"/>
      <c r="Y764" s="122"/>
      <c r="Z764" s="122"/>
      <c r="AA764" s="122"/>
      <c r="AB764" s="122"/>
      <c r="AC764" s="123"/>
      <c r="AD764" s="151"/>
      <c r="AE764" s="150"/>
      <c r="AF764" s="150"/>
      <c r="AG764" s="150"/>
      <c r="AH764" s="150"/>
      <c r="AI764" s="148" t="s">
        <v>16</v>
      </c>
      <c r="AJ764" s="152"/>
      <c r="AK764" s="150"/>
      <c r="AL764" s="150"/>
      <c r="AM764" s="148" t="s">
        <v>19</v>
      </c>
      <c r="AN764" s="149"/>
      <c r="AP764" s="66" t="str">
        <f t="shared" si="11"/>
        <v>未入力</v>
      </c>
      <c r="AQ764" s="67"/>
      <c r="AR764" s="68"/>
      <c r="AS764" s="132" t="str">
        <f>IF(
  AND(NOT(ISBLANK($C764)),
      COUNTIF(必須入力シート①!C795:C1794,$C764)=0),
  "「３. 申請に係る補助対象検査の内容」で選択されていない検査メニューが入力されています。" &amp; CHAR(10),
  ""
)
&amp;
_xlfn.LET(
  _xlpm.menu,$C764,
  _xlpm.sei,$T764,
  _xlpm.mei,$Y764,
  _xlpm.eigyo,$AD764,
  _xlpm.daisuu,$AK764,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4" s="133"/>
      <c r="AU764" s="133"/>
      <c r="AV764" s="133"/>
      <c r="AW764" s="133"/>
      <c r="AX764" s="133"/>
      <c r="AY764" s="133"/>
      <c r="AZ764" s="133"/>
      <c r="BA764" s="133"/>
      <c r="BB764" s="133"/>
      <c r="BC764" s="134"/>
    </row>
    <row r="765" spans="2:55" ht="36" customHeight="1" x14ac:dyDescent="0.45">
      <c r="B765" s="39">
        <v>755</v>
      </c>
      <c r="C765" s="124"/>
      <c r="D765" s="124"/>
      <c r="E765" s="124"/>
      <c r="F765" s="124"/>
      <c r="G765" s="124"/>
      <c r="H765" s="118" t="str">
        <f>IFERROR(VLOOKUP(C765,参照用!$A$5:$C$13,3),"")</f>
        <v/>
      </c>
      <c r="I765" s="119"/>
      <c r="J765" s="119"/>
      <c r="K765" s="119"/>
      <c r="L765" s="119"/>
      <c r="M765" s="119"/>
      <c r="N765" s="119"/>
      <c r="O765" s="119"/>
      <c r="P765" s="119"/>
      <c r="Q765" s="119"/>
      <c r="R765" s="119"/>
      <c r="S765" s="120"/>
      <c r="T765" s="121"/>
      <c r="U765" s="122"/>
      <c r="V765" s="122"/>
      <c r="W765" s="122"/>
      <c r="X765" s="122"/>
      <c r="Y765" s="122"/>
      <c r="Z765" s="122"/>
      <c r="AA765" s="122"/>
      <c r="AB765" s="122"/>
      <c r="AC765" s="123"/>
      <c r="AD765" s="151"/>
      <c r="AE765" s="150"/>
      <c r="AF765" s="150"/>
      <c r="AG765" s="150"/>
      <c r="AH765" s="150"/>
      <c r="AI765" s="148" t="s">
        <v>16</v>
      </c>
      <c r="AJ765" s="152"/>
      <c r="AK765" s="150"/>
      <c r="AL765" s="150"/>
      <c r="AM765" s="148" t="s">
        <v>19</v>
      </c>
      <c r="AN765" s="149"/>
      <c r="AP765" s="66" t="str">
        <f t="shared" si="11"/>
        <v>未入力</v>
      </c>
      <c r="AQ765" s="67"/>
      <c r="AR765" s="68"/>
      <c r="AS765" s="132" t="str">
        <f>IF(
  AND(NOT(ISBLANK($C765)),
      COUNTIF(必須入力シート①!C796:C1795,$C765)=0),
  "「３. 申請に係る補助対象検査の内容」で選択されていない検査メニューが入力されています。" &amp; CHAR(10),
  ""
)
&amp;
_xlfn.LET(
  _xlpm.menu,$C765,
  _xlpm.sei,$T765,
  _xlpm.mei,$Y765,
  _xlpm.eigyo,$AD765,
  _xlpm.daisuu,$AK765,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5" s="133"/>
      <c r="AU765" s="133"/>
      <c r="AV765" s="133"/>
      <c r="AW765" s="133"/>
      <c r="AX765" s="133"/>
      <c r="AY765" s="133"/>
      <c r="AZ765" s="133"/>
      <c r="BA765" s="133"/>
      <c r="BB765" s="133"/>
      <c r="BC765" s="134"/>
    </row>
    <row r="766" spans="2:55" ht="36" customHeight="1" x14ac:dyDescent="0.45">
      <c r="B766" s="39">
        <v>756</v>
      </c>
      <c r="C766" s="124"/>
      <c r="D766" s="124"/>
      <c r="E766" s="124"/>
      <c r="F766" s="124"/>
      <c r="G766" s="124"/>
      <c r="H766" s="118" t="str">
        <f>IFERROR(VLOOKUP(C766,参照用!$A$5:$C$13,3),"")</f>
        <v/>
      </c>
      <c r="I766" s="119"/>
      <c r="J766" s="119"/>
      <c r="K766" s="119"/>
      <c r="L766" s="119"/>
      <c r="M766" s="119"/>
      <c r="N766" s="119"/>
      <c r="O766" s="119"/>
      <c r="P766" s="119"/>
      <c r="Q766" s="119"/>
      <c r="R766" s="119"/>
      <c r="S766" s="120"/>
      <c r="T766" s="121"/>
      <c r="U766" s="122"/>
      <c r="V766" s="122"/>
      <c r="W766" s="122"/>
      <c r="X766" s="122"/>
      <c r="Y766" s="122"/>
      <c r="Z766" s="122"/>
      <c r="AA766" s="122"/>
      <c r="AB766" s="122"/>
      <c r="AC766" s="123"/>
      <c r="AD766" s="151"/>
      <c r="AE766" s="150"/>
      <c r="AF766" s="150"/>
      <c r="AG766" s="150"/>
      <c r="AH766" s="150"/>
      <c r="AI766" s="148" t="s">
        <v>16</v>
      </c>
      <c r="AJ766" s="152"/>
      <c r="AK766" s="150"/>
      <c r="AL766" s="150"/>
      <c r="AM766" s="148" t="s">
        <v>19</v>
      </c>
      <c r="AN766" s="149"/>
      <c r="AP766" s="66" t="str">
        <f t="shared" si="11"/>
        <v>未入力</v>
      </c>
      <c r="AQ766" s="67"/>
      <c r="AR766" s="68"/>
      <c r="AS766" s="132" t="str">
        <f>IF(
  AND(NOT(ISBLANK($C766)),
      COUNTIF(必須入力シート①!C797:C1796,$C766)=0),
  "「３. 申請に係る補助対象検査の内容」で選択されていない検査メニューが入力されています。" &amp; CHAR(10),
  ""
)
&amp;
_xlfn.LET(
  _xlpm.menu,$C766,
  _xlpm.sei,$T766,
  _xlpm.mei,$Y766,
  _xlpm.eigyo,$AD766,
  _xlpm.daisuu,$AK766,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6" s="133"/>
      <c r="AU766" s="133"/>
      <c r="AV766" s="133"/>
      <c r="AW766" s="133"/>
      <c r="AX766" s="133"/>
      <c r="AY766" s="133"/>
      <c r="AZ766" s="133"/>
      <c r="BA766" s="133"/>
      <c r="BB766" s="133"/>
      <c r="BC766" s="134"/>
    </row>
    <row r="767" spans="2:55" ht="36" customHeight="1" x14ac:dyDescent="0.45">
      <c r="B767" s="39">
        <v>757</v>
      </c>
      <c r="C767" s="124"/>
      <c r="D767" s="124"/>
      <c r="E767" s="124"/>
      <c r="F767" s="124"/>
      <c r="G767" s="124"/>
      <c r="H767" s="118" t="str">
        <f>IFERROR(VLOOKUP(C767,参照用!$A$5:$C$13,3),"")</f>
        <v/>
      </c>
      <c r="I767" s="119"/>
      <c r="J767" s="119"/>
      <c r="K767" s="119"/>
      <c r="L767" s="119"/>
      <c r="M767" s="119"/>
      <c r="N767" s="119"/>
      <c r="O767" s="119"/>
      <c r="P767" s="119"/>
      <c r="Q767" s="119"/>
      <c r="R767" s="119"/>
      <c r="S767" s="120"/>
      <c r="T767" s="121"/>
      <c r="U767" s="122"/>
      <c r="V767" s="122"/>
      <c r="W767" s="122"/>
      <c r="X767" s="122"/>
      <c r="Y767" s="122"/>
      <c r="Z767" s="122"/>
      <c r="AA767" s="122"/>
      <c r="AB767" s="122"/>
      <c r="AC767" s="123"/>
      <c r="AD767" s="151"/>
      <c r="AE767" s="150"/>
      <c r="AF767" s="150"/>
      <c r="AG767" s="150"/>
      <c r="AH767" s="150"/>
      <c r="AI767" s="148" t="s">
        <v>16</v>
      </c>
      <c r="AJ767" s="152"/>
      <c r="AK767" s="150"/>
      <c r="AL767" s="150"/>
      <c r="AM767" s="148" t="s">
        <v>19</v>
      </c>
      <c r="AN767" s="149"/>
      <c r="AP767" s="66" t="str">
        <f t="shared" si="11"/>
        <v>未入力</v>
      </c>
      <c r="AQ767" s="67"/>
      <c r="AR767" s="68"/>
      <c r="AS767" s="132" t="str">
        <f>IF(
  AND(NOT(ISBLANK($C767)),
      COUNTIF(必須入力シート①!C798:C1797,$C767)=0),
  "「３. 申請に係る補助対象検査の内容」で選択されていない検査メニューが入力されています。" &amp; CHAR(10),
  ""
)
&amp;
_xlfn.LET(
  _xlpm.menu,$C767,
  _xlpm.sei,$T767,
  _xlpm.mei,$Y767,
  _xlpm.eigyo,$AD767,
  _xlpm.daisuu,$AK767,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7" s="133"/>
      <c r="AU767" s="133"/>
      <c r="AV767" s="133"/>
      <c r="AW767" s="133"/>
      <c r="AX767" s="133"/>
      <c r="AY767" s="133"/>
      <c r="AZ767" s="133"/>
      <c r="BA767" s="133"/>
      <c r="BB767" s="133"/>
      <c r="BC767" s="134"/>
    </row>
    <row r="768" spans="2:55" ht="36" customHeight="1" x14ac:dyDescent="0.45">
      <c r="B768" s="39">
        <v>758</v>
      </c>
      <c r="C768" s="124"/>
      <c r="D768" s="124"/>
      <c r="E768" s="124"/>
      <c r="F768" s="124"/>
      <c r="G768" s="124"/>
      <c r="H768" s="118" t="str">
        <f>IFERROR(VLOOKUP(C768,参照用!$A$5:$C$13,3),"")</f>
        <v/>
      </c>
      <c r="I768" s="119"/>
      <c r="J768" s="119"/>
      <c r="K768" s="119"/>
      <c r="L768" s="119"/>
      <c r="M768" s="119"/>
      <c r="N768" s="119"/>
      <c r="O768" s="119"/>
      <c r="P768" s="119"/>
      <c r="Q768" s="119"/>
      <c r="R768" s="119"/>
      <c r="S768" s="120"/>
      <c r="T768" s="121"/>
      <c r="U768" s="122"/>
      <c r="V768" s="122"/>
      <c r="W768" s="122"/>
      <c r="X768" s="122"/>
      <c r="Y768" s="122"/>
      <c r="Z768" s="122"/>
      <c r="AA768" s="122"/>
      <c r="AB768" s="122"/>
      <c r="AC768" s="123"/>
      <c r="AD768" s="151"/>
      <c r="AE768" s="150"/>
      <c r="AF768" s="150"/>
      <c r="AG768" s="150"/>
      <c r="AH768" s="150"/>
      <c r="AI768" s="148" t="s">
        <v>16</v>
      </c>
      <c r="AJ768" s="152"/>
      <c r="AK768" s="150"/>
      <c r="AL768" s="150"/>
      <c r="AM768" s="148" t="s">
        <v>19</v>
      </c>
      <c r="AN768" s="149"/>
      <c r="AP768" s="66" t="str">
        <f t="shared" si="11"/>
        <v>未入力</v>
      </c>
      <c r="AQ768" s="67"/>
      <c r="AR768" s="68"/>
      <c r="AS768" s="132" t="str">
        <f>IF(
  AND(NOT(ISBLANK($C768)),
      COUNTIF(必須入力シート①!C799:C1798,$C768)=0),
  "「３. 申請に係る補助対象検査の内容」で選択されていない検査メニューが入力されています。" &amp; CHAR(10),
  ""
)
&amp;
_xlfn.LET(
  _xlpm.menu,$C768,
  _xlpm.sei,$T768,
  _xlpm.mei,$Y768,
  _xlpm.eigyo,$AD768,
  _xlpm.daisuu,$AK768,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8" s="133"/>
      <c r="AU768" s="133"/>
      <c r="AV768" s="133"/>
      <c r="AW768" s="133"/>
      <c r="AX768" s="133"/>
      <c r="AY768" s="133"/>
      <c r="AZ768" s="133"/>
      <c r="BA768" s="133"/>
      <c r="BB768" s="133"/>
      <c r="BC768" s="134"/>
    </row>
    <row r="769" spans="2:55" ht="36" customHeight="1" x14ac:dyDescent="0.45">
      <c r="B769" s="39">
        <v>759</v>
      </c>
      <c r="C769" s="124"/>
      <c r="D769" s="124"/>
      <c r="E769" s="124"/>
      <c r="F769" s="124"/>
      <c r="G769" s="124"/>
      <c r="H769" s="118" t="str">
        <f>IFERROR(VLOOKUP(C769,参照用!$A$5:$C$13,3),"")</f>
        <v/>
      </c>
      <c r="I769" s="119"/>
      <c r="J769" s="119"/>
      <c r="K769" s="119"/>
      <c r="L769" s="119"/>
      <c r="M769" s="119"/>
      <c r="N769" s="119"/>
      <c r="O769" s="119"/>
      <c r="P769" s="119"/>
      <c r="Q769" s="119"/>
      <c r="R769" s="119"/>
      <c r="S769" s="120"/>
      <c r="T769" s="121"/>
      <c r="U769" s="122"/>
      <c r="V769" s="122"/>
      <c r="W769" s="122"/>
      <c r="X769" s="122"/>
      <c r="Y769" s="122"/>
      <c r="Z769" s="122"/>
      <c r="AA769" s="122"/>
      <c r="AB769" s="122"/>
      <c r="AC769" s="123"/>
      <c r="AD769" s="151"/>
      <c r="AE769" s="150"/>
      <c r="AF769" s="150"/>
      <c r="AG769" s="150"/>
      <c r="AH769" s="150"/>
      <c r="AI769" s="148" t="s">
        <v>16</v>
      </c>
      <c r="AJ769" s="152"/>
      <c r="AK769" s="150"/>
      <c r="AL769" s="150"/>
      <c r="AM769" s="148" t="s">
        <v>19</v>
      </c>
      <c r="AN769" s="149"/>
      <c r="AP769" s="66" t="str">
        <f t="shared" si="11"/>
        <v>未入力</v>
      </c>
      <c r="AQ769" s="67"/>
      <c r="AR769" s="68"/>
      <c r="AS769" s="132" t="str">
        <f>IF(
  AND(NOT(ISBLANK($C769)),
      COUNTIF(必須入力シート①!C800:C1799,$C769)=0),
  "「３. 申請に係る補助対象検査の内容」で選択されていない検査メニューが入力されています。" &amp; CHAR(10),
  ""
)
&amp;
_xlfn.LET(
  _xlpm.menu,$C769,
  _xlpm.sei,$T769,
  _xlpm.mei,$Y769,
  _xlpm.eigyo,$AD769,
  _xlpm.daisuu,$AK769,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69" s="133"/>
      <c r="AU769" s="133"/>
      <c r="AV769" s="133"/>
      <c r="AW769" s="133"/>
      <c r="AX769" s="133"/>
      <c r="AY769" s="133"/>
      <c r="AZ769" s="133"/>
      <c r="BA769" s="133"/>
      <c r="BB769" s="133"/>
      <c r="BC769" s="134"/>
    </row>
    <row r="770" spans="2:55" ht="36" customHeight="1" x14ac:dyDescent="0.45">
      <c r="B770" s="39">
        <v>760</v>
      </c>
      <c r="C770" s="124"/>
      <c r="D770" s="124"/>
      <c r="E770" s="124"/>
      <c r="F770" s="124"/>
      <c r="G770" s="124"/>
      <c r="H770" s="118" t="str">
        <f>IFERROR(VLOOKUP(C770,参照用!$A$5:$C$13,3),"")</f>
        <v/>
      </c>
      <c r="I770" s="119"/>
      <c r="J770" s="119"/>
      <c r="K770" s="119"/>
      <c r="L770" s="119"/>
      <c r="M770" s="119"/>
      <c r="N770" s="119"/>
      <c r="O770" s="119"/>
      <c r="P770" s="119"/>
      <c r="Q770" s="119"/>
      <c r="R770" s="119"/>
      <c r="S770" s="120"/>
      <c r="T770" s="121"/>
      <c r="U770" s="122"/>
      <c r="V770" s="122"/>
      <c r="W770" s="122"/>
      <c r="X770" s="122"/>
      <c r="Y770" s="122"/>
      <c r="Z770" s="122"/>
      <c r="AA770" s="122"/>
      <c r="AB770" s="122"/>
      <c r="AC770" s="123"/>
      <c r="AD770" s="151"/>
      <c r="AE770" s="150"/>
      <c r="AF770" s="150"/>
      <c r="AG770" s="150"/>
      <c r="AH770" s="150"/>
      <c r="AI770" s="148" t="s">
        <v>16</v>
      </c>
      <c r="AJ770" s="152"/>
      <c r="AK770" s="150"/>
      <c r="AL770" s="150"/>
      <c r="AM770" s="148" t="s">
        <v>19</v>
      </c>
      <c r="AN770" s="149"/>
      <c r="AP770" s="66" t="str">
        <f t="shared" si="11"/>
        <v>未入力</v>
      </c>
      <c r="AQ770" s="67"/>
      <c r="AR770" s="68"/>
      <c r="AS770" s="132" t="str">
        <f>IF(
  AND(NOT(ISBLANK($C770)),
      COUNTIF(必須入力シート①!C801:C1800,$C770)=0),
  "「３. 申請に係る補助対象検査の内容」で選択されていない検査メニューが入力されています。" &amp; CHAR(10),
  ""
)
&amp;
_xlfn.LET(
  _xlpm.menu,$C770,
  _xlpm.sei,$T770,
  _xlpm.mei,$Y770,
  _xlpm.eigyo,$AD770,
  _xlpm.daisuu,$AK770,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0" s="133"/>
      <c r="AU770" s="133"/>
      <c r="AV770" s="133"/>
      <c r="AW770" s="133"/>
      <c r="AX770" s="133"/>
      <c r="AY770" s="133"/>
      <c r="AZ770" s="133"/>
      <c r="BA770" s="133"/>
      <c r="BB770" s="133"/>
      <c r="BC770" s="134"/>
    </row>
    <row r="771" spans="2:55" ht="36" customHeight="1" x14ac:dyDescent="0.45">
      <c r="B771" s="39">
        <v>761</v>
      </c>
      <c r="C771" s="124"/>
      <c r="D771" s="124"/>
      <c r="E771" s="124"/>
      <c r="F771" s="124"/>
      <c r="G771" s="124"/>
      <c r="H771" s="118" t="str">
        <f>IFERROR(VLOOKUP(C771,参照用!$A$5:$C$13,3),"")</f>
        <v/>
      </c>
      <c r="I771" s="119"/>
      <c r="J771" s="119"/>
      <c r="K771" s="119"/>
      <c r="L771" s="119"/>
      <c r="M771" s="119"/>
      <c r="N771" s="119"/>
      <c r="O771" s="119"/>
      <c r="P771" s="119"/>
      <c r="Q771" s="119"/>
      <c r="R771" s="119"/>
      <c r="S771" s="120"/>
      <c r="T771" s="121"/>
      <c r="U771" s="122"/>
      <c r="V771" s="122"/>
      <c r="W771" s="122"/>
      <c r="X771" s="122"/>
      <c r="Y771" s="122"/>
      <c r="Z771" s="122"/>
      <c r="AA771" s="122"/>
      <c r="AB771" s="122"/>
      <c r="AC771" s="123"/>
      <c r="AD771" s="151"/>
      <c r="AE771" s="150"/>
      <c r="AF771" s="150"/>
      <c r="AG771" s="150"/>
      <c r="AH771" s="150"/>
      <c r="AI771" s="148" t="s">
        <v>16</v>
      </c>
      <c r="AJ771" s="152"/>
      <c r="AK771" s="150"/>
      <c r="AL771" s="150"/>
      <c r="AM771" s="148" t="s">
        <v>19</v>
      </c>
      <c r="AN771" s="149"/>
      <c r="AP771" s="66" t="str">
        <f t="shared" si="11"/>
        <v>未入力</v>
      </c>
      <c r="AQ771" s="67"/>
      <c r="AR771" s="68"/>
      <c r="AS771" s="132" t="str">
        <f>IF(
  AND(NOT(ISBLANK($C771)),
      COUNTIF(必須入力シート①!C802:C1801,$C771)=0),
  "「３. 申請に係る補助対象検査の内容」で選択されていない検査メニューが入力されています。" &amp; CHAR(10),
  ""
)
&amp;
_xlfn.LET(
  _xlpm.menu,$C771,
  _xlpm.sei,$T771,
  _xlpm.mei,$Y771,
  _xlpm.eigyo,$AD771,
  _xlpm.daisuu,$AK771,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1" s="133"/>
      <c r="AU771" s="133"/>
      <c r="AV771" s="133"/>
      <c r="AW771" s="133"/>
      <c r="AX771" s="133"/>
      <c r="AY771" s="133"/>
      <c r="AZ771" s="133"/>
      <c r="BA771" s="133"/>
      <c r="BB771" s="133"/>
      <c r="BC771" s="134"/>
    </row>
    <row r="772" spans="2:55" ht="36" customHeight="1" x14ac:dyDescent="0.45">
      <c r="B772" s="39">
        <v>762</v>
      </c>
      <c r="C772" s="124"/>
      <c r="D772" s="124"/>
      <c r="E772" s="124"/>
      <c r="F772" s="124"/>
      <c r="G772" s="124"/>
      <c r="H772" s="118" t="str">
        <f>IFERROR(VLOOKUP(C772,参照用!$A$5:$C$13,3),"")</f>
        <v/>
      </c>
      <c r="I772" s="119"/>
      <c r="J772" s="119"/>
      <c r="K772" s="119"/>
      <c r="L772" s="119"/>
      <c r="M772" s="119"/>
      <c r="N772" s="119"/>
      <c r="O772" s="119"/>
      <c r="P772" s="119"/>
      <c r="Q772" s="119"/>
      <c r="R772" s="119"/>
      <c r="S772" s="120"/>
      <c r="T772" s="121"/>
      <c r="U772" s="122"/>
      <c r="V772" s="122"/>
      <c r="W772" s="122"/>
      <c r="X772" s="122"/>
      <c r="Y772" s="122"/>
      <c r="Z772" s="122"/>
      <c r="AA772" s="122"/>
      <c r="AB772" s="122"/>
      <c r="AC772" s="123"/>
      <c r="AD772" s="151"/>
      <c r="AE772" s="150"/>
      <c r="AF772" s="150"/>
      <c r="AG772" s="150"/>
      <c r="AH772" s="150"/>
      <c r="AI772" s="148" t="s">
        <v>16</v>
      </c>
      <c r="AJ772" s="152"/>
      <c r="AK772" s="150"/>
      <c r="AL772" s="150"/>
      <c r="AM772" s="148" t="s">
        <v>19</v>
      </c>
      <c r="AN772" s="149"/>
      <c r="AP772" s="66" t="str">
        <f t="shared" si="11"/>
        <v>未入力</v>
      </c>
      <c r="AQ772" s="67"/>
      <c r="AR772" s="68"/>
      <c r="AS772" s="132" t="str">
        <f>IF(
  AND(NOT(ISBLANK($C772)),
      COUNTIF(必須入力シート①!C803:C1802,$C772)=0),
  "「３. 申請に係る補助対象検査の内容」で選択されていない検査メニューが入力されています。" &amp; CHAR(10),
  ""
)
&amp;
_xlfn.LET(
  _xlpm.menu,$C772,
  _xlpm.sei,$T772,
  _xlpm.mei,$Y772,
  _xlpm.eigyo,$AD772,
  _xlpm.daisuu,$AK772,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2" s="133"/>
      <c r="AU772" s="133"/>
      <c r="AV772" s="133"/>
      <c r="AW772" s="133"/>
      <c r="AX772" s="133"/>
      <c r="AY772" s="133"/>
      <c r="AZ772" s="133"/>
      <c r="BA772" s="133"/>
      <c r="BB772" s="133"/>
      <c r="BC772" s="134"/>
    </row>
    <row r="773" spans="2:55" ht="36" customHeight="1" x14ac:dyDescent="0.45">
      <c r="B773" s="39">
        <v>763</v>
      </c>
      <c r="C773" s="124"/>
      <c r="D773" s="124"/>
      <c r="E773" s="124"/>
      <c r="F773" s="124"/>
      <c r="G773" s="124"/>
      <c r="H773" s="118" t="str">
        <f>IFERROR(VLOOKUP(C773,参照用!$A$5:$C$13,3),"")</f>
        <v/>
      </c>
      <c r="I773" s="119"/>
      <c r="J773" s="119"/>
      <c r="K773" s="119"/>
      <c r="L773" s="119"/>
      <c r="M773" s="119"/>
      <c r="N773" s="119"/>
      <c r="O773" s="119"/>
      <c r="P773" s="119"/>
      <c r="Q773" s="119"/>
      <c r="R773" s="119"/>
      <c r="S773" s="120"/>
      <c r="T773" s="121"/>
      <c r="U773" s="122"/>
      <c r="V773" s="122"/>
      <c r="W773" s="122"/>
      <c r="X773" s="122"/>
      <c r="Y773" s="122"/>
      <c r="Z773" s="122"/>
      <c r="AA773" s="122"/>
      <c r="AB773" s="122"/>
      <c r="AC773" s="123"/>
      <c r="AD773" s="151"/>
      <c r="AE773" s="150"/>
      <c r="AF773" s="150"/>
      <c r="AG773" s="150"/>
      <c r="AH773" s="150"/>
      <c r="AI773" s="148" t="s">
        <v>16</v>
      </c>
      <c r="AJ773" s="152"/>
      <c r="AK773" s="150"/>
      <c r="AL773" s="150"/>
      <c r="AM773" s="148" t="s">
        <v>19</v>
      </c>
      <c r="AN773" s="149"/>
      <c r="AP773" s="66" t="str">
        <f t="shared" si="11"/>
        <v>未入力</v>
      </c>
      <c r="AQ773" s="67"/>
      <c r="AR773" s="68"/>
      <c r="AS773" s="132" t="str">
        <f>IF(
  AND(NOT(ISBLANK($C773)),
      COUNTIF(必須入力シート①!C804:C1803,$C773)=0),
  "「３. 申請に係る補助対象検査の内容」で選択されていない検査メニューが入力されています。" &amp; CHAR(10),
  ""
)
&amp;
_xlfn.LET(
  _xlpm.menu,$C773,
  _xlpm.sei,$T773,
  _xlpm.mei,$Y773,
  _xlpm.eigyo,$AD773,
  _xlpm.daisuu,$AK773,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3" s="133"/>
      <c r="AU773" s="133"/>
      <c r="AV773" s="133"/>
      <c r="AW773" s="133"/>
      <c r="AX773" s="133"/>
      <c r="AY773" s="133"/>
      <c r="AZ773" s="133"/>
      <c r="BA773" s="133"/>
      <c r="BB773" s="133"/>
      <c r="BC773" s="134"/>
    </row>
    <row r="774" spans="2:55" ht="36" customHeight="1" x14ac:dyDescent="0.45">
      <c r="B774" s="39">
        <v>764</v>
      </c>
      <c r="C774" s="124"/>
      <c r="D774" s="124"/>
      <c r="E774" s="124"/>
      <c r="F774" s="124"/>
      <c r="G774" s="124"/>
      <c r="H774" s="118" t="str">
        <f>IFERROR(VLOOKUP(C774,参照用!$A$5:$C$13,3),"")</f>
        <v/>
      </c>
      <c r="I774" s="119"/>
      <c r="J774" s="119"/>
      <c r="K774" s="119"/>
      <c r="L774" s="119"/>
      <c r="M774" s="119"/>
      <c r="N774" s="119"/>
      <c r="O774" s="119"/>
      <c r="P774" s="119"/>
      <c r="Q774" s="119"/>
      <c r="R774" s="119"/>
      <c r="S774" s="120"/>
      <c r="T774" s="121"/>
      <c r="U774" s="122"/>
      <c r="V774" s="122"/>
      <c r="W774" s="122"/>
      <c r="X774" s="122"/>
      <c r="Y774" s="122"/>
      <c r="Z774" s="122"/>
      <c r="AA774" s="122"/>
      <c r="AB774" s="122"/>
      <c r="AC774" s="123"/>
      <c r="AD774" s="151"/>
      <c r="AE774" s="150"/>
      <c r="AF774" s="150"/>
      <c r="AG774" s="150"/>
      <c r="AH774" s="150"/>
      <c r="AI774" s="148" t="s">
        <v>16</v>
      </c>
      <c r="AJ774" s="152"/>
      <c r="AK774" s="150"/>
      <c r="AL774" s="150"/>
      <c r="AM774" s="148" t="s">
        <v>19</v>
      </c>
      <c r="AN774" s="149"/>
      <c r="AP774" s="66" t="str">
        <f t="shared" si="11"/>
        <v>未入力</v>
      </c>
      <c r="AQ774" s="67"/>
      <c r="AR774" s="68"/>
      <c r="AS774" s="132" t="str">
        <f>IF(
  AND(NOT(ISBLANK($C774)),
      COUNTIF(必須入力シート①!C805:C1804,$C774)=0),
  "「３. 申請に係る補助対象検査の内容」で選択されていない検査メニューが入力されています。" &amp; CHAR(10),
  ""
)
&amp;
_xlfn.LET(
  _xlpm.menu,$C774,
  _xlpm.sei,$T774,
  _xlpm.mei,$Y774,
  _xlpm.eigyo,$AD774,
  _xlpm.daisuu,$AK774,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4" s="133"/>
      <c r="AU774" s="133"/>
      <c r="AV774" s="133"/>
      <c r="AW774" s="133"/>
      <c r="AX774" s="133"/>
      <c r="AY774" s="133"/>
      <c r="AZ774" s="133"/>
      <c r="BA774" s="133"/>
      <c r="BB774" s="133"/>
      <c r="BC774" s="134"/>
    </row>
    <row r="775" spans="2:55" ht="36" customHeight="1" x14ac:dyDescent="0.45">
      <c r="B775" s="39">
        <v>765</v>
      </c>
      <c r="C775" s="124"/>
      <c r="D775" s="124"/>
      <c r="E775" s="124"/>
      <c r="F775" s="124"/>
      <c r="G775" s="124"/>
      <c r="H775" s="118" t="str">
        <f>IFERROR(VLOOKUP(C775,参照用!$A$5:$C$13,3),"")</f>
        <v/>
      </c>
      <c r="I775" s="119"/>
      <c r="J775" s="119"/>
      <c r="K775" s="119"/>
      <c r="L775" s="119"/>
      <c r="M775" s="119"/>
      <c r="N775" s="119"/>
      <c r="O775" s="119"/>
      <c r="P775" s="119"/>
      <c r="Q775" s="119"/>
      <c r="R775" s="119"/>
      <c r="S775" s="120"/>
      <c r="T775" s="121"/>
      <c r="U775" s="122"/>
      <c r="V775" s="122"/>
      <c r="W775" s="122"/>
      <c r="X775" s="122"/>
      <c r="Y775" s="122"/>
      <c r="Z775" s="122"/>
      <c r="AA775" s="122"/>
      <c r="AB775" s="122"/>
      <c r="AC775" s="123"/>
      <c r="AD775" s="151"/>
      <c r="AE775" s="150"/>
      <c r="AF775" s="150"/>
      <c r="AG775" s="150"/>
      <c r="AH775" s="150"/>
      <c r="AI775" s="148" t="s">
        <v>16</v>
      </c>
      <c r="AJ775" s="152"/>
      <c r="AK775" s="150"/>
      <c r="AL775" s="150"/>
      <c r="AM775" s="148" t="s">
        <v>19</v>
      </c>
      <c r="AN775" s="149"/>
      <c r="AP775" s="66" t="str">
        <f t="shared" si="11"/>
        <v>未入力</v>
      </c>
      <c r="AQ775" s="67"/>
      <c r="AR775" s="68"/>
      <c r="AS775" s="132" t="str">
        <f>IF(
  AND(NOT(ISBLANK($C775)),
      COUNTIF(必須入力シート①!C806:C1805,$C775)=0),
  "「３. 申請に係る補助対象検査の内容」で選択されていない検査メニューが入力されています。" &amp; CHAR(10),
  ""
)
&amp;
_xlfn.LET(
  _xlpm.menu,$C775,
  _xlpm.sei,$T775,
  _xlpm.mei,$Y775,
  _xlpm.eigyo,$AD775,
  _xlpm.daisuu,$AK775,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5" s="133"/>
      <c r="AU775" s="133"/>
      <c r="AV775" s="133"/>
      <c r="AW775" s="133"/>
      <c r="AX775" s="133"/>
      <c r="AY775" s="133"/>
      <c r="AZ775" s="133"/>
      <c r="BA775" s="133"/>
      <c r="BB775" s="133"/>
      <c r="BC775" s="134"/>
    </row>
    <row r="776" spans="2:55" ht="36" customHeight="1" x14ac:dyDescent="0.45">
      <c r="B776" s="39">
        <v>766</v>
      </c>
      <c r="C776" s="124"/>
      <c r="D776" s="124"/>
      <c r="E776" s="124"/>
      <c r="F776" s="124"/>
      <c r="G776" s="124"/>
      <c r="H776" s="118" t="str">
        <f>IFERROR(VLOOKUP(C776,参照用!$A$5:$C$13,3),"")</f>
        <v/>
      </c>
      <c r="I776" s="119"/>
      <c r="J776" s="119"/>
      <c r="K776" s="119"/>
      <c r="L776" s="119"/>
      <c r="M776" s="119"/>
      <c r="N776" s="119"/>
      <c r="O776" s="119"/>
      <c r="P776" s="119"/>
      <c r="Q776" s="119"/>
      <c r="R776" s="119"/>
      <c r="S776" s="120"/>
      <c r="T776" s="121"/>
      <c r="U776" s="122"/>
      <c r="V776" s="122"/>
      <c r="W776" s="122"/>
      <c r="X776" s="122"/>
      <c r="Y776" s="122"/>
      <c r="Z776" s="122"/>
      <c r="AA776" s="122"/>
      <c r="AB776" s="122"/>
      <c r="AC776" s="123"/>
      <c r="AD776" s="151"/>
      <c r="AE776" s="150"/>
      <c r="AF776" s="150"/>
      <c r="AG776" s="150"/>
      <c r="AH776" s="150"/>
      <c r="AI776" s="148" t="s">
        <v>16</v>
      </c>
      <c r="AJ776" s="152"/>
      <c r="AK776" s="150"/>
      <c r="AL776" s="150"/>
      <c r="AM776" s="148" t="s">
        <v>19</v>
      </c>
      <c r="AN776" s="149"/>
      <c r="AP776" s="66" t="str">
        <f t="shared" si="11"/>
        <v>未入力</v>
      </c>
      <c r="AQ776" s="67"/>
      <c r="AR776" s="68"/>
      <c r="AS776" s="132" t="str">
        <f>IF(
  AND(NOT(ISBLANK($C776)),
      COUNTIF(必須入力シート①!C807:C1806,$C776)=0),
  "「３. 申請に係る補助対象検査の内容」で選択されていない検査メニューが入力されています。" &amp; CHAR(10),
  ""
)
&amp;
_xlfn.LET(
  _xlpm.menu,$C776,
  _xlpm.sei,$T776,
  _xlpm.mei,$Y776,
  _xlpm.eigyo,$AD776,
  _xlpm.daisuu,$AK776,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6" s="133"/>
      <c r="AU776" s="133"/>
      <c r="AV776" s="133"/>
      <c r="AW776" s="133"/>
      <c r="AX776" s="133"/>
      <c r="AY776" s="133"/>
      <c r="AZ776" s="133"/>
      <c r="BA776" s="133"/>
      <c r="BB776" s="133"/>
      <c r="BC776" s="134"/>
    </row>
    <row r="777" spans="2:55" ht="36" customHeight="1" x14ac:dyDescent="0.45">
      <c r="B777" s="39">
        <v>767</v>
      </c>
      <c r="C777" s="124"/>
      <c r="D777" s="124"/>
      <c r="E777" s="124"/>
      <c r="F777" s="124"/>
      <c r="G777" s="124"/>
      <c r="H777" s="118" t="str">
        <f>IFERROR(VLOOKUP(C777,参照用!$A$5:$C$13,3),"")</f>
        <v/>
      </c>
      <c r="I777" s="119"/>
      <c r="J777" s="119"/>
      <c r="K777" s="119"/>
      <c r="L777" s="119"/>
      <c r="M777" s="119"/>
      <c r="N777" s="119"/>
      <c r="O777" s="119"/>
      <c r="P777" s="119"/>
      <c r="Q777" s="119"/>
      <c r="R777" s="119"/>
      <c r="S777" s="120"/>
      <c r="T777" s="121"/>
      <c r="U777" s="122"/>
      <c r="V777" s="122"/>
      <c r="W777" s="122"/>
      <c r="X777" s="122"/>
      <c r="Y777" s="122"/>
      <c r="Z777" s="122"/>
      <c r="AA777" s="122"/>
      <c r="AB777" s="122"/>
      <c r="AC777" s="123"/>
      <c r="AD777" s="151"/>
      <c r="AE777" s="150"/>
      <c r="AF777" s="150"/>
      <c r="AG777" s="150"/>
      <c r="AH777" s="150"/>
      <c r="AI777" s="148" t="s">
        <v>16</v>
      </c>
      <c r="AJ777" s="152"/>
      <c r="AK777" s="150"/>
      <c r="AL777" s="150"/>
      <c r="AM777" s="148" t="s">
        <v>19</v>
      </c>
      <c r="AN777" s="149"/>
      <c r="AP777" s="66" t="str">
        <f t="shared" si="11"/>
        <v>未入力</v>
      </c>
      <c r="AQ777" s="67"/>
      <c r="AR777" s="68"/>
      <c r="AS777" s="132" t="str">
        <f>IF(
  AND(NOT(ISBLANK($C777)),
      COUNTIF(必須入力シート①!C808:C1807,$C777)=0),
  "「３. 申請に係る補助対象検査の内容」で選択されていない検査メニューが入力されています。" &amp; CHAR(10),
  ""
)
&amp;
_xlfn.LET(
  _xlpm.menu,$C777,
  _xlpm.sei,$T777,
  _xlpm.mei,$Y777,
  _xlpm.eigyo,$AD777,
  _xlpm.daisuu,$AK777,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7" s="133"/>
      <c r="AU777" s="133"/>
      <c r="AV777" s="133"/>
      <c r="AW777" s="133"/>
      <c r="AX777" s="133"/>
      <c r="AY777" s="133"/>
      <c r="AZ777" s="133"/>
      <c r="BA777" s="133"/>
      <c r="BB777" s="133"/>
      <c r="BC777" s="134"/>
    </row>
    <row r="778" spans="2:55" ht="36" customHeight="1" x14ac:dyDescent="0.45">
      <c r="B778" s="39">
        <v>768</v>
      </c>
      <c r="C778" s="124"/>
      <c r="D778" s="124"/>
      <c r="E778" s="124"/>
      <c r="F778" s="124"/>
      <c r="G778" s="124"/>
      <c r="H778" s="118" t="str">
        <f>IFERROR(VLOOKUP(C778,参照用!$A$5:$C$13,3),"")</f>
        <v/>
      </c>
      <c r="I778" s="119"/>
      <c r="J778" s="119"/>
      <c r="K778" s="119"/>
      <c r="L778" s="119"/>
      <c r="M778" s="119"/>
      <c r="N778" s="119"/>
      <c r="O778" s="119"/>
      <c r="P778" s="119"/>
      <c r="Q778" s="119"/>
      <c r="R778" s="119"/>
      <c r="S778" s="120"/>
      <c r="T778" s="121"/>
      <c r="U778" s="122"/>
      <c r="V778" s="122"/>
      <c r="W778" s="122"/>
      <c r="X778" s="122"/>
      <c r="Y778" s="122"/>
      <c r="Z778" s="122"/>
      <c r="AA778" s="122"/>
      <c r="AB778" s="122"/>
      <c r="AC778" s="123"/>
      <c r="AD778" s="151"/>
      <c r="AE778" s="150"/>
      <c r="AF778" s="150"/>
      <c r="AG778" s="150"/>
      <c r="AH778" s="150"/>
      <c r="AI778" s="148" t="s">
        <v>16</v>
      </c>
      <c r="AJ778" s="152"/>
      <c r="AK778" s="150"/>
      <c r="AL778" s="150"/>
      <c r="AM778" s="148" t="s">
        <v>19</v>
      </c>
      <c r="AN778" s="149"/>
      <c r="AP778" s="66" t="str">
        <f t="shared" si="11"/>
        <v>未入力</v>
      </c>
      <c r="AQ778" s="67"/>
      <c r="AR778" s="68"/>
      <c r="AS778" s="132" t="str">
        <f>IF(
  AND(NOT(ISBLANK($C778)),
      COUNTIF(必須入力シート①!C809:C1808,$C778)=0),
  "「３. 申請に係る補助対象検査の内容」で選択されていない検査メニューが入力されています。" &amp; CHAR(10),
  ""
)
&amp;
_xlfn.LET(
  _xlpm.menu,$C778,
  _xlpm.sei,$T778,
  _xlpm.mei,$Y778,
  _xlpm.eigyo,$AD778,
  _xlpm.daisuu,$AK778,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8" s="133"/>
      <c r="AU778" s="133"/>
      <c r="AV778" s="133"/>
      <c r="AW778" s="133"/>
      <c r="AX778" s="133"/>
      <c r="AY778" s="133"/>
      <c r="AZ778" s="133"/>
      <c r="BA778" s="133"/>
      <c r="BB778" s="133"/>
      <c r="BC778" s="134"/>
    </row>
    <row r="779" spans="2:55" ht="36" customHeight="1" x14ac:dyDescent="0.45">
      <c r="B779" s="39">
        <v>769</v>
      </c>
      <c r="C779" s="124"/>
      <c r="D779" s="124"/>
      <c r="E779" s="124"/>
      <c r="F779" s="124"/>
      <c r="G779" s="124"/>
      <c r="H779" s="118" t="str">
        <f>IFERROR(VLOOKUP(C779,参照用!$A$5:$C$13,3),"")</f>
        <v/>
      </c>
      <c r="I779" s="119"/>
      <c r="J779" s="119"/>
      <c r="K779" s="119"/>
      <c r="L779" s="119"/>
      <c r="M779" s="119"/>
      <c r="N779" s="119"/>
      <c r="O779" s="119"/>
      <c r="P779" s="119"/>
      <c r="Q779" s="119"/>
      <c r="R779" s="119"/>
      <c r="S779" s="120"/>
      <c r="T779" s="121"/>
      <c r="U779" s="122"/>
      <c r="V779" s="122"/>
      <c r="W779" s="122"/>
      <c r="X779" s="122"/>
      <c r="Y779" s="122"/>
      <c r="Z779" s="122"/>
      <c r="AA779" s="122"/>
      <c r="AB779" s="122"/>
      <c r="AC779" s="123"/>
      <c r="AD779" s="151"/>
      <c r="AE779" s="150"/>
      <c r="AF779" s="150"/>
      <c r="AG779" s="150"/>
      <c r="AH779" s="150"/>
      <c r="AI779" s="148" t="s">
        <v>16</v>
      </c>
      <c r="AJ779" s="152"/>
      <c r="AK779" s="150"/>
      <c r="AL779" s="150"/>
      <c r="AM779" s="148" t="s">
        <v>19</v>
      </c>
      <c r="AN779" s="149"/>
      <c r="AP779" s="66" t="str">
        <f t="shared" si="11"/>
        <v>未入力</v>
      </c>
      <c r="AQ779" s="67"/>
      <c r="AR779" s="68"/>
      <c r="AS779" s="132" t="str">
        <f>IF(
  AND(NOT(ISBLANK($C779)),
      COUNTIF(必須入力シート①!C810:C1809,$C779)=0),
  "「３. 申請に係る補助対象検査の内容」で選択されていない検査メニューが入力されています。" &amp; CHAR(10),
  ""
)
&amp;
_xlfn.LET(
  _xlpm.menu,$C779,
  _xlpm.sei,$T779,
  _xlpm.mei,$Y779,
  _xlpm.eigyo,$AD779,
  _xlpm.daisuu,$AK779,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79" s="133"/>
      <c r="AU779" s="133"/>
      <c r="AV779" s="133"/>
      <c r="AW779" s="133"/>
      <c r="AX779" s="133"/>
      <c r="AY779" s="133"/>
      <c r="AZ779" s="133"/>
      <c r="BA779" s="133"/>
      <c r="BB779" s="133"/>
      <c r="BC779" s="134"/>
    </row>
    <row r="780" spans="2:55" ht="36" customHeight="1" x14ac:dyDescent="0.45">
      <c r="B780" s="39">
        <v>770</v>
      </c>
      <c r="C780" s="124"/>
      <c r="D780" s="124"/>
      <c r="E780" s="124"/>
      <c r="F780" s="124"/>
      <c r="G780" s="124"/>
      <c r="H780" s="118" t="str">
        <f>IFERROR(VLOOKUP(C780,参照用!$A$5:$C$13,3),"")</f>
        <v/>
      </c>
      <c r="I780" s="119"/>
      <c r="J780" s="119"/>
      <c r="K780" s="119"/>
      <c r="L780" s="119"/>
      <c r="M780" s="119"/>
      <c r="N780" s="119"/>
      <c r="O780" s="119"/>
      <c r="P780" s="119"/>
      <c r="Q780" s="119"/>
      <c r="R780" s="119"/>
      <c r="S780" s="120"/>
      <c r="T780" s="121"/>
      <c r="U780" s="122"/>
      <c r="V780" s="122"/>
      <c r="W780" s="122"/>
      <c r="X780" s="122"/>
      <c r="Y780" s="122"/>
      <c r="Z780" s="122"/>
      <c r="AA780" s="122"/>
      <c r="AB780" s="122"/>
      <c r="AC780" s="123"/>
      <c r="AD780" s="151"/>
      <c r="AE780" s="150"/>
      <c r="AF780" s="150"/>
      <c r="AG780" s="150"/>
      <c r="AH780" s="150"/>
      <c r="AI780" s="148" t="s">
        <v>16</v>
      </c>
      <c r="AJ780" s="152"/>
      <c r="AK780" s="150"/>
      <c r="AL780" s="150"/>
      <c r="AM780" s="148" t="s">
        <v>19</v>
      </c>
      <c r="AN780" s="149"/>
      <c r="AP780" s="66" t="str">
        <f t="shared" ref="AP780:AP843" si="12">IF(
    AND(ISBLANK($C780), ISBLANK($T780), ISBLANK($Y780), ISBLANK($AD780), ISBLANK($AK780)),
    "未入力",
    IF(
        OR(
            ISBLANK($C780),
            ISBLANK($T780),
            ISBLANK($Y780),
            ISBLANK($AD780),
            ISBLANK($AK780),
            $AS780="車両台数５両以上の営業所が対象です。",
            $AS780="「３. 申請に係る補助対象検査の内容」で選択されていない検査メニューが入力されています。"
        ),
        "NG",
        "OK"
    )
)</f>
        <v>未入力</v>
      </c>
      <c r="AQ780" s="67"/>
      <c r="AR780" s="68"/>
      <c r="AS780" s="132" t="str">
        <f>IF(
  AND(NOT(ISBLANK($C780)),
      COUNTIF(必須入力シート①!C811:C1810,$C780)=0),
  "「３. 申請に係る補助対象検査の内容」で選択されていない検査メニューが入力されています。" &amp; CHAR(10),
  ""
)
&amp;
_xlfn.LET(
  _xlpm.menu,$C780,
  _xlpm.sei,$T780,
  _xlpm.mei,$Y780,
  _xlpm.eigyo,$AD780,
  _xlpm.daisuu,$AK780,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0" s="133"/>
      <c r="AU780" s="133"/>
      <c r="AV780" s="133"/>
      <c r="AW780" s="133"/>
      <c r="AX780" s="133"/>
      <c r="AY780" s="133"/>
      <c r="AZ780" s="133"/>
      <c r="BA780" s="133"/>
      <c r="BB780" s="133"/>
      <c r="BC780" s="134"/>
    </row>
    <row r="781" spans="2:55" ht="36" customHeight="1" x14ac:dyDescent="0.45">
      <c r="B781" s="39">
        <v>771</v>
      </c>
      <c r="C781" s="124"/>
      <c r="D781" s="124"/>
      <c r="E781" s="124"/>
      <c r="F781" s="124"/>
      <c r="G781" s="124"/>
      <c r="H781" s="118" t="str">
        <f>IFERROR(VLOOKUP(C781,参照用!$A$5:$C$13,3),"")</f>
        <v/>
      </c>
      <c r="I781" s="119"/>
      <c r="J781" s="119"/>
      <c r="K781" s="119"/>
      <c r="L781" s="119"/>
      <c r="M781" s="119"/>
      <c r="N781" s="119"/>
      <c r="O781" s="119"/>
      <c r="P781" s="119"/>
      <c r="Q781" s="119"/>
      <c r="R781" s="119"/>
      <c r="S781" s="120"/>
      <c r="T781" s="121"/>
      <c r="U781" s="122"/>
      <c r="V781" s="122"/>
      <c r="W781" s="122"/>
      <c r="X781" s="122"/>
      <c r="Y781" s="122"/>
      <c r="Z781" s="122"/>
      <c r="AA781" s="122"/>
      <c r="AB781" s="122"/>
      <c r="AC781" s="123"/>
      <c r="AD781" s="151"/>
      <c r="AE781" s="150"/>
      <c r="AF781" s="150"/>
      <c r="AG781" s="150"/>
      <c r="AH781" s="150"/>
      <c r="AI781" s="148" t="s">
        <v>16</v>
      </c>
      <c r="AJ781" s="152"/>
      <c r="AK781" s="150"/>
      <c r="AL781" s="150"/>
      <c r="AM781" s="148" t="s">
        <v>19</v>
      </c>
      <c r="AN781" s="149"/>
      <c r="AP781" s="66" t="str">
        <f t="shared" si="12"/>
        <v>未入力</v>
      </c>
      <c r="AQ781" s="67"/>
      <c r="AR781" s="68"/>
      <c r="AS781" s="132" t="str">
        <f>IF(
  AND(NOT(ISBLANK($C781)),
      COUNTIF(必須入力シート①!C812:C1811,$C781)=0),
  "「３. 申請に係る補助対象検査の内容」で選択されていない検査メニューが入力されています。" &amp; CHAR(10),
  ""
)
&amp;
_xlfn.LET(
  _xlpm.menu,$C781,
  _xlpm.sei,$T781,
  _xlpm.mei,$Y781,
  _xlpm.eigyo,$AD781,
  _xlpm.daisuu,$AK781,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1" s="133"/>
      <c r="AU781" s="133"/>
      <c r="AV781" s="133"/>
      <c r="AW781" s="133"/>
      <c r="AX781" s="133"/>
      <c r="AY781" s="133"/>
      <c r="AZ781" s="133"/>
      <c r="BA781" s="133"/>
      <c r="BB781" s="133"/>
      <c r="BC781" s="134"/>
    </row>
    <row r="782" spans="2:55" ht="36" customHeight="1" x14ac:dyDescent="0.45">
      <c r="B782" s="39">
        <v>772</v>
      </c>
      <c r="C782" s="124"/>
      <c r="D782" s="124"/>
      <c r="E782" s="124"/>
      <c r="F782" s="124"/>
      <c r="G782" s="124"/>
      <c r="H782" s="118" t="str">
        <f>IFERROR(VLOOKUP(C782,参照用!$A$5:$C$13,3),"")</f>
        <v/>
      </c>
      <c r="I782" s="119"/>
      <c r="J782" s="119"/>
      <c r="K782" s="119"/>
      <c r="L782" s="119"/>
      <c r="M782" s="119"/>
      <c r="N782" s="119"/>
      <c r="O782" s="119"/>
      <c r="P782" s="119"/>
      <c r="Q782" s="119"/>
      <c r="R782" s="119"/>
      <c r="S782" s="120"/>
      <c r="T782" s="121"/>
      <c r="U782" s="122"/>
      <c r="V782" s="122"/>
      <c r="W782" s="122"/>
      <c r="X782" s="122"/>
      <c r="Y782" s="122"/>
      <c r="Z782" s="122"/>
      <c r="AA782" s="122"/>
      <c r="AB782" s="122"/>
      <c r="AC782" s="123"/>
      <c r="AD782" s="151"/>
      <c r="AE782" s="150"/>
      <c r="AF782" s="150"/>
      <c r="AG782" s="150"/>
      <c r="AH782" s="150"/>
      <c r="AI782" s="148" t="s">
        <v>16</v>
      </c>
      <c r="AJ782" s="152"/>
      <c r="AK782" s="150"/>
      <c r="AL782" s="150"/>
      <c r="AM782" s="148" t="s">
        <v>19</v>
      </c>
      <c r="AN782" s="149"/>
      <c r="AP782" s="66" t="str">
        <f t="shared" si="12"/>
        <v>未入力</v>
      </c>
      <c r="AQ782" s="67"/>
      <c r="AR782" s="68"/>
      <c r="AS782" s="132" t="str">
        <f>IF(
  AND(NOT(ISBLANK($C782)),
      COUNTIF(必須入力シート①!C813:C1812,$C782)=0),
  "「３. 申請に係る補助対象検査の内容」で選択されていない検査メニューが入力されています。" &amp; CHAR(10),
  ""
)
&amp;
_xlfn.LET(
  _xlpm.menu,$C782,
  _xlpm.sei,$T782,
  _xlpm.mei,$Y782,
  _xlpm.eigyo,$AD782,
  _xlpm.daisuu,$AK782,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2" s="133"/>
      <c r="AU782" s="133"/>
      <c r="AV782" s="133"/>
      <c r="AW782" s="133"/>
      <c r="AX782" s="133"/>
      <c r="AY782" s="133"/>
      <c r="AZ782" s="133"/>
      <c r="BA782" s="133"/>
      <c r="BB782" s="133"/>
      <c r="BC782" s="134"/>
    </row>
    <row r="783" spans="2:55" ht="36" customHeight="1" x14ac:dyDescent="0.45">
      <c r="B783" s="39">
        <v>773</v>
      </c>
      <c r="C783" s="124"/>
      <c r="D783" s="124"/>
      <c r="E783" s="124"/>
      <c r="F783" s="124"/>
      <c r="G783" s="124"/>
      <c r="H783" s="118" t="str">
        <f>IFERROR(VLOOKUP(C783,参照用!$A$5:$C$13,3),"")</f>
        <v/>
      </c>
      <c r="I783" s="119"/>
      <c r="J783" s="119"/>
      <c r="K783" s="119"/>
      <c r="L783" s="119"/>
      <c r="M783" s="119"/>
      <c r="N783" s="119"/>
      <c r="O783" s="119"/>
      <c r="P783" s="119"/>
      <c r="Q783" s="119"/>
      <c r="R783" s="119"/>
      <c r="S783" s="120"/>
      <c r="T783" s="121"/>
      <c r="U783" s="122"/>
      <c r="V783" s="122"/>
      <c r="W783" s="122"/>
      <c r="X783" s="122"/>
      <c r="Y783" s="122"/>
      <c r="Z783" s="122"/>
      <c r="AA783" s="122"/>
      <c r="AB783" s="122"/>
      <c r="AC783" s="123"/>
      <c r="AD783" s="151"/>
      <c r="AE783" s="150"/>
      <c r="AF783" s="150"/>
      <c r="AG783" s="150"/>
      <c r="AH783" s="150"/>
      <c r="AI783" s="148" t="s">
        <v>16</v>
      </c>
      <c r="AJ783" s="152"/>
      <c r="AK783" s="150"/>
      <c r="AL783" s="150"/>
      <c r="AM783" s="148" t="s">
        <v>19</v>
      </c>
      <c r="AN783" s="149"/>
      <c r="AP783" s="66" t="str">
        <f t="shared" si="12"/>
        <v>未入力</v>
      </c>
      <c r="AQ783" s="67"/>
      <c r="AR783" s="68"/>
      <c r="AS783" s="132" t="str">
        <f>IF(
  AND(NOT(ISBLANK($C783)),
      COUNTIF(必須入力シート①!C814:C1813,$C783)=0),
  "「３. 申請に係る補助対象検査の内容」で選択されていない検査メニューが入力されています。" &amp; CHAR(10),
  ""
)
&amp;
_xlfn.LET(
  _xlpm.menu,$C783,
  _xlpm.sei,$T783,
  _xlpm.mei,$Y783,
  _xlpm.eigyo,$AD783,
  _xlpm.daisuu,$AK783,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3" s="133"/>
      <c r="AU783" s="133"/>
      <c r="AV783" s="133"/>
      <c r="AW783" s="133"/>
      <c r="AX783" s="133"/>
      <c r="AY783" s="133"/>
      <c r="AZ783" s="133"/>
      <c r="BA783" s="133"/>
      <c r="BB783" s="133"/>
      <c r="BC783" s="134"/>
    </row>
    <row r="784" spans="2:55" ht="36" customHeight="1" x14ac:dyDescent="0.45">
      <c r="B784" s="39">
        <v>774</v>
      </c>
      <c r="C784" s="124"/>
      <c r="D784" s="124"/>
      <c r="E784" s="124"/>
      <c r="F784" s="124"/>
      <c r="G784" s="124"/>
      <c r="H784" s="118" t="str">
        <f>IFERROR(VLOOKUP(C784,参照用!$A$5:$C$13,3),"")</f>
        <v/>
      </c>
      <c r="I784" s="119"/>
      <c r="J784" s="119"/>
      <c r="K784" s="119"/>
      <c r="L784" s="119"/>
      <c r="M784" s="119"/>
      <c r="N784" s="119"/>
      <c r="O784" s="119"/>
      <c r="P784" s="119"/>
      <c r="Q784" s="119"/>
      <c r="R784" s="119"/>
      <c r="S784" s="120"/>
      <c r="T784" s="121"/>
      <c r="U784" s="122"/>
      <c r="V784" s="122"/>
      <c r="W784" s="122"/>
      <c r="X784" s="122"/>
      <c r="Y784" s="122"/>
      <c r="Z784" s="122"/>
      <c r="AA784" s="122"/>
      <c r="AB784" s="122"/>
      <c r="AC784" s="123"/>
      <c r="AD784" s="151"/>
      <c r="AE784" s="150"/>
      <c r="AF784" s="150"/>
      <c r="AG784" s="150"/>
      <c r="AH784" s="150"/>
      <c r="AI784" s="148" t="s">
        <v>16</v>
      </c>
      <c r="AJ784" s="152"/>
      <c r="AK784" s="150"/>
      <c r="AL784" s="150"/>
      <c r="AM784" s="148" t="s">
        <v>19</v>
      </c>
      <c r="AN784" s="149"/>
      <c r="AP784" s="66" t="str">
        <f t="shared" si="12"/>
        <v>未入力</v>
      </c>
      <c r="AQ784" s="67"/>
      <c r="AR784" s="68"/>
      <c r="AS784" s="132" t="str">
        <f>IF(
  AND(NOT(ISBLANK($C784)),
      COUNTIF(必須入力シート①!C815:C1814,$C784)=0),
  "「３. 申請に係る補助対象検査の内容」で選択されていない検査メニューが入力されています。" &amp; CHAR(10),
  ""
)
&amp;
_xlfn.LET(
  _xlpm.menu,$C784,
  _xlpm.sei,$T784,
  _xlpm.mei,$Y784,
  _xlpm.eigyo,$AD784,
  _xlpm.daisuu,$AK784,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4" s="133"/>
      <c r="AU784" s="133"/>
      <c r="AV784" s="133"/>
      <c r="AW784" s="133"/>
      <c r="AX784" s="133"/>
      <c r="AY784" s="133"/>
      <c r="AZ784" s="133"/>
      <c r="BA784" s="133"/>
      <c r="BB784" s="133"/>
      <c r="BC784" s="134"/>
    </row>
    <row r="785" spans="2:55" ht="36" customHeight="1" x14ac:dyDescent="0.45">
      <c r="B785" s="39">
        <v>775</v>
      </c>
      <c r="C785" s="124"/>
      <c r="D785" s="124"/>
      <c r="E785" s="124"/>
      <c r="F785" s="124"/>
      <c r="G785" s="124"/>
      <c r="H785" s="118" t="str">
        <f>IFERROR(VLOOKUP(C785,参照用!$A$5:$C$13,3),"")</f>
        <v/>
      </c>
      <c r="I785" s="119"/>
      <c r="J785" s="119"/>
      <c r="K785" s="119"/>
      <c r="L785" s="119"/>
      <c r="M785" s="119"/>
      <c r="N785" s="119"/>
      <c r="O785" s="119"/>
      <c r="P785" s="119"/>
      <c r="Q785" s="119"/>
      <c r="R785" s="119"/>
      <c r="S785" s="120"/>
      <c r="T785" s="121"/>
      <c r="U785" s="122"/>
      <c r="V785" s="122"/>
      <c r="W785" s="122"/>
      <c r="X785" s="122"/>
      <c r="Y785" s="122"/>
      <c r="Z785" s="122"/>
      <c r="AA785" s="122"/>
      <c r="AB785" s="122"/>
      <c r="AC785" s="123"/>
      <c r="AD785" s="151"/>
      <c r="AE785" s="150"/>
      <c r="AF785" s="150"/>
      <c r="AG785" s="150"/>
      <c r="AH785" s="150"/>
      <c r="AI785" s="148" t="s">
        <v>16</v>
      </c>
      <c r="AJ785" s="152"/>
      <c r="AK785" s="150"/>
      <c r="AL785" s="150"/>
      <c r="AM785" s="148" t="s">
        <v>19</v>
      </c>
      <c r="AN785" s="149"/>
      <c r="AP785" s="66" t="str">
        <f t="shared" si="12"/>
        <v>未入力</v>
      </c>
      <c r="AQ785" s="67"/>
      <c r="AR785" s="68"/>
      <c r="AS785" s="132" t="str">
        <f>IF(
  AND(NOT(ISBLANK($C785)),
      COUNTIF(必須入力シート①!C816:C1815,$C785)=0),
  "「３. 申請に係る補助対象検査の内容」で選択されていない検査メニューが入力されています。" &amp; CHAR(10),
  ""
)
&amp;
_xlfn.LET(
  _xlpm.menu,$C785,
  _xlpm.sei,$T785,
  _xlpm.mei,$Y785,
  _xlpm.eigyo,$AD785,
  _xlpm.daisuu,$AK785,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5" s="133"/>
      <c r="AU785" s="133"/>
      <c r="AV785" s="133"/>
      <c r="AW785" s="133"/>
      <c r="AX785" s="133"/>
      <c r="AY785" s="133"/>
      <c r="AZ785" s="133"/>
      <c r="BA785" s="133"/>
      <c r="BB785" s="133"/>
      <c r="BC785" s="134"/>
    </row>
    <row r="786" spans="2:55" ht="36" customHeight="1" x14ac:dyDescent="0.45">
      <c r="B786" s="39">
        <v>776</v>
      </c>
      <c r="C786" s="124"/>
      <c r="D786" s="124"/>
      <c r="E786" s="124"/>
      <c r="F786" s="124"/>
      <c r="G786" s="124"/>
      <c r="H786" s="118" t="str">
        <f>IFERROR(VLOOKUP(C786,参照用!$A$5:$C$13,3),"")</f>
        <v/>
      </c>
      <c r="I786" s="119"/>
      <c r="J786" s="119"/>
      <c r="K786" s="119"/>
      <c r="L786" s="119"/>
      <c r="M786" s="119"/>
      <c r="N786" s="119"/>
      <c r="O786" s="119"/>
      <c r="P786" s="119"/>
      <c r="Q786" s="119"/>
      <c r="R786" s="119"/>
      <c r="S786" s="120"/>
      <c r="T786" s="121"/>
      <c r="U786" s="122"/>
      <c r="V786" s="122"/>
      <c r="W786" s="122"/>
      <c r="X786" s="122"/>
      <c r="Y786" s="122"/>
      <c r="Z786" s="122"/>
      <c r="AA786" s="122"/>
      <c r="AB786" s="122"/>
      <c r="AC786" s="123"/>
      <c r="AD786" s="151"/>
      <c r="AE786" s="150"/>
      <c r="AF786" s="150"/>
      <c r="AG786" s="150"/>
      <c r="AH786" s="150"/>
      <c r="AI786" s="148" t="s">
        <v>16</v>
      </c>
      <c r="AJ786" s="152"/>
      <c r="AK786" s="150"/>
      <c r="AL786" s="150"/>
      <c r="AM786" s="148" t="s">
        <v>19</v>
      </c>
      <c r="AN786" s="149"/>
      <c r="AP786" s="66" t="str">
        <f t="shared" si="12"/>
        <v>未入力</v>
      </c>
      <c r="AQ786" s="67"/>
      <c r="AR786" s="68"/>
      <c r="AS786" s="132" t="str">
        <f>IF(
  AND(NOT(ISBLANK($C786)),
      COUNTIF(必須入力シート①!C817:C1816,$C786)=0),
  "「３. 申請に係る補助対象検査の内容」で選択されていない検査メニューが入力されています。" &amp; CHAR(10),
  ""
)
&amp;
_xlfn.LET(
  _xlpm.menu,$C786,
  _xlpm.sei,$T786,
  _xlpm.mei,$Y786,
  _xlpm.eigyo,$AD786,
  _xlpm.daisuu,$AK786,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6" s="133"/>
      <c r="AU786" s="133"/>
      <c r="AV786" s="133"/>
      <c r="AW786" s="133"/>
      <c r="AX786" s="133"/>
      <c r="AY786" s="133"/>
      <c r="AZ786" s="133"/>
      <c r="BA786" s="133"/>
      <c r="BB786" s="133"/>
      <c r="BC786" s="134"/>
    </row>
    <row r="787" spans="2:55" ht="36" customHeight="1" x14ac:dyDescent="0.45">
      <c r="B787" s="39">
        <v>777</v>
      </c>
      <c r="C787" s="124"/>
      <c r="D787" s="124"/>
      <c r="E787" s="124"/>
      <c r="F787" s="124"/>
      <c r="G787" s="124"/>
      <c r="H787" s="118" t="str">
        <f>IFERROR(VLOOKUP(C787,参照用!$A$5:$C$13,3),"")</f>
        <v/>
      </c>
      <c r="I787" s="119"/>
      <c r="J787" s="119"/>
      <c r="K787" s="119"/>
      <c r="L787" s="119"/>
      <c r="M787" s="119"/>
      <c r="N787" s="119"/>
      <c r="O787" s="119"/>
      <c r="P787" s="119"/>
      <c r="Q787" s="119"/>
      <c r="R787" s="119"/>
      <c r="S787" s="120"/>
      <c r="T787" s="121"/>
      <c r="U787" s="122"/>
      <c r="V787" s="122"/>
      <c r="W787" s="122"/>
      <c r="X787" s="122"/>
      <c r="Y787" s="122"/>
      <c r="Z787" s="122"/>
      <c r="AA787" s="122"/>
      <c r="AB787" s="122"/>
      <c r="AC787" s="123"/>
      <c r="AD787" s="151"/>
      <c r="AE787" s="150"/>
      <c r="AF787" s="150"/>
      <c r="AG787" s="150"/>
      <c r="AH787" s="150"/>
      <c r="AI787" s="148" t="s">
        <v>16</v>
      </c>
      <c r="AJ787" s="152"/>
      <c r="AK787" s="150"/>
      <c r="AL787" s="150"/>
      <c r="AM787" s="148" t="s">
        <v>19</v>
      </c>
      <c r="AN787" s="149"/>
      <c r="AP787" s="66" t="str">
        <f t="shared" si="12"/>
        <v>未入力</v>
      </c>
      <c r="AQ787" s="67"/>
      <c r="AR787" s="68"/>
      <c r="AS787" s="132" t="str">
        <f>IF(
  AND(NOT(ISBLANK($C787)),
      COUNTIF(必須入力シート①!C818:C1817,$C787)=0),
  "「３. 申請に係る補助対象検査の内容」で選択されていない検査メニューが入力されています。" &amp; CHAR(10),
  ""
)
&amp;
_xlfn.LET(
  _xlpm.menu,$C787,
  _xlpm.sei,$T787,
  _xlpm.mei,$Y787,
  _xlpm.eigyo,$AD787,
  _xlpm.daisuu,$AK787,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7" s="133"/>
      <c r="AU787" s="133"/>
      <c r="AV787" s="133"/>
      <c r="AW787" s="133"/>
      <c r="AX787" s="133"/>
      <c r="AY787" s="133"/>
      <c r="AZ787" s="133"/>
      <c r="BA787" s="133"/>
      <c r="BB787" s="133"/>
      <c r="BC787" s="134"/>
    </row>
    <row r="788" spans="2:55" ht="36" customHeight="1" x14ac:dyDescent="0.45">
      <c r="B788" s="39">
        <v>778</v>
      </c>
      <c r="C788" s="124"/>
      <c r="D788" s="124"/>
      <c r="E788" s="124"/>
      <c r="F788" s="124"/>
      <c r="G788" s="124"/>
      <c r="H788" s="118" t="str">
        <f>IFERROR(VLOOKUP(C788,参照用!$A$5:$C$13,3),"")</f>
        <v/>
      </c>
      <c r="I788" s="119"/>
      <c r="J788" s="119"/>
      <c r="K788" s="119"/>
      <c r="L788" s="119"/>
      <c r="M788" s="119"/>
      <c r="N788" s="119"/>
      <c r="O788" s="119"/>
      <c r="P788" s="119"/>
      <c r="Q788" s="119"/>
      <c r="R788" s="119"/>
      <c r="S788" s="120"/>
      <c r="T788" s="121"/>
      <c r="U788" s="122"/>
      <c r="V788" s="122"/>
      <c r="W788" s="122"/>
      <c r="X788" s="122"/>
      <c r="Y788" s="122"/>
      <c r="Z788" s="122"/>
      <c r="AA788" s="122"/>
      <c r="AB788" s="122"/>
      <c r="AC788" s="123"/>
      <c r="AD788" s="151"/>
      <c r="AE788" s="150"/>
      <c r="AF788" s="150"/>
      <c r="AG788" s="150"/>
      <c r="AH788" s="150"/>
      <c r="AI788" s="148" t="s">
        <v>16</v>
      </c>
      <c r="AJ788" s="152"/>
      <c r="AK788" s="150"/>
      <c r="AL788" s="150"/>
      <c r="AM788" s="148" t="s">
        <v>19</v>
      </c>
      <c r="AN788" s="149"/>
      <c r="AP788" s="66" t="str">
        <f t="shared" si="12"/>
        <v>未入力</v>
      </c>
      <c r="AQ788" s="67"/>
      <c r="AR788" s="68"/>
      <c r="AS788" s="132" t="str">
        <f>IF(
  AND(NOT(ISBLANK($C788)),
      COUNTIF(必須入力シート①!C819:C1818,$C788)=0),
  "「３. 申請に係る補助対象検査の内容」で選択されていない検査メニューが入力されています。" &amp; CHAR(10),
  ""
)
&amp;
_xlfn.LET(
  _xlpm.menu,$C788,
  _xlpm.sei,$T788,
  _xlpm.mei,$Y788,
  _xlpm.eigyo,$AD788,
  _xlpm.daisuu,$AK788,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8" s="133"/>
      <c r="AU788" s="133"/>
      <c r="AV788" s="133"/>
      <c r="AW788" s="133"/>
      <c r="AX788" s="133"/>
      <c r="AY788" s="133"/>
      <c r="AZ788" s="133"/>
      <c r="BA788" s="133"/>
      <c r="BB788" s="133"/>
      <c r="BC788" s="134"/>
    </row>
    <row r="789" spans="2:55" ht="36" customHeight="1" x14ac:dyDescent="0.45">
      <c r="B789" s="39">
        <v>779</v>
      </c>
      <c r="C789" s="124"/>
      <c r="D789" s="124"/>
      <c r="E789" s="124"/>
      <c r="F789" s="124"/>
      <c r="G789" s="124"/>
      <c r="H789" s="118" t="str">
        <f>IFERROR(VLOOKUP(C789,参照用!$A$5:$C$13,3),"")</f>
        <v/>
      </c>
      <c r="I789" s="119"/>
      <c r="J789" s="119"/>
      <c r="K789" s="119"/>
      <c r="L789" s="119"/>
      <c r="M789" s="119"/>
      <c r="N789" s="119"/>
      <c r="O789" s="119"/>
      <c r="P789" s="119"/>
      <c r="Q789" s="119"/>
      <c r="R789" s="119"/>
      <c r="S789" s="120"/>
      <c r="T789" s="121"/>
      <c r="U789" s="122"/>
      <c r="V789" s="122"/>
      <c r="W789" s="122"/>
      <c r="X789" s="122"/>
      <c r="Y789" s="122"/>
      <c r="Z789" s="122"/>
      <c r="AA789" s="122"/>
      <c r="AB789" s="122"/>
      <c r="AC789" s="123"/>
      <c r="AD789" s="151"/>
      <c r="AE789" s="150"/>
      <c r="AF789" s="150"/>
      <c r="AG789" s="150"/>
      <c r="AH789" s="150"/>
      <c r="AI789" s="148" t="s">
        <v>16</v>
      </c>
      <c r="AJ789" s="152"/>
      <c r="AK789" s="150"/>
      <c r="AL789" s="150"/>
      <c r="AM789" s="148" t="s">
        <v>19</v>
      </c>
      <c r="AN789" s="149"/>
      <c r="AP789" s="66" t="str">
        <f t="shared" si="12"/>
        <v>未入力</v>
      </c>
      <c r="AQ789" s="67"/>
      <c r="AR789" s="68"/>
      <c r="AS789" s="132" t="str">
        <f>IF(
  AND(NOT(ISBLANK($C789)),
      COUNTIF(必須入力シート①!C820:C1819,$C789)=0),
  "「３. 申請に係る補助対象検査の内容」で選択されていない検査メニューが入力されています。" &amp; CHAR(10),
  ""
)
&amp;
_xlfn.LET(
  _xlpm.menu,$C789,
  _xlpm.sei,$T789,
  _xlpm.mei,$Y789,
  _xlpm.eigyo,$AD789,
  _xlpm.daisuu,$AK789,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89" s="133"/>
      <c r="AU789" s="133"/>
      <c r="AV789" s="133"/>
      <c r="AW789" s="133"/>
      <c r="AX789" s="133"/>
      <c r="AY789" s="133"/>
      <c r="AZ789" s="133"/>
      <c r="BA789" s="133"/>
      <c r="BB789" s="133"/>
      <c r="BC789" s="134"/>
    </row>
    <row r="790" spans="2:55" ht="36" customHeight="1" x14ac:dyDescent="0.45">
      <c r="B790" s="39">
        <v>780</v>
      </c>
      <c r="C790" s="124"/>
      <c r="D790" s="124"/>
      <c r="E790" s="124"/>
      <c r="F790" s="124"/>
      <c r="G790" s="124"/>
      <c r="H790" s="118" t="str">
        <f>IFERROR(VLOOKUP(C790,参照用!$A$5:$C$13,3),"")</f>
        <v/>
      </c>
      <c r="I790" s="119"/>
      <c r="J790" s="119"/>
      <c r="K790" s="119"/>
      <c r="L790" s="119"/>
      <c r="M790" s="119"/>
      <c r="N790" s="119"/>
      <c r="O790" s="119"/>
      <c r="P790" s="119"/>
      <c r="Q790" s="119"/>
      <c r="R790" s="119"/>
      <c r="S790" s="120"/>
      <c r="T790" s="121"/>
      <c r="U790" s="122"/>
      <c r="V790" s="122"/>
      <c r="W790" s="122"/>
      <c r="X790" s="122"/>
      <c r="Y790" s="122"/>
      <c r="Z790" s="122"/>
      <c r="AA790" s="122"/>
      <c r="AB790" s="122"/>
      <c r="AC790" s="123"/>
      <c r="AD790" s="151"/>
      <c r="AE790" s="150"/>
      <c r="AF790" s="150"/>
      <c r="AG790" s="150"/>
      <c r="AH790" s="150"/>
      <c r="AI790" s="148" t="s">
        <v>16</v>
      </c>
      <c r="AJ790" s="152"/>
      <c r="AK790" s="150"/>
      <c r="AL790" s="150"/>
      <c r="AM790" s="148" t="s">
        <v>19</v>
      </c>
      <c r="AN790" s="149"/>
      <c r="AP790" s="66" t="str">
        <f t="shared" si="12"/>
        <v>未入力</v>
      </c>
      <c r="AQ790" s="67"/>
      <c r="AR790" s="68"/>
      <c r="AS790" s="132" t="str">
        <f>IF(
  AND(NOT(ISBLANK($C790)),
      COUNTIF(必須入力シート①!C821:C1820,$C790)=0),
  "「３. 申請に係る補助対象検査の内容」で選択されていない検査メニューが入力されています。" &amp; CHAR(10),
  ""
)
&amp;
_xlfn.LET(
  _xlpm.menu,$C790,
  _xlpm.sei,$T790,
  _xlpm.mei,$Y790,
  _xlpm.eigyo,$AD790,
  _xlpm.daisuu,$AK790,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0" s="133"/>
      <c r="AU790" s="133"/>
      <c r="AV790" s="133"/>
      <c r="AW790" s="133"/>
      <c r="AX790" s="133"/>
      <c r="AY790" s="133"/>
      <c r="AZ790" s="133"/>
      <c r="BA790" s="133"/>
      <c r="BB790" s="133"/>
      <c r="BC790" s="134"/>
    </row>
    <row r="791" spans="2:55" ht="36" customHeight="1" x14ac:dyDescent="0.45">
      <c r="B791" s="39">
        <v>781</v>
      </c>
      <c r="C791" s="124"/>
      <c r="D791" s="124"/>
      <c r="E791" s="124"/>
      <c r="F791" s="124"/>
      <c r="G791" s="124"/>
      <c r="H791" s="118" t="str">
        <f>IFERROR(VLOOKUP(C791,参照用!$A$5:$C$13,3),"")</f>
        <v/>
      </c>
      <c r="I791" s="119"/>
      <c r="J791" s="119"/>
      <c r="K791" s="119"/>
      <c r="L791" s="119"/>
      <c r="M791" s="119"/>
      <c r="N791" s="119"/>
      <c r="O791" s="119"/>
      <c r="P791" s="119"/>
      <c r="Q791" s="119"/>
      <c r="R791" s="119"/>
      <c r="S791" s="120"/>
      <c r="T791" s="121"/>
      <c r="U791" s="122"/>
      <c r="V791" s="122"/>
      <c r="W791" s="122"/>
      <c r="X791" s="122"/>
      <c r="Y791" s="122"/>
      <c r="Z791" s="122"/>
      <c r="AA791" s="122"/>
      <c r="AB791" s="122"/>
      <c r="AC791" s="123"/>
      <c r="AD791" s="151"/>
      <c r="AE791" s="150"/>
      <c r="AF791" s="150"/>
      <c r="AG791" s="150"/>
      <c r="AH791" s="150"/>
      <c r="AI791" s="148" t="s">
        <v>16</v>
      </c>
      <c r="AJ791" s="152"/>
      <c r="AK791" s="150"/>
      <c r="AL791" s="150"/>
      <c r="AM791" s="148" t="s">
        <v>19</v>
      </c>
      <c r="AN791" s="149"/>
      <c r="AP791" s="66" t="str">
        <f t="shared" si="12"/>
        <v>未入力</v>
      </c>
      <c r="AQ791" s="67"/>
      <c r="AR791" s="68"/>
      <c r="AS791" s="132" t="str">
        <f>IF(
  AND(NOT(ISBLANK($C791)),
      COUNTIF(必須入力シート①!C822:C1821,$C791)=0),
  "「３. 申請に係る補助対象検査の内容」で選択されていない検査メニューが入力されています。" &amp; CHAR(10),
  ""
)
&amp;
_xlfn.LET(
  _xlpm.menu,$C791,
  _xlpm.sei,$T791,
  _xlpm.mei,$Y791,
  _xlpm.eigyo,$AD791,
  _xlpm.daisuu,$AK791,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1" s="133"/>
      <c r="AU791" s="133"/>
      <c r="AV791" s="133"/>
      <c r="AW791" s="133"/>
      <c r="AX791" s="133"/>
      <c r="AY791" s="133"/>
      <c r="AZ791" s="133"/>
      <c r="BA791" s="133"/>
      <c r="BB791" s="133"/>
      <c r="BC791" s="134"/>
    </row>
    <row r="792" spans="2:55" ht="36" customHeight="1" x14ac:dyDescent="0.45">
      <c r="B792" s="39">
        <v>782</v>
      </c>
      <c r="C792" s="124"/>
      <c r="D792" s="124"/>
      <c r="E792" s="124"/>
      <c r="F792" s="124"/>
      <c r="G792" s="124"/>
      <c r="H792" s="118" t="str">
        <f>IFERROR(VLOOKUP(C792,参照用!$A$5:$C$13,3),"")</f>
        <v/>
      </c>
      <c r="I792" s="119"/>
      <c r="J792" s="119"/>
      <c r="K792" s="119"/>
      <c r="L792" s="119"/>
      <c r="M792" s="119"/>
      <c r="N792" s="119"/>
      <c r="O792" s="119"/>
      <c r="P792" s="119"/>
      <c r="Q792" s="119"/>
      <c r="R792" s="119"/>
      <c r="S792" s="120"/>
      <c r="T792" s="121"/>
      <c r="U792" s="122"/>
      <c r="V792" s="122"/>
      <c r="W792" s="122"/>
      <c r="X792" s="122"/>
      <c r="Y792" s="122"/>
      <c r="Z792" s="122"/>
      <c r="AA792" s="122"/>
      <c r="AB792" s="122"/>
      <c r="AC792" s="123"/>
      <c r="AD792" s="151"/>
      <c r="AE792" s="150"/>
      <c r="AF792" s="150"/>
      <c r="AG792" s="150"/>
      <c r="AH792" s="150"/>
      <c r="AI792" s="148" t="s">
        <v>16</v>
      </c>
      <c r="AJ792" s="152"/>
      <c r="AK792" s="150"/>
      <c r="AL792" s="150"/>
      <c r="AM792" s="148" t="s">
        <v>19</v>
      </c>
      <c r="AN792" s="149"/>
      <c r="AP792" s="66" t="str">
        <f t="shared" si="12"/>
        <v>未入力</v>
      </c>
      <c r="AQ792" s="67"/>
      <c r="AR792" s="68"/>
      <c r="AS792" s="132" t="str">
        <f>IF(
  AND(NOT(ISBLANK($C792)),
      COUNTIF(必須入力シート①!C823:C1822,$C792)=0),
  "「３. 申請に係る補助対象検査の内容」で選択されていない検査メニューが入力されています。" &amp; CHAR(10),
  ""
)
&amp;
_xlfn.LET(
  _xlpm.menu,$C792,
  _xlpm.sei,$T792,
  _xlpm.mei,$Y792,
  _xlpm.eigyo,$AD792,
  _xlpm.daisuu,$AK792,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2" s="133"/>
      <c r="AU792" s="133"/>
      <c r="AV792" s="133"/>
      <c r="AW792" s="133"/>
      <c r="AX792" s="133"/>
      <c r="AY792" s="133"/>
      <c r="AZ792" s="133"/>
      <c r="BA792" s="133"/>
      <c r="BB792" s="133"/>
      <c r="BC792" s="134"/>
    </row>
    <row r="793" spans="2:55" ht="36" customHeight="1" x14ac:dyDescent="0.45">
      <c r="B793" s="39">
        <v>783</v>
      </c>
      <c r="C793" s="124"/>
      <c r="D793" s="124"/>
      <c r="E793" s="124"/>
      <c r="F793" s="124"/>
      <c r="G793" s="124"/>
      <c r="H793" s="118" t="str">
        <f>IFERROR(VLOOKUP(C793,参照用!$A$5:$C$13,3),"")</f>
        <v/>
      </c>
      <c r="I793" s="119"/>
      <c r="J793" s="119"/>
      <c r="K793" s="119"/>
      <c r="L793" s="119"/>
      <c r="M793" s="119"/>
      <c r="N793" s="119"/>
      <c r="O793" s="119"/>
      <c r="P793" s="119"/>
      <c r="Q793" s="119"/>
      <c r="R793" s="119"/>
      <c r="S793" s="120"/>
      <c r="T793" s="121"/>
      <c r="U793" s="122"/>
      <c r="V793" s="122"/>
      <c r="W793" s="122"/>
      <c r="X793" s="122"/>
      <c r="Y793" s="122"/>
      <c r="Z793" s="122"/>
      <c r="AA793" s="122"/>
      <c r="AB793" s="122"/>
      <c r="AC793" s="123"/>
      <c r="AD793" s="151"/>
      <c r="AE793" s="150"/>
      <c r="AF793" s="150"/>
      <c r="AG793" s="150"/>
      <c r="AH793" s="150"/>
      <c r="AI793" s="148" t="s">
        <v>16</v>
      </c>
      <c r="AJ793" s="152"/>
      <c r="AK793" s="150"/>
      <c r="AL793" s="150"/>
      <c r="AM793" s="148" t="s">
        <v>19</v>
      </c>
      <c r="AN793" s="149"/>
      <c r="AP793" s="66" t="str">
        <f t="shared" si="12"/>
        <v>未入力</v>
      </c>
      <c r="AQ793" s="67"/>
      <c r="AR793" s="68"/>
      <c r="AS793" s="132" t="str">
        <f>IF(
  AND(NOT(ISBLANK($C793)),
      COUNTIF(必須入力シート①!C824:C1823,$C793)=0),
  "「３. 申請に係る補助対象検査の内容」で選択されていない検査メニューが入力されています。" &amp; CHAR(10),
  ""
)
&amp;
_xlfn.LET(
  _xlpm.menu,$C793,
  _xlpm.sei,$T793,
  _xlpm.mei,$Y793,
  _xlpm.eigyo,$AD793,
  _xlpm.daisuu,$AK793,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3" s="133"/>
      <c r="AU793" s="133"/>
      <c r="AV793" s="133"/>
      <c r="AW793" s="133"/>
      <c r="AX793" s="133"/>
      <c r="AY793" s="133"/>
      <c r="AZ793" s="133"/>
      <c r="BA793" s="133"/>
      <c r="BB793" s="133"/>
      <c r="BC793" s="134"/>
    </row>
    <row r="794" spans="2:55" ht="36" customHeight="1" x14ac:dyDescent="0.45">
      <c r="B794" s="39">
        <v>784</v>
      </c>
      <c r="C794" s="124"/>
      <c r="D794" s="124"/>
      <c r="E794" s="124"/>
      <c r="F794" s="124"/>
      <c r="G794" s="124"/>
      <c r="H794" s="118" t="str">
        <f>IFERROR(VLOOKUP(C794,参照用!$A$5:$C$13,3),"")</f>
        <v/>
      </c>
      <c r="I794" s="119"/>
      <c r="J794" s="119"/>
      <c r="K794" s="119"/>
      <c r="L794" s="119"/>
      <c r="M794" s="119"/>
      <c r="N794" s="119"/>
      <c r="O794" s="119"/>
      <c r="P794" s="119"/>
      <c r="Q794" s="119"/>
      <c r="R794" s="119"/>
      <c r="S794" s="120"/>
      <c r="T794" s="121"/>
      <c r="U794" s="122"/>
      <c r="V794" s="122"/>
      <c r="W794" s="122"/>
      <c r="X794" s="122"/>
      <c r="Y794" s="122"/>
      <c r="Z794" s="122"/>
      <c r="AA794" s="122"/>
      <c r="AB794" s="122"/>
      <c r="AC794" s="123"/>
      <c r="AD794" s="151"/>
      <c r="AE794" s="150"/>
      <c r="AF794" s="150"/>
      <c r="AG794" s="150"/>
      <c r="AH794" s="150"/>
      <c r="AI794" s="148" t="s">
        <v>16</v>
      </c>
      <c r="AJ794" s="152"/>
      <c r="AK794" s="150"/>
      <c r="AL794" s="150"/>
      <c r="AM794" s="148" t="s">
        <v>19</v>
      </c>
      <c r="AN794" s="149"/>
      <c r="AP794" s="66" t="str">
        <f t="shared" si="12"/>
        <v>未入力</v>
      </c>
      <c r="AQ794" s="67"/>
      <c r="AR794" s="68"/>
      <c r="AS794" s="132" t="str">
        <f>IF(
  AND(NOT(ISBLANK($C794)),
      COUNTIF(必須入力シート①!C825:C1824,$C794)=0),
  "「３. 申請に係る補助対象検査の内容」で選択されていない検査メニューが入力されています。" &amp; CHAR(10),
  ""
)
&amp;
_xlfn.LET(
  _xlpm.menu,$C794,
  _xlpm.sei,$T794,
  _xlpm.mei,$Y794,
  _xlpm.eigyo,$AD794,
  _xlpm.daisuu,$AK794,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4" s="133"/>
      <c r="AU794" s="133"/>
      <c r="AV794" s="133"/>
      <c r="AW794" s="133"/>
      <c r="AX794" s="133"/>
      <c r="AY794" s="133"/>
      <c r="AZ794" s="133"/>
      <c r="BA794" s="133"/>
      <c r="BB794" s="133"/>
      <c r="BC794" s="134"/>
    </row>
    <row r="795" spans="2:55" ht="36" customHeight="1" x14ac:dyDescent="0.45">
      <c r="B795" s="39">
        <v>785</v>
      </c>
      <c r="C795" s="124"/>
      <c r="D795" s="124"/>
      <c r="E795" s="124"/>
      <c r="F795" s="124"/>
      <c r="G795" s="124"/>
      <c r="H795" s="118" t="str">
        <f>IFERROR(VLOOKUP(C795,参照用!$A$5:$C$13,3),"")</f>
        <v/>
      </c>
      <c r="I795" s="119"/>
      <c r="J795" s="119"/>
      <c r="K795" s="119"/>
      <c r="L795" s="119"/>
      <c r="M795" s="119"/>
      <c r="N795" s="119"/>
      <c r="O795" s="119"/>
      <c r="P795" s="119"/>
      <c r="Q795" s="119"/>
      <c r="R795" s="119"/>
      <c r="S795" s="120"/>
      <c r="T795" s="121"/>
      <c r="U795" s="122"/>
      <c r="V795" s="122"/>
      <c r="W795" s="122"/>
      <c r="X795" s="122"/>
      <c r="Y795" s="122"/>
      <c r="Z795" s="122"/>
      <c r="AA795" s="122"/>
      <c r="AB795" s="122"/>
      <c r="AC795" s="123"/>
      <c r="AD795" s="151"/>
      <c r="AE795" s="150"/>
      <c r="AF795" s="150"/>
      <c r="AG795" s="150"/>
      <c r="AH795" s="150"/>
      <c r="AI795" s="148" t="s">
        <v>16</v>
      </c>
      <c r="AJ795" s="152"/>
      <c r="AK795" s="150"/>
      <c r="AL795" s="150"/>
      <c r="AM795" s="148" t="s">
        <v>19</v>
      </c>
      <c r="AN795" s="149"/>
      <c r="AP795" s="66" t="str">
        <f t="shared" si="12"/>
        <v>未入力</v>
      </c>
      <c r="AQ795" s="67"/>
      <c r="AR795" s="68"/>
      <c r="AS795" s="132" t="str">
        <f>IF(
  AND(NOT(ISBLANK($C795)),
      COUNTIF(必須入力シート①!C826:C1825,$C795)=0),
  "「３. 申請に係る補助対象検査の内容」で選択されていない検査メニューが入力されています。" &amp; CHAR(10),
  ""
)
&amp;
_xlfn.LET(
  _xlpm.menu,$C795,
  _xlpm.sei,$T795,
  _xlpm.mei,$Y795,
  _xlpm.eigyo,$AD795,
  _xlpm.daisuu,$AK795,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5" s="133"/>
      <c r="AU795" s="133"/>
      <c r="AV795" s="133"/>
      <c r="AW795" s="133"/>
      <c r="AX795" s="133"/>
      <c r="AY795" s="133"/>
      <c r="AZ795" s="133"/>
      <c r="BA795" s="133"/>
      <c r="BB795" s="133"/>
      <c r="BC795" s="134"/>
    </row>
    <row r="796" spans="2:55" ht="36" customHeight="1" x14ac:dyDescent="0.45">
      <c r="B796" s="39">
        <v>786</v>
      </c>
      <c r="C796" s="124"/>
      <c r="D796" s="124"/>
      <c r="E796" s="124"/>
      <c r="F796" s="124"/>
      <c r="G796" s="124"/>
      <c r="H796" s="118" t="str">
        <f>IFERROR(VLOOKUP(C796,参照用!$A$5:$C$13,3),"")</f>
        <v/>
      </c>
      <c r="I796" s="119"/>
      <c r="J796" s="119"/>
      <c r="K796" s="119"/>
      <c r="L796" s="119"/>
      <c r="M796" s="119"/>
      <c r="N796" s="119"/>
      <c r="O796" s="119"/>
      <c r="P796" s="119"/>
      <c r="Q796" s="119"/>
      <c r="R796" s="119"/>
      <c r="S796" s="120"/>
      <c r="T796" s="121"/>
      <c r="U796" s="122"/>
      <c r="V796" s="122"/>
      <c r="W796" s="122"/>
      <c r="X796" s="122"/>
      <c r="Y796" s="122"/>
      <c r="Z796" s="122"/>
      <c r="AA796" s="122"/>
      <c r="AB796" s="122"/>
      <c r="AC796" s="123"/>
      <c r="AD796" s="151"/>
      <c r="AE796" s="150"/>
      <c r="AF796" s="150"/>
      <c r="AG796" s="150"/>
      <c r="AH796" s="150"/>
      <c r="AI796" s="148" t="s">
        <v>16</v>
      </c>
      <c r="AJ796" s="152"/>
      <c r="AK796" s="150"/>
      <c r="AL796" s="150"/>
      <c r="AM796" s="148" t="s">
        <v>19</v>
      </c>
      <c r="AN796" s="149"/>
      <c r="AP796" s="66" t="str">
        <f t="shared" si="12"/>
        <v>未入力</v>
      </c>
      <c r="AQ796" s="67"/>
      <c r="AR796" s="68"/>
      <c r="AS796" s="132" t="str">
        <f>IF(
  AND(NOT(ISBLANK($C796)),
      COUNTIF(必須入力シート①!C827:C1826,$C796)=0),
  "「３. 申請に係る補助対象検査の内容」で選択されていない検査メニューが入力されています。" &amp; CHAR(10),
  ""
)
&amp;
_xlfn.LET(
  _xlpm.menu,$C796,
  _xlpm.sei,$T796,
  _xlpm.mei,$Y796,
  _xlpm.eigyo,$AD796,
  _xlpm.daisuu,$AK796,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6" s="133"/>
      <c r="AU796" s="133"/>
      <c r="AV796" s="133"/>
      <c r="AW796" s="133"/>
      <c r="AX796" s="133"/>
      <c r="AY796" s="133"/>
      <c r="AZ796" s="133"/>
      <c r="BA796" s="133"/>
      <c r="BB796" s="133"/>
      <c r="BC796" s="134"/>
    </row>
    <row r="797" spans="2:55" ht="36" customHeight="1" x14ac:dyDescent="0.45">
      <c r="B797" s="39">
        <v>787</v>
      </c>
      <c r="C797" s="124"/>
      <c r="D797" s="124"/>
      <c r="E797" s="124"/>
      <c r="F797" s="124"/>
      <c r="G797" s="124"/>
      <c r="H797" s="118" t="str">
        <f>IFERROR(VLOOKUP(C797,参照用!$A$5:$C$13,3),"")</f>
        <v/>
      </c>
      <c r="I797" s="119"/>
      <c r="J797" s="119"/>
      <c r="K797" s="119"/>
      <c r="L797" s="119"/>
      <c r="M797" s="119"/>
      <c r="N797" s="119"/>
      <c r="O797" s="119"/>
      <c r="P797" s="119"/>
      <c r="Q797" s="119"/>
      <c r="R797" s="119"/>
      <c r="S797" s="120"/>
      <c r="T797" s="121"/>
      <c r="U797" s="122"/>
      <c r="V797" s="122"/>
      <c r="W797" s="122"/>
      <c r="X797" s="122"/>
      <c r="Y797" s="122"/>
      <c r="Z797" s="122"/>
      <c r="AA797" s="122"/>
      <c r="AB797" s="122"/>
      <c r="AC797" s="123"/>
      <c r="AD797" s="151"/>
      <c r="AE797" s="150"/>
      <c r="AF797" s="150"/>
      <c r="AG797" s="150"/>
      <c r="AH797" s="150"/>
      <c r="AI797" s="148" t="s">
        <v>16</v>
      </c>
      <c r="AJ797" s="152"/>
      <c r="AK797" s="150"/>
      <c r="AL797" s="150"/>
      <c r="AM797" s="148" t="s">
        <v>19</v>
      </c>
      <c r="AN797" s="149"/>
      <c r="AP797" s="66" t="str">
        <f t="shared" si="12"/>
        <v>未入力</v>
      </c>
      <c r="AQ797" s="67"/>
      <c r="AR797" s="68"/>
      <c r="AS797" s="132" t="str">
        <f>IF(
  AND(NOT(ISBLANK($C797)),
      COUNTIF(必須入力シート①!C828:C1827,$C797)=0),
  "「３. 申請に係る補助対象検査の内容」で選択されていない検査メニューが入力されています。" &amp; CHAR(10),
  ""
)
&amp;
_xlfn.LET(
  _xlpm.menu,$C797,
  _xlpm.sei,$T797,
  _xlpm.mei,$Y797,
  _xlpm.eigyo,$AD797,
  _xlpm.daisuu,$AK797,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7" s="133"/>
      <c r="AU797" s="133"/>
      <c r="AV797" s="133"/>
      <c r="AW797" s="133"/>
      <c r="AX797" s="133"/>
      <c r="AY797" s="133"/>
      <c r="AZ797" s="133"/>
      <c r="BA797" s="133"/>
      <c r="BB797" s="133"/>
      <c r="BC797" s="134"/>
    </row>
    <row r="798" spans="2:55" ht="36" customHeight="1" x14ac:dyDescent="0.45">
      <c r="B798" s="39">
        <v>788</v>
      </c>
      <c r="C798" s="124"/>
      <c r="D798" s="124"/>
      <c r="E798" s="124"/>
      <c r="F798" s="124"/>
      <c r="G798" s="124"/>
      <c r="H798" s="118" t="str">
        <f>IFERROR(VLOOKUP(C798,参照用!$A$5:$C$13,3),"")</f>
        <v/>
      </c>
      <c r="I798" s="119"/>
      <c r="J798" s="119"/>
      <c r="K798" s="119"/>
      <c r="L798" s="119"/>
      <c r="M798" s="119"/>
      <c r="N798" s="119"/>
      <c r="O798" s="119"/>
      <c r="P798" s="119"/>
      <c r="Q798" s="119"/>
      <c r="R798" s="119"/>
      <c r="S798" s="120"/>
      <c r="T798" s="121"/>
      <c r="U798" s="122"/>
      <c r="V798" s="122"/>
      <c r="W798" s="122"/>
      <c r="X798" s="122"/>
      <c r="Y798" s="122"/>
      <c r="Z798" s="122"/>
      <c r="AA798" s="122"/>
      <c r="AB798" s="122"/>
      <c r="AC798" s="123"/>
      <c r="AD798" s="151"/>
      <c r="AE798" s="150"/>
      <c r="AF798" s="150"/>
      <c r="AG798" s="150"/>
      <c r="AH798" s="150"/>
      <c r="AI798" s="148" t="s">
        <v>16</v>
      </c>
      <c r="AJ798" s="152"/>
      <c r="AK798" s="150"/>
      <c r="AL798" s="150"/>
      <c r="AM798" s="148" t="s">
        <v>19</v>
      </c>
      <c r="AN798" s="149"/>
      <c r="AP798" s="66" t="str">
        <f t="shared" si="12"/>
        <v>未入力</v>
      </c>
      <c r="AQ798" s="67"/>
      <c r="AR798" s="68"/>
      <c r="AS798" s="132" t="str">
        <f>IF(
  AND(NOT(ISBLANK($C798)),
      COUNTIF(必須入力シート①!C829:C1828,$C798)=0),
  "「３. 申請に係る補助対象検査の内容」で選択されていない検査メニューが入力されています。" &amp; CHAR(10),
  ""
)
&amp;
_xlfn.LET(
  _xlpm.menu,$C798,
  _xlpm.sei,$T798,
  _xlpm.mei,$Y798,
  _xlpm.eigyo,$AD798,
  _xlpm.daisuu,$AK798,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8" s="133"/>
      <c r="AU798" s="133"/>
      <c r="AV798" s="133"/>
      <c r="AW798" s="133"/>
      <c r="AX798" s="133"/>
      <c r="AY798" s="133"/>
      <c r="AZ798" s="133"/>
      <c r="BA798" s="133"/>
      <c r="BB798" s="133"/>
      <c r="BC798" s="134"/>
    </row>
    <row r="799" spans="2:55" ht="36" customHeight="1" x14ac:dyDescent="0.45">
      <c r="B799" s="39">
        <v>789</v>
      </c>
      <c r="C799" s="124"/>
      <c r="D799" s="124"/>
      <c r="E799" s="124"/>
      <c r="F799" s="124"/>
      <c r="G799" s="124"/>
      <c r="H799" s="118" t="str">
        <f>IFERROR(VLOOKUP(C799,参照用!$A$5:$C$13,3),"")</f>
        <v/>
      </c>
      <c r="I799" s="119"/>
      <c r="J799" s="119"/>
      <c r="K799" s="119"/>
      <c r="L799" s="119"/>
      <c r="M799" s="119"/>
      <c r="N799" s="119"/>
      <c r="O799" s="119"/>
      <c r="P799" s="119"/>
      <c r="Q799" s="119"/>
      <c r="R799" s="119"/>
      <c r="S799" s="120"/>
      <c r="T799" s="121"/>
      <c r="U799" s="122"/>
      <c r="V799" s="122"/>
      <c r="W799" s="122"/>
      <c r="X799" s="122"/>
      <c r="Y799" s="122"/>
      <c r="Z799" s="122"/>
      <c r="AA799" s="122"/>
      <c r="AB799" s="122"/>
      <c r="AC799" s="123"/>
      <c r="AD799" s="151"/>
      <c r="AE799" s="150"/>
      <c r="AF799" s="150"/>
      <c r="AG799" s="150"/>
      <c r="AH799" s="150"/>
      <c r="AI799" s="148" t="s">
        <v>16</v>
      </c>
      <c r="AJ799" s="152"/>
      <c r="AK799" s="150"/>
      <c r="AL799" s="150"/>
      <c r="AM799" s="148" t="s">
        <v>19</v>
      </c>
      <c r="AN799" s="149"/>
      <c r="AP799" s="66" t="str">
        <f t="shared" si="12"/>
        <v>未入力</v>
      </c>
      <c r="AQ799" s="67"/>
      <c r="AR799" s="68"/>
      <c r="AS799" s="132" t="str">
        <f>IF(
  AND(NOT(ISBLANK($C799)),
      COUNTIF(必須入力シート①!C830:C1829,$C799)=0),
  "「３. 申請に係る補助対象検査の内容」で選択されていない検査メニューが入力されています。" &amp; CHAR(10),
  ""
)
&amp;
_xlfn.LET(
  _xlpm.menu,$C799,
  _xlpm.sei,$T799,
  _xlpm.mei,$Y799,
  _xlpm.eigyo,$AD799,
  _xlpm.daisuu,$AK799,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799" s="133"/>
      <c r="AU799" s="133"/>
      <c r="AV799" s="133"/>
      <c r="AW799" s="133"/>
      <c r="AX799" s="133"/>
      <c r="AY799" s="133"/>
      <c r="AZ799" s="133"/>
      <c r="BA799" s="133"/>
      <c r="BB799" s="133"/>
      <c r="BC799" s="134"/>
    </row>
    <row r="800" spans="2:55" ht="36" customHeight="1" x14ac:dyDescent="0.45">
      <c r="B800" s="39">
        <v>790</v>
      </c>
      <c r="C800" s="124"/>
      <c r="D800" s="124"/>
      <c r="E800" s="124"/>
      <c r="F800" s="124"/>
      <c r="G800" s="124"/>
      <c r="H800" s="118" t="str">
        <f>IFERROR(VLOOKUP(C800,参照用!$A$5:$C$13,3),"")</f>
        <v/>
      </c>
      <c r="I800" s="119"/>
      <c r="J800" s="119"/>
      <c r="K800" s="119"/>
      <c r="L800" s="119"/>
      <c r="M800" s="119"/>
      <c r="N800" s="119"/>
      <c r="O800" s="119"/>
      <c r="P800" s="119"/>
      <c r="Q800" s="119"/>
      <c r="R800" s="119"/>
      <c r="S800" s="120"/>
      <c r="T800" s="121"/>
      <c r="U800" s="122"/>
      <c r="V800" s="122"/>
      <c r="W800" s="122"/>
      <c r="X800" s="122"/>
      <c r="Y800" s="122"/>
      <c r="Z800" s="122"/>
      <c r="AA800" s="122"/>
      <c r="AB800" s="122"/>
      <c r="AC800" s="123"/>
      <c r="AD800" s="151"/>
      <c r="AE800" s="150"/>
      <c r="AF800" s="150"/>
      <c r="AG800" s="150"/>
      <c r="AH800" s="150"/>
      <c r="AI800" s="148" t="s">
        <v>16</v>
      </c>
      <c r="AJ800" s="152"/>
      <c r="AK800" s="150"/>
      <c r="AL800" s="150"/>
      <c r="AM800" s="148" t="s">
        <v>19</v>
      </c>
      <c r="AN800" s="149"/>
      <c r="AP800" s="66" t="str">
        <f t="shared" si="12"/>
        <v>未入力</v>
      </c>
      <c r="AQ800" s="67"/>
      <c r="AR800" s="68"/>
      <c r="AS800" s="132" t="str">
        <f>IF(
  AND(NOT(ISBLANK($C800)),
      COUNTIF(必須入力シート①!C831:C1830,$C800)=0),
  "「３. 申請に係る補助対象検査の内容」で選択されていない検査メニューが入力されています。" &amp; CHAR(10),
  ""
)
&amp;
_xlfn.LET(
  _xlpm.menu,$C800,
  _xlpm.sei,$T800,
  _xlpm.mei,$Y800,
  _xlpm.eigyo,$AD800,
  _xlpm.daisuu,$AK800,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0" s="133"/>
      <c r="AU800" s="133"/>
      <c r="AV800" s="133"/>
      <c r="AW800" s="133"/>
      <c r="AX800" s="133"/>
      <c r="AY800" s="133"/>
      <c r="AZ800" s="133"/>
      <c r="BA800" s="133"/>
      <c r="BB800" s="133"/>
      <c r="BC800" s="134"/>
    </row>
    <row r="801" spans="2:55" ht="36" customHeight="1" x14ac:dyDescent="0.45">
      <c r="B801" s="39">
        <v>791</v>
      </c>
      <c r="C801" s="124"/>
      <c r="D801" s="124"/>
      <c r="E801" s="124"/>
      <c r="F801" s="124"/>
      <c r="G801" s="124"/>
      <c r="H801" s="118" t="str">
        <f>IFERROR(VLOOKUP(C801,参照用!$A$5:$C$13,3),"")</f>
        <v/>
      </c>
      <c r="I801" s="119"/>
      <c r="J801" s="119"/>
      <c r="K801" s="119"/>
      <c r="L801" s="119"/>
      <c r="M801" s="119"/>
      <c r="N801" s="119"/>
      <c r="O801" s="119"/>
      <c r="P801" s="119"/>
      <c r="Q801" s="119"/>
      <c r="R801" s="119"/>
      <c r="S801" s="120"/>
      <c r="T801" s="121"/>
      <c r="U801" s="122"/>
      <c r="V801" s="122"/>
      <c r="W801" s="122"/>
      <c r="X801" s="122"/>
      <c r="Y801" s="122"/>
      <c r="Z801" s="122"/>
      <c r="AA801" s="122"/>
      <c r="AB801" s="122"/>
      <c r="AC801" s="123"/>
      <c r="AD801" s="151"/>
      <c r="AE801" s="150"/>
      <c r="AF801" s="150"/>
      <c r="AG801" s="150"/>
      <c r="AH801" s="150"/>
      <c r="AI801" s="148" t="s">
        <v>16</v>
      </c>
      <c r="AJ801" s="152"/>
      <c r="AK801" s="150"/>
      <c r="AL801" s="150"/>
      <c r="AM801" s="148" t="s">
        <v>19</v>
      </c>
      <c r="AN801" s="149"/>
      <c r="AP801" s="66" t="str">
        <f t="shared" si="12"/>
        <v>未入力</v>
      </c>
      <c r="AQ801" s="67"/>
      <c r="AR801" s="68"/>
      <c r="AS801" s="132" t="str">
        <f>IF(
  AND(NOT(ISBLANK($C801)),
      COUNTIF(必須入力シート①!C832:C1831,$C801)=0),
  "「３. 申請に係る補助対象検査の内容」で選択されていない検査メニューが入力されています。" &amp; CHAR(10),
  ""
)
&amp;
_xlfn.LET(
  _xlpm.menu,$C801,
  _xlpm.sei,$T801,
  _xlpm.mei,$Y801,
  _xlpm.eigyo,$AD801,
  _xlpm.daisuu,$AK801,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1" s="133"/>
      <c r="AU801" s="133"/>
      <c r="AV801" s="133"/>
      <c r="AW801" s="133"/>
      <c r="AX801" s="133"/>
      <c r="AY801" s="133"/>
      <c r="AZ801" s="133"/>
      <c r="BA801" s="133"/>
      <c r="BB801" s="133"/>
      <c r="BC801" s="134"/>
    </row>
    <row r="802" spans="2:55" ht="36" customHeight="1" x14ac:dyDescent="0.45">
      <c r="B802" s="39">
        <v>792</v>
      </c>
      <c r="C802" s="124"/>
      <c r="D802" s="124"/>
      <c r="E802" s="124"/>
      <c r="F802" s="124"/>
      <c r="G802" s="124"/>
      <c r="H802" s="118" t="str">
        <f>IFERROR(VLOOKUP(C802,参照用!$A$5:$C$13,3),"")</f>
        <v/>
      </c>
      <c r="I802" s="119"/>
      <c r="J802" s="119"/>
      <c r="K802" s="119"/>
      <c r="L802" s="119"/>
      <c r="M802" s="119"/>
      <c r="N802" s="119"/>
      <c r="O802" s="119"/>
      <c r="P802" s="119"/>
      <c r="Q802" s="119"/>
      <c r="R802" s="119"/>
      <c r="S802" s="120"/>
      <c r="T802" s="121"/>
      <c r="U802" s="122"/>
      <c r="V802" s="122"/>
      <c r="W802" s="122"/>
      <c r="X802" s="122"/>
      <c r="Y802" s="122"/>
      <c r="Z802" s="122"/>
      <c r="AA802" s="122"/>
      <c r="AB802" s="122"/>
      <c r="AC802" s="123"/>
      <c r="AD802" s="151"/>
      <c r="AE802" s="150"/>
      <c r="AF802" s="150"/>
      <c r="AG802" s="150"/>
      <c r="AH802" s="150"/>
      <c r="AI802" s="148" t="s">
        <v>16</v>
      </c>
      <c r="AJ802" s="152"/>
      <c r="AK802" s="150"/>
      <c r="AL802" s="150"/>
      <c r="AM802" s="148" t="s">
        <v>19</v>
      </c>
      <c r="AN802" s="149"/>
      <c r="AP802" s="66" t="str">
        <f t="shared" si="12"/>
        <v>未入力</v>
      </c>
      <c r="AQ802" s="67"/>
      <c r="AR802" s="68"/>
      <c r="AS802" s="132" t="str">
        <f>IF(
  AND(NOT(ISBLANK($C802)),
      COUNTIF(必須入力シート①!C833:C1832,$C802)=0),
  "「３. 申請に係る補助対象検査の内容」で選択されていない検査メニューが入力されています。" &amp; CHAR(10),
  ""
)
&amp;
_xlfn.LET(
  _xlpm.menu,$C802,
  _xlpm.sei,$T802,
  _xlpm.mei,$Y802,
  _xlpm.eigyo,$AD802,
  _xlpm.daisuu,$AK802,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2" s="133"/>
      <c r="AU802" s="133"/>
      <c r="AV802" s="133"/>
      <c r="AW802" s="133"/>
      <c r="AX802" s="133"/>
      <c r="AY802" s="133"/>
      <c r="AZ802" s="133"/>
      <c r="BA802" s="133"/>
      <c r="BB802" s="133"/>
      <c r="BC802" s="134"/>
    </row>
    <row r="803" spans="2:55" ht="36" customHeight="1" x14ac:dyDescent="0.45">
      <c r="B803" s="39">
        <v>793</v>
      </c>
      <c r="C803" s="124"/>
      <c r="D803" s="124"/>
      <c r="E803" s="124"/>
      <c r="F803" s="124"/>
      <c r="G803" s="124"/>
      <c r="H803" s="118" t="str">
        <f>IFERROR(VLOOKUP(C803,参照用!$A$5:$C$13,3),"")</f>
        <v/>
      </c>
      <c r="I803" s="119"/>
      <c r="J803" s="119"/>
      <c r="K803" s="119"/>
      <c r="L803" s="119"/>
      <c r="M803" s="119"/>
      <c r="N803" s="119"/>
      <c r="O803" s="119"/>
      <c r="P803" s="119"/>
      <c r="Q803" s="119"/>
      <c r="R803" s="119"/>
      <c r="S803" s="120"/>
      <c r="T803" s="121"/>
      <c r="U803" s="122"/>
      <c r="V803" s="122"/>
      <c r="W803" s="122"/>
      <c r="X803" s="122"/>
      <c r="Y803" s="122"/>
      <c r="Z803" s="122"/>
      <c r="AA803" s="122"/>
      <c r="AB803" s="122"/>
      <c r="AC803" s="123"/>
      <c r="AD803" s="151"/>
      <c r="AE803" s="150"/>
      <c r="AF803" s="150"/>
      <c r="AG803" s="150"/>
      <c r="AH803" s="150"/>
      <c r="AI803" s="148" t="s">
        <v>16</v>
      </c>
      <c r="AJ803" s="152"/>
      <c r="AK803" s="150"/>
      <c r="AL803" s="150"/>
      <c r="AM803" s="148" t="s">
        <v>19</v>
      </c>
      <c r="AN803" s="149"/>
      <c r="AP803" s="66" t="str">
        <f t="shared" si="12"/>
        <v>未入力</v>
      </c>
      <c r="AQ803" s="67"/>
      <c r="AR803" s="68"/>
      <c r="AS803" s="132" t="str">
        <f>IF(
  AND(NOT(ISBLANK($C803)),
      COUNTIF(必須入力シート①!C834:C1833,$C803)=0),
  "「３. 申請に係る補助対象検査の内容」で選択されていない検査メニューが入力されています。" &amp; CHAR(10),
  ""
)
&amp;
_xlfn.LET(
  _xlpm.menu,$C803,
  _xlpm.sei,$T803,
  _xlpm.mei,$Y803,
  _xlpm.eigyo,$AD803,
  _xlpm.daisuu,$AK803,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3" s="133"/>
      <c r="AU803" s="133"/>
      <c r="AV803" s="133"/>
      <c r="AW803" s="133"/>
      <c r="AX803" s="133"/>
      <c r="AY803" s="133"/>
      <c r="AZ803" s="133"/>
      <c r="BA803" s="133"/>
      <c r="BB803" s="133"/>
      <c r="BC803" s="134"/>
    </row>
    <row r="804" spans="2:55" ht="36" customHeight="1" x14ac:dyDescent="0.45">
      <c r="B804" s="39">
        <v>794</v>
      </c>
      <c r="C804" s="124"/>
      <c r="D804" s="124"/>
      <c r="E804" s="124"/>
      <c r="F804" s="124"/>
      <c r="G804" s="124"/>
      <c r="H804" s="118" t="str">
        <f>IFERROR(VLOOKUP(C804,参照用!$A$5:$C$13,3),"")</f>
        <v/>
      </c>
      <c r="I804" s="119"/>
      <c r="J804" s="119"/>
      <c r="K804" s="119"/>
      <c r="L804" s="119"/>
      <c r="M804" s="119"/>
      <c r="N804" s="119"/>
      <c r="O804" s="119"/>
      <c r="P804" s="119"/>
      <c r="Q804" s="119"/>
      <c r="R804" s="119"/>
      <c r="S804" s="120"/>
      <c r="T804" s="121"/>
      <c r="U804" s="122"/>
      <c r="V804" s="122"/>
      <c r="W804" s="122"/>
      <c r="X804" s="122"/>
      <c r="Y804" s="122"/>
      <c r="Z804" s="122"/>
      <c r="AA804" s="122"/>
      <c r="AB804" s="122"/>
      <c r="AC804" s="123"/>
      <c r="AD804" s="151"/>
      <c r="AE804" s="150"/>
      <c r="AF804" s="150"/>
      <c r="AG804" s="150"/>
      <c r="AH804" s="150"/>
      <c r="AI804" s="148" t="s">
        <v>16</v>
      </c>
      <c r="AJ804" s="152"/>
      <c r="AK804" s="150"/>
      <c r="AL804" s="150"/>
      <c r="AM804" s="148" t="s">
        <v>19</v>
      </c>
      <c r="AN804" s="149"/>
      <c r="AP804" s="66" t="str">
        <f t="shared" si="12"/>
        <v>未入力</v>
      </c>
      <c r="AQ804" s="67"/>
      <c r="AR804" s="68"/>
      <c r="AS804" s="132" t="str">
        <f>IF(
  AND(NOT(ISBLANK($C804)),
      COUNTIF(必須入力シート①!C835:C1834,$C804)=0),
  "「３. 申請に係る補助対象検査の内容」で選択されていない検査メニューが入力されています。" &amp; CHAR(10),
  ""
)
&amp;
_xlfn.LET(
  _xlpm.menu,$C804,
  _xlpm.sei,$T804,
  _xlpm.mei,$Y804,
  _xlpm.eigyo,$AD804,
  _xlpm.daisuu,$AK804,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4" s="133"/>
      <c r="AU804" s="133"/>
      <c r="AV804" s="133"/>
      <c r="AW804" s="133"/>
      <c r="AX804" s="133"/>
      <c r="AY804" s="133"/>
      <c r="AZ804" s="133"/>
      <c r="BA804" s="133"/>
      <c r="BB804" s="133"/>
      <c r="BC804" s="134"/>
    </row>
    <row r="805" spans="2:55" ht="36" customHeight="1" x14ac:dyDescent="0.45">
      <c r="B805" s="39">
        <v>795</v>
      </c>
      <c r="C805" s="124"/>
      <c r="D805" s="124"/>
      <c r="E805" s="124"/>
      <c r="F805" s="124"/>
      <c r="G805" s="124"/>
      <c r="H805" s="118" t="str">
        <f>IFERROR(VLOOKUP(C805,参照用!$A$5:$C$13,3),"")</f>
        <v/>
      </c>
      <c r="I805" s="119"/>
      <c r="J805" s="119"/>
      <c r="K805" s="119"/>
      <c r="L805" s="119"/>
      <c r="M805" s="119"/>
      <c r="N805" s="119"/>
      <c r="O805" s="119"/>
      <c r="P805" s="119"/>
      <c r="Q805" s="119"/>
      <c r="R805" s="119"/>
      <c r="S805" s="120"/>
      <c r="T805" s="121"/>
      <c r="U805" s="122"/>
      <c r="V805" s="122"/>
      <c r="W805" s="122"/>
      <c r="X805" s="122"/>
      <c r="Y805" s="122"/>
      <c r="Z805" s="122"/>
      <c r="AA805" s="122"/>
      <c r="AB805" s="122"/>
      <c r="AC805" s="123"/>
      <c r="AD805" s="151"/>
      <c r="AE805" s="150"/>
      <c r="AF805" s="150"/>
      <c r="AG805" s="150"/>
      <c r="AH805" s="150"/>
      <c r="AI805" s="148" t="s">
        <v>16</v>
      </c>
      <c r="AJ805" s="152"/>
      <c r="AK805" s="150"/>
      <c r="AL805" s="150"/>
      <c r="AM805" s="148" t="s">
        <v>19</v>
      </c>
      <c r="AN805" s="149"/>
      <c r="AP805" s="66" t="str">
        <f t="shared" si="12"/>
        <v>未入力</v>
      </c>
      <c r="AQ805" s="67"/>
      <c r="AR805" s="68"/>
      <c r="AS805" s="132" t="str">
        <f>IF(
  AND(NOT(ISBLANK($C805)),
      COUNTIF(必須入力シート①!C836:C1835,$C805)=0),
  "「３. 申請に係る補助対象検査の内容」で選択されていない検査メニューが入力されています。" &amp; CHAR(10),
  ""
)
&amp;
_xlfn.LET(
  _xlpm.menu,$C805,
  _xlpm.sei,$T805,
  _xlpm.mei,$Y805,
  _xlpm.eigyo,$AD805,
  _xlpm.daisuu,$AK805,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5" s="133"/>
      <c r="AU805" s="133"/>
      <c r="AV805" s="133"/>
      <c r="AW805" s="133"/>
      <c r="AX805" s="133"/>
      <c r="AY805" s="133"/>
      <c r="AZ805" s="133"/>
      <c r="BA805" s="133"/>
      <c r="BB805" s="133"/>
      <c r="BC805" s="134"/>
    </row>
    <row r="806" spans="2:55" ht="36" customHeight="1" x14ac:dyDescent="0.45">
      <c r="B806" s="39">
        <v>796</v>
      </c>
      <c r="C806" s="124"/>
      <c r="D806" s="124"/>
      <c r="E806" s="124"/>
      <c r="F806" s="124"/>
      <c r="G806" s="124"/>
      <c r="H806" s="118" t="str">
        <f>IFERROR(VLOOKUP(C806,参照用!$A$5:$C$13,3),"")</f>
        <v/>
      </c>
      <c r="I806" s="119"/>
      <c r="J806" s="119"/>
      <c r="K806" s="119"/>
      <c r="L806" s="119"/>
      <c r="M806" s="119"/>
      <c r="N806" s="119"/>
      <c r="O806" s="119"/>
      <c r="P806" s="119"/>
      <c r="Q806" s="119"/>
      <c r="R806" s="119"/>
      <c r="S806" s="120"/>
      <c r="T806" s="121"/>
      <c r="U806" s="122"/>
      <c r="V806" s="122"/>
      <c r="W806" s="122"/>
      <c r="X806" s="122"/>
      <c r="Y806" s="122"/>
      <c r="Z806" s="122"/>
      <c r="AA806" s="122"/>
      <c r="AB806" s="122"/>
      <c r="AC806" s="123"/>
      <c r="AD806" s="151"/>
      <c r="AE806" s="150"/>
      <c r="AF806" s="150"/>
      <c r="AG806" s="150"/>
      <c r="AH806" s="150"/>
      <c r="AI806" s="148" t="s">
        <v>16</v>
      </c>
      <c r="AJ806" s="152"/>
      <c r="AK806" s="150"/>
      <c r="AL806" s="150"/>
      <c r="AM806" s="148" t="s">
        <v>19</v>
      </c>
      <c r="AN806" s="149"/>
      <c r="AP806" s="66" t="str">
        <f t="shared" si="12"/>
        <v>未入力</v>
      </c>
      <c r="AQ806" s="67"/>
      <c r="AR806" s="68"/>
      <c r="AS806" s="132" t="str">
        <f>IF(
  AND(NOT(ISBLANK($C806)),
      COUNTIF(必須入力シート①!C837:C1836,$C806)=0),
  "「３. 申請に係る補助対象検査の内容」で選択されていない検査メニューが入力されています。" &amp; CHAR(10),
  ""
)
&amp;
_xlfn.LET(
  _xlpm.menu,$C806,
  _xlpm.sei,$T806,
  _xlpm.mei,$Y806,
  _xlpm.eigyo,$AD806,
  _xlpm.daisuu,$AK806,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6" s="133"/>
      <c r="AU806" s="133"/>
      <c r="AV806" s="133"/>
      <c r="AW806" s="133"/>
      <c r="AX806" s="133"/>
      <c r="AY806" s="133"/>
      <c r="AZ806" s="133"/>
      <c r="BA806" s="133"/>
      <c r="BB806" s="133"/>
      <c r="BC806" s="134"/>
    </row>
    <row r="807" spans="2:55" ht="36" customHeight="1" x14ac:dyDescent="0.45">
      <c r="B807" s="39">
        <v>797</v>
      </c>
      <c r="C807" s="124"/>
      <c r="D807" s="124"/>
      <c r="E807" s="124"/>
      <c r="F807" s="124"/>
      <c r="G807" s="124"/>
      <c r="H807" s="118" t="str">
        <f>IFERROR(VLOOKUP(C807,参照用!$A$5:$C$13,3),"")</f>
        <v/>
      </c>
      <c r="I807" s="119"/>
      <c r="J807" s="119"/>
      <c r="K807" s="119"/>
      <c r="L807" s="119"/>
      <c r="M807" s="119"/>
      <c r="N807" s="119"/>
      <c r="O807" s="119"/>
      <c r="P807" s="119"/>
      <c r="Q807" s="119"/>
      <c r="R807" s="119"/>
      <c r="S807" s="120"/>
      <c r="T807" s="121"/>
      <c r="U807" s="122"/>
      <c r="V807" s="122"/>
      <c r="W807" s="122"/>
      <c r="X807" s="122"/>
      <c r="Y807" s="122"/>
      <c r="Z807" s="122"/>
      <c r="AA807" s="122"/>
      <c r="AB807" s="122"/>
      <c r="AC807" s="123"/>
      <c r="AD807" s="151"/>
      <c r="AE807" s="150"/>
      <c r="AF807" s="150"/>
      <c r="AG807" s="150"/>
      <c r="AH807" s="150"/>
      <c r="AI807" s="148" t="s">
        <v>16</v>
      </c>
      <c r="AJ807" s="152"/>
      <c r="AK807" s="150"/>
      <c r="AL807" s="150"/>
      <c r="AM807" s="148" t="s">
        <v>19</v>
      </c>
      <c r="AN807" s="149"/>
      <c r="AP807" s="66" t="str">
        <f t="shared" si="12"/>
        <v>未入力</v>
      </c>
      <c r="AQ807" s="67"/>
      <c r="AR807" s="68"/>
      <c r="AS807" s="132" t="str">
        <f>IF(
  AND(NOT(ISBLANK($C807)),
      COUNTIF(必須入力シート①!C838:C1837,$C807)=0),
  "「３. 申請に係る補助対象検査の内容」で選択されていない検査メニューが入力されています。" &amp; CHAR(10),
  ""
)
&amp;
_xlfn.LET(
  _xlpm.menu,$C807,
  _xlpm.sei,$T807,
  _xlpm.mei,$Y807,
  _xlpm.eigyo,$AD807,
  _xlpm.daisuu,$AK807,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7" s="133"/>
      <c r="AU807" s="133"/>
      <c r="AV807" s="133"/>
      <c r="AW807" s="133"/>
      <c r="AX807" s="133"/>
      <c r="AY807" s="133"/>
      <c r="AZ807" s="133"/>
      <c r="BA807" s="133"/>
      <c r="BB807" s="133"/>
      <c r="BC807" s="134"/>
    </row>
    <row r="808" spans="2:55" ht="36" customHeight="1" x14ac:dyDescent="0.45">
      <c r="B808" s="39">
        <v>798</v>
      </c>
      <c r="C808" s="124"/>
      <c r="D808" s="124"/>
      <c r="E808" s="124"/>
      <c r="F808" s="124"/>
      <c r="G808" s="124"/>
      <c r="H808" s="118" t="str">
        <f>IFERROR(VLOOKUP(C808,参照用!$A$5:$C$13,3),"")</f>
        <v/>
      </c>
      <c r="I808" s="119"/>
      <c r="J808" s="119"/>
      <c r="K808" s="119"/>
      <c r="L808" s="119"/>
      <c r="M808" s="119"/>
      <c r="N808" s="119"/>
      <c r="O808" s="119"/>
      <c r="P808" s="119"/>
      <c r="Q808" s="119"/>
      <c r="R808" s="119"/>
      <c r="S808" s="120"/>
      <c r="T808" s="121"/>
      <c r="U808" s="122"/>
      <c r="V808" s="122"/>
      <c r="W808" s="122"/>
      <c r="X808" s="122"/>
      <c r="Y808" s="122"/>
      <c r="Z808" s="122"/>
      <c r="AA808" s="122"/>
      <c r="AB808" s="122"/>
      <c r="AC808" s="123"/>
      <c r="AD808" s="151"/>
      <c r="AE808" s="150"/>
      <c r="AF808" s="150"/>
      <c r="AG808" s="150"/>
      <c r="AH808" s="150"/>
      <c r="AI808" s="148" t="s">
        <v>16</v>
      </c>
      <c r="AJ808" s="152"/>
      <c r="AK808" s="150"/>
      <c r="AL808" s="150"/>
      <c r="AM808" s="148" t="s">
        <v>19</v>
      </c>
      <c r="AN808" s="149"/>
      <c r="AP808" s="66" t="str">
        <f t="shared" si="12"/>
        <v>未入力</v>
      </c>
      <c r="AQ808" s="67"/>
      <c r="AR808" s="68"/>
      <c r="AS808" s="132" t="str">
        <f>IF(
  AND(NOT(ISBLANK($C808)),
      COUNTIF(必須入力シート①!C839:C1838,$C808)=0),
  "「３. 申請に係る補助対象検査の内容」で選択されていない検査メニューが入力されています。" &amp; CHAR(10),
  ""
)
&amp;
_xlfn.LET(
  _xlpm.menu,$C808,
  _xlpm.sei,$T808,
  _xlpm.mei,$Y808,
  _xlpm.eigyo,$AD808,
  _xlpm.daisuu,$AK808,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8" s="133"/>
      <c r="AU808" s="133"/>
      <c r="AV808" s="133"/>
      <c r="AW808" s="133"/>
      <c r="AX808" s="133"/>
      <c r="AY808" s="133"/>
      <c r="AZ808" s="133"/>
      <c r="BA808" s="133"/>
      <c r="BB808" s="133"/>
      <c r="BC808" s="134"/>
    </row>
    <row r="809" spans="2:55" ht="36" customHeight="1" x14ac:dyDescent="0.45">
      <c r="B809" s="39">
        <v>799</v>
      </c>
      <c r="C809" s="124"/>
      <c r="D809" s="124"/>
      <c r="E809" s="124"/>
      <c r="F809" s="124"/>
      <c r="G809" s="124"/>
      <c r="H809" s="118" t="str">
        <f>IFERROR(VLOOKUP(C809,参照用!$A$5:$C$13,3),"")</f>
        <v/>
      </c>
      <c r="I809" s="119"/>
      <c r="J809" s="119"/>
      <c r="K809" s="119"/>
      <c r="L809" s="119"/>
      <c r="M809" s="119"/>
      <c r="N809" s="119"/>
      <c r="O809" s="119"/>
      <c r="P809" s="119"/>
      <c r="Q809" s="119"/>
      <c r="R809" s="119"/>
      <c r="S809" s="120"/>
      <c r="T809" s="121"/>
      <c r="U809" s="122"/>
      <c r="V809" s="122"/>
      <c r="W809" s="122"/>
      <c r="X809" s="122"/>
      <c r="Y809" s="122"/>
      <c r="Z809" s="122"/>
      <c r="AA809" s="122"/>
      <c r="AB809" s="122"/>
      <c r="AC809" s="123"/>
      <c r="AD809" s="151"/>
      <c r="AE809" s="150"/>
      <c r="AF809" s="150"/>
      <c r="AG809" s="150"/>
      <c r="AH809" s="150"/>
      <c r="AI809" s="148" t="s">
        <v>16</v>
      </c>
      <c r="AJ809" s="152"/>
      <c r="AK809" s="150"/>
      <c r="AL809" s="150"/>
      <c r="AM809" s="148" t="s">
        <v>19</v>
      </c>
      <c r="AN809" s="149"/>
      <c r="AP809" s="66" t="str">
        <f t="shared" si="12"/>
        <v>未入力</v>
      </c>
      <c r="AQ809" s="67"/>
      <c r="AR809" s="68"/>
      <c r="AS809" s="132" t="str">
        <f>IF(
  AND(NOT(ISBLANK($C809)),
      COUNTIF(必須入力シート①!C840:C1839,$C809)=0),
  "「３. 申請に係る補助対象検査の内容」で選択されていない検査メニューが入力されています。" &amp; CHAR(10),
  ""
)
&amp;
_xlfn.LET(
  _xlpm.menu,$C809,
  _xlpm.sei,$T809,
  _xlpm.mei,$Y809,
  _xlpm.eigyo,$AD809,
  _xlpm.daisuu,$AK809,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09" s="133"/>
      <c r="AU809" s="133"/>
      <c r="AV809" s="133"/>
      <c r="AW809" s="133"/>
      <c r="AX809" s="133"/>
      <c r="AY809" s="133"/>
      <c r="AZ809" s="133"/>
      <c r="BA809" s="133"/>
      <c r="BB809" s="133"/>
      <c r="BC809" s="134"/>
    </row>
    <row r="810" spans="2:55" ht="36" customHeight="1" x14ac:dyDescent="0.45">
      <c r="B810" s="39">
        <v>800</v>
      </c>
      <c r="C810" s="124"/>
      <c r="D810" s="124"/>
      <c r="E810" s="124"/>
      <c r="F810" s="124"/>
      <c r="G810" s="124"/>
      <c r="H810" s="118" t="str">
        <f>IFERROR(VLOOKUP(C810,参照用!$A$5:$C$13,3),"")</f>
        <v/>
      </c>
      <c r="I810" s="119"/>
      <c r="J810" s="119"/>
      <c r="K810" s="119"/>
      <c r="L810" s="119"/>
      <c r="M810" s="119"/>
      <c r="N810" s="119"/>
      <c r="O810" s="119"/>
      <c r="P810" s="119"/>
      <c r="Q810" s="119"/>
      <c r="R810" s="119"/>
      <c r="S810" s="120"/>
      <c r="T810" s="121"/>
      <c r="U810" s="122"/>
      <c r="V810" s="122"/>
      <c r="W810" s="122"/>
      <c r="X810" s="122"/>
      <c r="Y810" s="122"/>
      <c r="Z810" s="122"/>
      <c r="AA810" s="122"/>
      <c r="AB810" s="122"/>
      <c r="AC810" s="123"/>
      <c r="AD810" s="151"/>
      <c r="AE810" s="150"/>
      <c r="AF810" s="150"/>
      <c r="AG810" s="150"/>
      <c r="AH810" s="150"/>
      <c r="AI810" s="148" t="s">
        <v>16</v>
      </c>
      <c r="AJ810" s="152"/>
      <c r="AK810" s="150"/>
      <c r="AL810" s="150"/>
      <c r="AM810" s="148" t="s">
        <v>19</v>
      </c>
      <c r="AN810" s="149"/>
      <c r="AP810" s="66" t="str">
        <f t="shared" si="12"/>
        <v>未入力</v>
      </c>
      <c r="AQ810" s="67"/>
      <c r="AR810" s="68"/>
      <c r="AS810" s="132" t="str">
        <f>IF(
  AND(NOT(ISBLANK($C810)),
      COUNTIF(必須入力シート①!C841:C1840,$C810)=0),
  "「３. 申請に係る補助対象検査の内容」で選択されていない検査メニューが入力されています。" &amp; CHAR(10),
  ""
)
&amp;
_xlfn.LET(
  _xlpm.menu,$C810,
  _xlpm.sei,$T810,
  _xlpm.mei,$Y810,
  _xlpm.eigyo,$AD810,
  _xlpm.daisuu,$AK810,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0" s="133"/>
      <c r="AU810" s="133"/>
      <c r="AV810" s="133"/>
      <c r="AW810" s="133"/>
      <c r="AX810" s="133"/>
      <c r="AY810" s="133"/>
      <c r="AZ810" s="133"/>
      <c r="BA810" s="133"/>
      <c r="BB810" s="133"/>
      <c r="BC810" s="134"/>
    </row>
    <row r="811" spans="2:55" ht="36" customHeight="1" x14ac:dyDescent="0.45">
      <c r="B811" s="39">
        <v>801</v>
      </c>
      <c r="C811" s="124"/>
      <c r="D811" s="124"/>
      <c r="E811" s="124"/>
      <c r="F811" s="124"/>
      <c r="G811" s="124"/>
      <c r="H811" s="118" t="str">
        <f>IFERROR(VLOOKUP(C811,参照用!$A$5:$C$13,3),"")</f>
        <v/>
      </c>
      <c r="I811" s="119"/>
      <c r="J811" s="119"/>
      <c r="K811" s="119"/>
      <c r="L811" s="119"/>
      <c r="M811" s="119"/>
      <c r="N811" s="119"/>
      <c r="O811" s="119"/>
      <c r="P811" s="119"/>
      <c r="Q811" s="119"/>
      <c r="R811" s="119"/>
      <c r="S811" s="120"/>
      <c r="T811" s="121"/>
      <c r="U811" s="122"/>
      <c r="V811" s="122"/>
      <c r="W811" s="122"/>
      <c r="X811" s="122"/>
      <c r="Y811" s="122"/>
      <c r="Z811" s="122"/>
      <c r="AA811" s="122"/>
      <c r="AB811" s="122"/>
      <c r="AC811" s="123"/>
      <c r="AD811" s="151"/>
      <c r="AE811" s="150"/>
      <c r="AF811" s="150"/>
      <c r="AG811" s="150"/>
      <c r="AH811" s="150"/>
      <c r="AI811" s="148" t="s">
        <v>16</v>
      </c>
      <c r="AJ811" s="152"/>
      <c r="AK811" s="150"/>
      <c r="AL811" s="150"/>
      <c r="AM811" s="148" t="s">
        <v>19</v>
      </c>
      <c r="AN811" s="149"/>
      <c r="AP811" s="66" t="str">
        <f t="shared" si="12"/>
        <v>未入力</v>
      </c>
      <c r="AQ811" s="67"/>
      <c r="AR811" s="68"/>
      <c r="AS811" s="132" t="str">
        <f>IF(
  AND(NOT(ISBLANK($C811)),
      COUNTIF(必須入力シート①!C842:C1841,$C811)=0),
  "「３. 申請に係る補助対象検査の内容」で選択されていない検査メニューが入力されています。" &amp; CHAR(10),
  ""
)
&amp;
_xlfn.LET(
  _xlpm.menu,$C811,
  _xlpm.sei,$T811,
  _xlpm.mei,$Y811,
  _xlpm.eigyo,$AD811,
  _xlpm.daisuu,$AK811,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1" s="133"/>
      <c r="AU811" s="133"/>
      <c r="AV811" s="133"/>
      <c r="AW811" s="133"/>
      <c r="AX811" s="133"/>
      <c r="AY811" s="133"/>
      <c r="AZ811" s="133"/>
      <c r="BA811" s="133"/>
      <c r="BB811" s="133"/>
      <c r="BC811" s="134"/>
    </row>
    <row r="812" spans="2:55" ht="36" customHeight="1" x14ac:dyDescent="0.45">
      <c r="B812" s="39">
        <v>802</v>
      </c>
      <c r="C812" s="124"/>
      <c r="D812" s="124"/>
      <c r="E812" s="124"/>
      <c r="F812" s="124"/>
      <c r="G812" s="124"/>
      <c r="H812" s="118" t="str">
        <f>IFERROR(VLOOKUP(C812,参照用!$A$5:$C$13,3),"")</f>
        <v/>
      </c>
      <c r="I812" s="119"/>
      <c r="J812" s="119"/>
      <c r="K812" s="119"/>
      <c r="L812" s="119"/>
      <c r="M812" s="119"/>
      <c r="N812" s="119"/>
      <c r="O812" s="119"/>
      <c r="P812" s="119"/>
      <c r="Q812" s="119"/>
      <c r="R812" s="119"/>
      <c r="S812" s="120"/>
      <c r="T812" s="121"/>
      <c r="U812" s="122"/>
      <c r="V812" s="122"/>
      <c r="W812" s="122"/>
      <c r="X812" s="122"/>
      <c r="Y812" s="122"/>
      <c r="Z812" s="122"/>
      <c r="AA812" s="122"/>
      <c r="AB812" s="122"/>
      <c r="AC812" s="123"/>
      <c r="AD812" s="151"/>
      <c r="AE812" s="150"/>
      <c r="AF812" s="150"/>
      <c r="AG812" s="150"/>
      <c r="AH812" s="150"/>
      <c r="AI812" s="148" t="s">
        <v>16</v>
      </c>
      <c r="AJ812" s="152"/>
      <c r="AK812" s="150"/>
      <c r="AL812" s="150"/>
      <c r="AM812" s="148" t="s">
        <v>19</v>
      </c>
      <c r="AN812" s="149"/>
      <c r="AP812" s="66" t="str">
        <f t="shared" si="12"/>
        <v>未入力</v>
      </c>
      <c r="AQ812" s="67"/>
      <c r="AR812" s="68"/>
      <c r="AS812" s="132" t="str">
        <f>IF(
  AND(NOT(ISBLANK($C812)),
      COUNTIF(必須入力シート①!C843:C1842,$C812)=0),
  "「３. 申請に係る補助対象検査の内容」で選択されていない検査メニューが入力されています。" &amp; CHAR(10),
  ""
)
&amp;
_xlfn.LET(
  _xlpm.menu,$C812,
  _xlpm.sei,$T812,
  _xlpm.mei,$Y812,
  _xlpm.eigyo,$AD812,
  _xlpm.daisuu,$AK812,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2" s="133"/>
      <c r="AU812" s="133"/>
      <c r="AV812" s="133"/>
      <c r="AW812" s="133"/>
      <c r="AX812" s="133"/>
      <c r="AY812" s="133"/>
      <c r="AZ812" s="133"/>
      <c r="BA812" s="133"/>
      <c r="BB812" s="133"/>
      <c r="BC812" s="134"/>
    </row>
    <row r="813" spans="2:55" ht="36" customHeight="1" x14ac:dyDescent="0.45">
      <c r="B813" s="39">
        <v>803</v>
      </c>
      <c r="C813" s="124"/>
      <c r="D813" s="124"/>
      <c r="E813" s="124"/>
      <c r="F813" s="124"/>
      <c r="G813" s="124"/>
      <c r="H813" s="118" t="str">
        <f>IFERROR(VLOOKUP(C813,参照用!$A$5:$C$13,3),"")</f>
        <v/>
      </c>
      <c r="I813" s="119"/>
      <c r="J813" s="119"/>
      <c r="K813" s="119"/>
      <c r="L813" s="119"/>
      <c r="M813" s="119"/>
      <c r="N813" s="119"/>
      <c r="O813" s="119"/>
      <c r="P813" s="119"/>
      <c r="Q813" s="119"/>
      <c r="R813" s="119"/>
      <c r="S813" s="120"/>
      <c r="T813" s="121"/>
      <c r="U813" s="122"/>
      <c r="V813" s="122"/>
      <c r="W813" s="122"/>
      <c r="X813" s="122"/>
      <c r="Y813" s="122"/>
      <c r="Z813" s="122"/>
      <c r="AA813" s="122"/>
      <c r="AB813" s="122"/>
      <c r="AC813" s="123"/>
      <c r="AD813" s="151"/>
      <c r="AE813" s="150"/>
      <c r="AF813" s="150"/>
      <c r="AG813" s="150"/>
      <c r="AH813" s="150"/>
      <c r="AI813" s="148" t="s">
        <v>16</v>
      </c>
      <c r="AJ813" s="152"/>
      <c r="AK813" s="150"/>
      <c r="AL813" s="150"/>
      <c r="AM813" s="148" t="s">
        <v>19</v>
      </c>
      <c r="AN813" s="149"/>
      <c r="AP813" s="66" t="str">
        <f t="shared" si="12"/>
        <v>未入力</v>
      </c>
      <c r="AQ813" s="67"/>
      <c r="AR813" s="68"/>
      <c r="AS813" s="132" t="str">
        <f>IF(
  AND(NOT(ISBLANK($C813)),
      COUNTIF(必須入力シート①!C844:C1843,$C813)=0),
  "「３. 申請に係る補助対象検査の内容」で選択されていない検査メニューが入力されています。" &amp; CHAR(10),
  ""
)
&amp;
_xlfn.LET(
  _xlpm.menu,$C813,
  _xlpm.sei,$T813,
  _xlpm.mei,$Y813,
  _xlpm.eigyo,$AD813,
  _xlpm.daisuu,$AK813,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3" s="133"/>
      <c r="AU813" s="133"/>
      <c r="AV813" s="133"/>
      <c r="AW813" s="133"/>
      <c r="AX813" s="133"/>
      <c r="AY813" s="133"/>
      <c r="AZ813" s="133"/>
      <c r="BA813" s="133"/>
      <c r="BB813" s="133"/>
      <c r="BC813" s="134"/>
    </row>
    <row r="814" spans="2:55" ht="36" customHeight="1" x14ac:dyDescent="0.45">
      <c r="B814" s="39">
        <v>804</v>
      </c>
      <c r="C814" s="124"/>
      <c r="D814" s="124"/>
      <c r="E814" s="124"/>
      <c r="F814" s="124"/>
      <c r="G814" s="124"/>
      <c r="H814" s="118" t="str">
        <f>IFERROR(VLOOKUP(C814,参照用!$A$5:$C$13,3),"")</f>
        <v/>
      </c>
      <c r="I814" s="119"/>
      <c r="J814" s="119"/>
      <c r="K814" s="119"/>
      <c r="L814" s="119"/>
      <c r="M814" s="119"/>
      <c r="N814" s="119"/>
      <c r="O814" s="119"/>
      <c r="P814" s="119"/>
      <c r="Q814" s="119"/>
      <c r="R814" s="119"/>
      <c r="S814" s="120"/>
      <c r="T814" s="121"/>
      <c r="U814" s="122"/>
      <c r="V814" s="122"/>
      <c r="W814" s="122"/>
      <c r="X814" s="122"/>
      <c r="Y814" s="122"/>
      <c r="Z814" s="122"/>
      <c r="AA814" s="122"/>
      <c r="AB814" s="122"/>
      <c r="AC814" s="123"/>
      <c r="AD814" s="151"/>
      <c r="AE814" s="150"/>
      <c r="AF814" s="150"/>
      <c r="AG814" s="150"/>
      <c r="AH814" s="150"/>
      <c r="AI814" s="148" t="s">
        <v>16</v>
      </c>
      <c r="AJ814" s="152"/>
      <c r="AK814" s="150"/>
      <c r="AL814" s="150"/>
      <c r="AM814" s="148" t="s">
        <v>19</v>
      </c>
      <c r="AN814" s="149"/>
      <c r="AP814" s="66" t="str">
        <f t="shared" si="12"/>
        <v>未入力</v>
      </c>
      <c r="AQ814" s="67"/>
      <c r="AR814" s="68"/>
      <c r="AS814" s="132" t="str">
        <f>IF(
  AND(NOT(ISBLANK($C814)),
      COUNTIF(必須入力シート①!C845:C1844,$C814)=0),
  "「３. 申請に係る補助対象検査の内容」で選択されていない検査メニューが入力されています。" &amp; CHAR(10),
  ""
)
&amp;
_xlfn.LET(
  _xlpm.menu,$C814,
  _xlpm.sei,$T814,
  _xlpm.mei,$Y814,
  _xlpm.eigyo,$AD814,
  _xlpm.daisuu,$AK814,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4" s="133"/>
      <c r="AU814" s="133"/>
      <c r="AV814" s="133"/>
      <c r="AW814" s="133"/>
      <c r="AX814" s="133"/>
      <c r="AY814" s="133"/>
      <c r="AZ814" s="133"/>
      <c r="BA814" s="133"/>
      <c r="BB814" s="133"/>
      <c r="BC814" s="134"/>
    </row>
    <row r="815" spans="2:55" ht="36" customHeight="1" x14ac:dyDescent="0.45">
      <c r="B815" s="39">
        <v>805</v>
      </c>
      <c r="C815" s="124"/>
      <c r="D815" s="124"/>
      <c r="E815" s="124"/>
      <c r="F815" s="124"/>
      <c r="G815" s="124"/>
      <c r="H815" s="118" t="str">
        <f>IFERROR(VLOOKUP(C815,参照用!$A$5:$C$13,3),"")</f>
        <v/>
      </c>
      <c r="I815" s="119"/>
      <c r="J815" s="119"/>
      <c r="K815" s="119"/>
      <c r="L815" s="119"/>
      <c r="M815" s="119"/>
      <c r="N815" s="119"/>
      <c r="O815" s="119"/>
      <c r="P815" s="119"/>
      <c r="Q815" s="119"/>
      <c r="R815" s="119"/>
      <c r="S815" s="120"/>
      <c r="T815" s="121"/>
      <c r="U815" s="122"/>
      <c r="V815" s="122"/>
      <c r="W815" s="122"/>
      <c r="X815" s="122"/>
      <c r="Y815" s="122"/>
      <c r="Z815" s="122"/>
      <c r="AA815" s="122"/>
      <c r="AB815" s="122"/>
      <c r="AC815" s="123"/>
      <c r="AD815" s="151"/>
      <c r="AE815" s="150"/>
      <c r="AF815" s="150"/>
      <c r="AG815" s="150"/>
      <c r="AH815" s="150"/>
      <c r="AI815" s="148" t="s">
        <v>16</v>
      </c>
      <c r="AJ815" s="152"/>
      <c r="AK815" s="150"/>
      <c r="AL815" s="150"/>
      <c r="AM815" s="148" t="s">
        <v>19</v>
      </c>
      <c r="AN815" s="149"/>
      <c r="AP815" s="66" t="str">
        <f t="shared" si="12"/>
        <v>未入力</v>
      </c>
      <c r="AQ815" s="67"/>
      <c r="AR815" s="68"/>
      <c r="AS815" s="132" t="str">
        <f>IF(
  AND(NOT(ISBLANK($C815)),
      COUNTIF(必須入力シート①!C846:C1845,$C815)=0),
  "「３. 申請に係る補助対象検査の内容」で選択されていない検査メニューが入力されています。" &amp; CHAR(10),
  ""
)
&amp;
_xlfn.LET(
  _xlpm.menu,$C815,
  _xlpm.sei,$T815,
  _xlpm.mei,$Y815,
  _xlpm.eigyo,$AD815,
  _xlpm.daisuu,$AK815,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5" s="133"/>
      <c r="AU815" s="133"/>
      <c r="AV815" s="133"/>
      <c r="AW815" s="133"/>
      <c r="AX815" s="133"/>
      <c r="AY815" s="133"/>
      <c r="AZ815" s="133"/>
      <c r="BA815" s="133"/>
      <c r="BB815" s="133"/>
      <c r="BC815" s="134"/>
    </row>
    <row r="816" spans="2:55" ht="36" customHeight="1" x14ac:dyDescent="0.45">
      <c r="B816" s="39">
        <v>806</v>
      </c>
      <c r="C816" s="124"/>
      <c r="D816" s="124"/>
      <c r="E816" s="124"/>
      <c r="F816" s="124"/>
      <c r="G816" s="124"/>
      <c r="H816" s="118" t="str">
        <f>IFERROR(VLOOKUP(C816,参照用!$A$5:$C$13,3),"")</f>
        <v/>
      </c>
      <c r="I816" s="119"/>
      <c r="J816" s="119"/>
      <c r="K816" s="119"/>
      <c r="L816" s="119"/>
      <c r="M816" s="119"/>
      <c r="N816" s="119"/>
      <c r="O816" s="119"/>
      <c r="P816" s="119"/>
      <c r="Q816" s="119"/>
      <c r="R816" s="119"/>
      <c r="S816" s="120"/>
      <c r="T816" s="121"/>
      <c r="U816" s="122"/>
      <c r="V816" s="122"/>
      <c r="W816" s="122"/>
      <c r="X816" s="122"/>
      <c r="Y816" s="122"/>
      <c r="Z816" s="122"/>
      <c r="AA816" s="122"/>
      <c r="AB816" s="122"/>
      <c r="AC816" s="123"/>
      <c r="AD816" s="151"/>
      <c r="AE816" s="150"/>
      <c r="AF816" s="150"/>
      <c r="AG816" s="150"/>
      <c r="AH816" s="150"/>
      <c r="AI816" s="148" t="s">
        <v>16</v>
      </c>
      <c r="AJ816" s="152"/>
      <c r="AK816" s="150"/>
      <c r="AL816" s="150"/>
      <c r="AM816" s="148" t="s">
        <v>19</v>
      </c>
      <c r="AN816" s="149"/>
      <c r="AP816" s="66" t="str">
        <f t="shared" si="12"/>
        <v>未入力</v>
      </c>
      <c r="AQ816" s="67"/>
      <c r="AR816" s="68"/>
      <c r="AS816" s="132" t="str">
        <f>IF(
  AND(NOT(ISBLANK($C816)),
      COUNTIF(必須入力シート①!C847:C1846,$C816)=0),
  "「３. 申請に係る補助対象検査の内容」で選択されていない検査メニューが入力されています。" &amp; CHAR(10),
  ""
)
&amp;
_xlfn.LET(
  _xlpm.menu,$C816,
  _xlpm.sei,$T816,
  _xlpm.mei,$Y816,
  _xlpm.eigyo,$AD816,
  _xlpm.daisuu,$AK816,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6" s="133"/>
      <c r="AU816" s="133"/>
      <c r="AV816" s="133"/>
      <c r="AW816" s="133"/>
      <c r="AX816" s="133"/>
      <c r="AY816" s="133"/>
      <c r="AZ816" s="133"/>
      <c r="BA816" s="133"/>
      <c r="BB816" s="133"/>
      <c r="BC816" s="134"/>
    </row>
    <row r="817" spans="2:55" ht="36" customHeight="1" x14ac:dyDescent="0.45">
      <c r="B817" s="39">
        <v>807</v>
      </c>
      <c r="C817" s="124"/>
      <c r="D817" s="124"/>
      <c r="E817" s="124"/>
      <c r="F817" s="124"/>
      <c r="G817" s="124"/>
      <c r="H817" s="118" t="str">
        <f>IFERROR(VLOOKUP(C817,参照用!$A$5:$C$13,3),"")</f>
        <v/>
      </c>
      <c r="I817" s="119"/>
      <c r="J817" s="119"/>
      <c r="K817" s="119"/>
      <c r="L817" s="119"/>
      <c r="M817" s="119"/>
      <c r="N817" s="119"/>
      <c r="O817" s="119"/>
      <c r="P817" s="119"/>
      <c r="Q817" s="119"/>
      <c r="R817" s="119"/>
      <c r="S817" s="120"/>
      <c r="T817" s="121"/>
      <c r="U817" s="122"/>
      <c r="V817" s="122"/>
      <c r="W817" s="122"/>
      <c r="X817" s="122"/>
      <c r="Y817" s="122"/>
      <c r="Z817" s="122"/>
      <c r="AA817" s="122"/>
      <c r="AB817" s="122"/>
      <c r="AC817" s="123"/>
      <c r="AD817" s="151"/>
      <c r="AE817" s="150"/>
      <c r="AF817" s="150"/>
      <c r="AG817" s="150"/>
      <c r="AH817" s="150"/>
      <c r="AI817" s="148" t="s">
        <v>16</v>
      </c>
      <c r="AJ817" s="152"/>
      <c r="AK817" s="150"/>
      <c r="AL817" s="150"/>
      <c r="AM817" s="148" t="s">
        <v>19</v>
      </c>
      <c r="AN817" s="149"/>
      <c r="AP817" s="66" t="str">
        <f t="shared" si="12"/>
        <v>未入力</v>
      </c>
      <c r="AQ817" s="67"/>
      <c r="AR817" s="68"/>
      <c r="AS817" s="132" t="str">
        <f>IF(
  AND(NOT(ISBLANK($C817)),
      COUNTIF(必須入力シート①!C848:C1847,$C817)=0),
  "「３. 申請に係る補助対象検査の内容」で選択されていない検査メニューが入力されています。" &amp; CHAR(10),
  ""
)
&amp;
_xlfn.LET(
  _xlpm.menu,$C817,
  _xlpm.sei,$T817,
  _xlpm.mei,$Y817,
  _xlpm.eigyo,$AD817,
  _xlpm.daisuu,$AK817,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7" s="133"/>
      <c r="AU817" s="133"/>
      <c r="AV817" s="133"/>
      <c r="AW817" s="133"/>
      <c r="AX817" s="133"/>
      <c r="AY817" s="133"/>
      <c r="AZ817" s="133"/>
      <c r="BA817" s="133"/>
      <c r="BB817" s="133"/>
      <c r="BC817" s="134"/>
    </row>
    <row r="818" spans="2:55" ht="36" customHeight="1" x14ac:dyDescent="0.45">
      <c r="B818" s="39">
        <v>808</v>
      </c>
      <c r="C818" s="124"/>
      <c r="D818" s="124"/>
      <c r="E818" s="124"/>
      <c r="F818" s="124"/>
      <c r="G818" s="124"/>
      <c r="H818" s="118" t="str">
        <f>IFERROR(VLOOKUP(C818,参照用!$A$5:$C$13,3),"")</f>
        <v/>
      </c>
      <c r="I818" s="119"/>
      <c r="J818" s="119"/>
      <c r="K818" s="119"/>
      <c r="L818" s="119"/>
      <c r="M818" s="119"/>
      <c r="N818" s="119"/>
      <c r="O818" s="119"/>
      <c r="P818" s="119"/>
      <c r="Q818" s="119"/>
      <c r="R818" s="119"/>
      <c r="S818" s="120"/>
      <c r="T818" s="121"/>
      <c r="U818" s="122"/>
      <c r="V818" s="122"/>
      <c r="W818" s="122"/>
      <c r="X818" s="122"/>
      <c r="Y818" s="122"/>
      <c r="Z818" s="122"/>
      <c r="AA818" s="122"/>
      <c r="AB818" s="122"/>
      <c r="AC818" s="123"/>
      <c r="AD818" s="151"/>
      <c r="AE818" s="150"/>
      <c r="AF818" s="150"/>
      <c r="AG818" s="150"/>
      <c r="AH818" s="150"/>
      <c r="AI818" s="148" t="s">
        <v>16</v>
      </c>
      <c r="AJ818" s="152"/>
      <c r="AK818" s="150"/>
      <c r="AL818" s="150"/>
      <c r="AM818" s="148" t="s">
        <v>19</v>
      </c>
      <c r="AN818" s="149"/>
      <c r="AP818" s="66" t="str">
        <f t="shared" si="12"/>
        <v>未入力</v>
      </c>
      <c r="AQ818" s="67"/>
      <c r="AR818" s="68"/>
      <c r="AS818" s="132" t="str">
        <f>IF(
  AND(NOT(ISBLANK($C818)),
      COUNTIF(必須入力シート①!C849:C1848,$C818)=0),
  "「３. 申請に係る補助対象検査の内容」で選択されていない検査メニューが入力されています。" &amp; CHAR(10),
  ""
)
&amp;
_xlfn.LET(
  _xlpm.menu,$C818,
  _xlpm.sei,$T818,
  _xlpm.mei,$Y818,
  _xlpm.eigyo,$AD818,
  _xlpm.daisuu,$AK818,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8" s="133"/>
      <c r="AU818" s="133"/>
      <c r="AV818" s="133"/>
      <c r="AW818" s="133"/>
      <c r="AX818" s="133"/>
      <c r="AY818" s="133"/>
      <c r="AZ818" s="133"/>
      <c r="BA818" s="133"/>
      <c r="BB818" s="133"/>
      <c r="BC818" s="134"/>
    </row>
    <row r="819" spans="2:55" ht="36" customHeight="1" x14ac:dyDescent="0.45">
      <c r="B819" s="39">
        <v>809</v>
      </c>
      <c r="C819" s="124"/>
      <c r="D819" s="124"/>
      <c r="E819" s="124"/>
      <c r="F819" s="124"/>
      <c r="G819" s="124"/>
      <c r="H819" s="118" t="str">
        <f>IFERROR(VLOOKUP(C819,参照用!$A$5:$C$13,3),"")</f>
        <v/>
      </c>
      <c r="I819" s="119"/>
      <c r="J819" s="119"/>
      <c r="K819" s="119"/>
      <c r="L819" s="119"/>
      <c r="M819" s="119"/>
      <c r="N819" s="119"/>
      <c r="O819" s="119"/>
      <c r="P819" s="119"/>
      <c r="Q819" s="119"/>
      <c r="R819" s="119"/>
      <c r="S819" s="120"/>
      <c r="T819" s="121"/>
      <c r="U819" s="122"/>
      <c r="V819" s="122"/>
      <c r="W819" s="122"/>
      <c r="X819" s="122"/>
      <c r="Y819" s="122"/>
      <c r="Z819" s="122"/>
      <c r="AA819" s="122"/>
      <c r="AB819" s="122"/>
      <c r="AC819" s="123"/>
      <c r="AD819" s="151"/>
      <c r="AE819" s="150"/>
      <c r="AF819" s="150"/>
      <c r="AG819" s="150"/>
      <c r="AH819" s="150"/>
      <c r="AI819" s="148" t="s">
        <v>16</v>
      </c>
      <c r="AJ819" s="152"/>
      <c r="AK819" s="150"/>
      <c r="AL819" s="150"/>
      <c r="AM819" s="148" t="s">
        <v>19</v>
      </c>
      <c r="AN819" s="149"/>
      <c r="AP819" s="66" t="str">
        <f t="shared" si="12"/>
        <v>未入力</v>
      </c>
      <c r="AQ819" s="67"/>
      <c r="AR819" s="68"/>
      <c r="AS819" s="132" t="str">
        <f>IF(
  AND(NOT(ISBLANK($C819)),
      COUNTIF(必須入力シート①!C850:C1849,$C819)=0),
  "「３. 申請に係る補助対象検査の内容」で選択されていない検査メニューが入力されています。" &amp; CHAR(10),
  ""
)
&amp;
_xlfn.LET(
  _xlpm.menu,$C819,
  _xlpm.sei,$T819,
  _xlpm.mei,$Y819,
  _xlpm.eigyo,$AD819,
  _xlpm.daisuu,$AK819,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19" s="133"/>
      <c r="AU819" s="133"/>
      <c r="AV819" s="133"/>
      <c r="AW819" s="133"/>
      <c r="AX819" s="133"/>
      <c r="AY819" s="133"/>
      <c r="AZ819" s="133"/>
      <c r="BA819" s="133"/>
      <c r="BB819" s="133"/>
      <c r="BC819" s="134"/>
    </row>
    <row r="820" spans="2:55" ht="36" customHeight="1" x14ac:dyDescent="0.45">
      <c r="B820" s="39">
        <v>810</v>
      </c>
      <c r="C820" s="124"/>
      <c r="D820" s="124"/>
      <c r="E820" s="124"/>
      <c r="F820" s="124"/>
      <c r="G820" s="124"/>
      <c r="H820" s="118" t="str">
        <f>IFERROR(VLOOKUP(C820,参照用!$A$5:$C$13,3),"")</f>
        <v/>
      </c>
      <c r="I820" s="119"/>
      <c r="J820" s="119"/>
      <c r="K820" s="119"/>
      <c r="L820" s="119"/>
      <c r="M820" s="119"/>
      <c r="N820" s="119"/>
      <c r="O820" s="119"/>
      <c r="P820" s="119"/>
      <c r="Q820" s="119"/>
      <c r="R820" s="119"/>
      <c r="S820" s="120"/>
      <c r="T820" s="121"/>
      <c r="U820" s="122"/>
      <c r="V820" s="122"/>
      <c r="W820" s="122"/>
      <c r="X820" s="122"/>
      <c r="Y820" s="122"/>
      <c r="Z820" s="122"/>
      <c r="AA820" s="122"/>
      <c r="AB820" s="122"/>
      <c r="AC820" s="123"/>
      <c r="AD820" s="151"/>
      <c r="AE820" s="150"/>
      <c r="AF820" s="150"/>
      <c r="AG820" s="150"/>
      <c r="AH820" s="150"/>
      <c r="AI820" s="148" t="s">
        <v>16</v>
      </c>
      <c r="AJ820" s="152"/>
      <c r="AK820" s="150"/>
      <c r="AL820" s="150"/>
      <c r="AM820" s="148" t="s">
        <v>19</v>
      </c>
      <c r="AN820" s="149"/>
      <c r="AP820" s="66" t="str">
        <f t="shared" si="12"/>
        <v>未入力</v>
      </c>
      <c r="AQ820" s="67"/>
      <c r="AR820" s="68"/>
      <c r="AS820" s="132" t="str">
        <f>IF(
  AND(NOT(ISBLANK($C820)),
      COUNTIF(必須入力シート①!C851:C1850,$C820)=0),
  "「３. 申請に係る補助対象検査の内容」で選択されていない検査メニューが入力されています。" &amp; CHAR(10),
  ""
)
&amp;
_xlfn.LET(
  _xlpm.menu,$C820,
  _xlpm.sei,$T820,
  _xlpm.mei,$Y820,
  _xlpm.eigyo,$AD820,
  _xlpm.daisuu,$AK820,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0" s="133"/>
      <c r="AU820" s="133"/>
      <c r="AV820" s="133"/>
      <c r="AW820" s="133"/>
      <c r="AX820" s="133"/>
      <c r="AY820" s="133"/>
      <c r="AZ820" s="133"/>
      <c r="BA820" s="133"/>
      <c r="BB820" s="133"/>
      <c r="BC820" s="134"/>
    </row>
    <row r="821" spans="2:55" ht="36" customHeight="1" x14ac:dyDescent="0.45">
      <c r="B821" s="39">
        <v>811</v>
      </c>
      <c r="C821" s="124"/>
      <c r="D821" s="124"/>
      <c r="E821" s="124"/>
      <c r="F821" s="124"/>
      <c r="G821" s="124"/>
      <c r="H821" s="118" t="str">
        <f>IFERROR(VLOOKUP(C821,参照用!$A$5:$C$13,3),"")</f>
        <v/>
      </c>
      <c r="I821" s="119"/>
      <c r="J821" s="119"/>
      <c r="K821" s="119"/>
      <c r="L821" s="119"/>
      <c r="M821" s="119"/>
      <c r="N821" s="119"/>
      <c r="O821" s="119"/>
      <c r="P821" s="119"/>
      <c r="Q821" s="119"/>
      <c r="R821" s="119"/>
      <c r="S821" s="120"/>
      <c r="T821" s="121"/>
      <c r="U821" s="122"/>
      <c r="V821" s="122"/>
      <c r="W821" s="122"/>
      <c r="X821" s="122"/>
      <c r="Y821" s="122"/>
      <c r="Z821" s="122"/>
      <c r="AA821" s="122"/>
      <c r="AB821" s="122"/>
      <c r="AC821" s="123"/>
      <c r="AD821" s="151"/>
      <c r="AE821" s="150"/>
      <c r="AF821" s="150"/>
      <c r="AG821" s="150"/>
      <c r="AH821" s="150"/>
      <c r="AI821" s="148" t="s">
        <v>16</v>
      </c>
      <c r="AJ821" s="152"/>
      <c r="AK821" s="150"/>
      <c r="AL821" s="150"/>
      <c r="AM821" s="148" t="s">
        <v>19</v>
      </c>
      <c r="AN821" s="149"/>
      <c r="AP821" s="66" t="str">
        <f t="shared" si="12"/>
        <v>未入力</v>
      </c>
      <c r="AQ821" s="67"/>
      <c r="AR821" s="68"/>
      <c r="AS821" s="132" t="str">
        <f>IF(
  AND(NOT(ISBLANK($C821)),
      COUNTIF(必須入力シート①!C852:C1851,$C821)=0),
  "「３. 申請に係る補助対象検査の内容」で選択されていない検査メニューが入力されています。" &amp; CHAR(10),
  ""
)
&amp;
_xlfn.LET(
  _xlpm.menu,$C821,
  _xlpm.sei,$T821,
  _xlpm.mei,$Y821,
  _xlpm.eigyo,$AD821,
  _xlpm.daisuu,$AK821,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1" s="133"/>
      <c r="AU821" s="133"/>
      <c r="AV821" s="133"/>
      <c r="AW821" s="133"/>
      <c r="AX821" s="133"/>
      <c r="AY821" s="133"/>
      <c r="AZ821" s="133"/>
      <c r="BA821" s="133"/>
      <c r="BB821" s="133"/>
      <c r="BC821" s="134"/>
    </row>
    <row r="822" spans="2:55" ht="36" customHeight="1" x14ac:dyDescent="0.45">
      <c r="B822" s="39">
        <v>812</v>
      </c>
      <c r="C822" s="124"/>
      <c r="D822" s="124"/>
      <c r="E822" s="124"/>
      <c r="F822" s="124"/>
      <c r="G822" s="124"/>
      <c r="H822" s="118" t="str">
        <f>IFERROR(VLOOKUP(C822,参照用!$A$5:$C$13,3),"")</f>
        <v/>
      </c>
      <c r="I822" s="119"/>
      <c r="J822" s="119"/>
      <c r="K822" s="119"/>
      <c r="L822" s="119"/>
      <c r="M822" s="119"/>
      <c r="N822" s="119"/>
      <c r="O822" s="119"/>
      <c r="P822" s="119"/>
      <c r="Q822" s="119"/>
      <c r="R822" s="119"/>
      <c r="S822" s="120"/>
      <c r="T822" s="121"/>
      <c r="U822" s="122"/>
      <c r="V822" s="122"/>
      <c r="W822" s="122"/>
      <c r="X822" s="122"/>
      <c r="Y822" s="122"/>
      <c r="Z822" s="122"/>
      <c r="AA822" s="122"/>
      <c r="AB822" s="122"/>
      <c r="AC822" s="123"/>
      <c r="AD822" s="151"/>
      <c r="AE822" s="150"/>
      <c r="AF822" s="150"/>
      <c r="AG822" s="150"/>
      <c r="AH822" s="150"/>
      <c r="AI822" s="148" t="s">
        <v>16</v>
      </c>
      <c r="AJ822" s="152"/>
      <c r="AK822" s="150"/>
      <c r="AL822" s="150"/>
      <c r="AM822" s="148" t="s">
        <v>19</v>
      </c>
      <c r="AN822" s="149"/>
      <c r="AP822" s="66" t="str">
        <f t="shared" si="12"/>
        <v>未入力</v>
      </c>
      <c r="AQ822" s="67"/>
      <c r="AR822" s="68"/>
      <c r="AS822" s="132" t="str">
        <f>IF(
  AND(NOT(ISBLANK($C822)),
      COUNTIF(必須入力シート①!C853:C1852,$C822)=0),
  "「３. 申請に係る補助対象検査の内容」で選択されていない検査メニューが入力されています。" &amp; CHAR(10),
  ""
)
&amp;
_xlfn.LET(
  _xlpm.menu,$C822,
  _xlpm.sei,$T822,
  _xlpm.mei,$Y822,
  _xlpm.eigyo,$AD822,
  _xlpm.daisuu,$AK822,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2" s="133"/>
      <c r="AU822" s="133"/>
      <c r="AV822" s="133"/>
      <c r="AW822" s="133"/>
      <c r="AX822" s="133"/>
      <c r="AY822" s="133"/>
      <c r="AZ822" s="133"/>
      <c r="BA822" s="133"/>
      <c r="BB822" s="133"/>
      <c r="BC822" s="134"/>
    </row>
    <row r="823" spans="2:55" ht="36" customHeight="1" x14ac:dyDescent="0.45">
      <c r="B823" s="39">
        <v>813</v>
      </c>
      <c r="C823" s="124"/>
      <c r="D823" s="124"/>
      <c r="E823" s="124"/>
      <c r="F823" s="124"/>
      <c r="G823" s="124"/>
      <c r="H823" s="118" t="str">
        <f>IFERROR(VLOOKUP(C823,参照用!$A$5:$C$13,3),"")</f>
        <v/>
      </c>
      <c r="I823" s="119"/>
      <c r="J823" s="119"/>
      <c r="K823" s="119"/>
      <c r="L823" s="119"/>
      <c r="M823" s="119"/>
      <c r="N823" s="119"/>
      <c r="O823" s="119"/>
      <c r="P823" s="119"/>
      <c r="Q823" s="119"/>
      <c r="R823" s="119"/>
      <c r="S823" s="120"/>
      <c r="T823" s="121"/>
      <c r="U823" s="122"/>
      <c r="V823" s="122"/>
      <c r="W823" s="122"/>
      <c r="X823" s="122"/>
      <c r="Y823" s="122"/>
      <c r="Z823" s="122"/>
      <c r="AA823" s="122"/>
      <c r="AB823" s="122"/>
      <c r="AC823" s="123"/>
      <c r="AD823" s="151"/>
      <c r="AE823" s="150"/>
      <c r="AF823" s="150"/>
      <c r="AG823" s="150"/>
      <c r="AH823" s="150"/>
      <c r="AI823" s="148" t="s">
        <v>16</v>
      </c>
      <c r="AJ823" s="152"/>
      <c r="AK823" s="150"/>
      <c r="AL823" s="150"/>
      <c r="AM823" s="148" t="s">
        <v>19</v>
      </c>
      <c r="AN823" s="149"/>
      <c r="AP823" s="66" t="str">
        <f t="shared" si="12"/>
        <v>未入力</v>
      </c>
      <c r="AQ823" s="67"/>
      <c r="AR823" s="68"/>
      <c r="AS823" s="132" t="str">
        <f>IF(
  AND(NOT(ISBLANK($C823)),
      COUNTIF(必須入力シート①!C854:C1853,$C823)=0),
  "「３. 申請に係る補助対象検査の内容」で選択されていない検査メニューが入力されています。" &amp; CHAR(10),
  ""
)
&amp;
_xlfn.LET(
  _xlpm.menu,$C823,
  _xlpm.sei,$T823,
  _xlpm.mei,$Y823,
  _xlpm.eigyo,$AD823,
  _xlpm.daisuu,$AK823,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3" s="133"/>
      <c r="AU823" s="133"/>
      <c r="AV823" s="133"/>
      <c r="AW823" s="133"/>
      <c r="AX823" s="133"/>
      <c r="AY823" s="133"/>
      <c r="AZ823" s="133"/>
      <c r="BA823" s="133"/>
      <c r="BB823" s="133"/>
      <c r="BC823" s="134"/>
    </row>
    <row r="824" spans="2:55" ht="36" customHeight="1" x14ac:dyDescent="0.45">
      <c r="B824" s="39">
        <v>814</v>
      </c>
      <c r="C824" s="124"/>
      <c r="D824" s="124"/>
      <c r="E824" s="124"/>
      <c r="F824" s="124"/>
      <c r="G824" s="124"/>
      <c r="H824" s="118" t="str">
        <f>IFERROR(VLOOKUP(C824,参照用!$A$5:$C$13,3),"")</f>
        <v/>
      </c>
      <c r="I824" s="119"/>
      <c r="J824" s="119"/>
      <c r="K824" s="119"/>
      <c r="L824" s="119"/>
      <c r="M824" s="119"/>
      <c r="N824" s="119"/>
      <c r="O824" s="119"/>
      <c r="P824" s="119"/>
      <c r="Q824" s="119"/>
      <c r="R824" s="119"/>
      <c r="S824" s="120"/>
      <c r="T824" s="121"/>
      <c r="U824" s="122"/>
      <c r="V824" s="122"/>
      <c r="W824" s="122"/>
      <c r="X824" s="122"/>
      <c r="Y824" s="122"/>
      <c r="Z824" s="122"/>
      <c r="AA824" s="122"/>
      <c r="AB824" s="122"/>
      <c r="AC824" s="123"/>
      <c r="AD824" s="151"/>
      <c r="AE824" s="150"/>
      <c r="AF824" s="150"/>
      <c r="AG824" s="150"/>
      <c r="AH824" s="150"/>
      <c r="AI824" s="148" t="s">
        <v>16</v>
      </c>
      <c r="AJ824" s="152"/>
      <c r="AK824" s="150"/>
      <c r="AL824" s="150"/>
      <c r="AM824" s="148" t="s">
        <v>19</v>
      </c>
      <c r="AN824" s="149"/>
      <c r="AP824" s="66" t="str">
        <f t="shared" si="12"/>
        <v>未入力</v>
      </c>
      <c r="AQ824" s="67"/>
      <c r="AR824" s="68"/>
      <c r="AS824" s="132" t="str">
        <f>IF(
  AND(NOT(ISBLANK($C824)),
      COUNTIF(必須入力シート①!C855:C1854,$C824)=0),
  "「３. 申請に係る補助対象検査の内容」で選択されていない検査メニューが入力されています。" &amp; CHAR(10),
  ""
)
&amp;
_xlfn.LET(
  _xlpm.menu,$C824,
  _xlpm.sei,$T824,
  _xlpm.mei,$Y824,
  _xlpm.eigyo,$AD824,
  _xlpm.daisuu,$AK824,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4" s="133"/>
      <c r="AU824" s="133"/>
      <c r="AV824" s="133"/>
      <c r="AW824" s="133"/>
      <c r="AX824" s="133"/>
      <c r="AY824" s="133"/>
      <c r="AZ824" s="133"/>
      <c r="BA824" s="133"/>
      <c r="BB824" s="133"/>
      <c r="BC824" s="134"/>
    </row>
    <row r="825" spans="2:55" ht="36" customHeight="1" x14ac:dyDescent="0.45">
      <c r="B825" s="39">
        <v>815</v>
      </c>
      <c r="C825" s="124"/>
      <c r="D825" s="124"/>
      <c r="E825" s="124"/>
      <c r="F825" s="124"/>
      <c r="G825" s="124"/>
      <c r="H825" s="118" t="str">
        <f>IFERROR(VLOOKUP(C825,参照用!$A$5:$C$13,3),"")</f>
        <v/>
      </c>
      <c r="I825" s="119"/>
      <c r="J825" s="119"/>
      <c r="K825" s="119"/>
      <c r="L825" s="119"/>
      <c r="M825" s="119"/>
      <c r="N825" s="119"/>
      <c r="O825" s="119"/>
      <c r="P825" s="119"/>
      <c r="Q825" s="119"/>
      <c r="R825" s="119"/>
      <c r="S825" s="120"/>
      <c r="T825" s="121"/>
      <c r="U825" s="122"/>
      <c r="V825" s="122"/>
      <c r="W825" s="122"/>
      <c r="X825" s="122"/>
      <c r="Y825" s="122"/>
      <c r="Z825" s="122"/>
      <c r="AA825" s="122"/>
      <c r="AB825" s="122"/>
      <c r="AC825" s="123"/>
      <c r="AD825" s="151"/>
      <c r="AE825" s="150"/>
      <c r="AF825" s="150"/>
      <c r="AG825" s="150"/>
      <c r="AH825" s="150"/>
      <c r="AI825" s="148" t="s">
        <v>16</v>
      </c>
      <c r="AJ825" s="152"/>
      <c r="AK825" s="150"/>
      <c r="AL825" s="150"/>
      <c r="AM825" s="148" t="s">
        <v>19</v>
      </c>
      <c r="AN825" s="149"/>
      <c r="AP825" s="66" t="str">
        <f t="shared" si="12"/>
        <v>未入力</v>
      </c>
      <c r="AQ825" s="67"/>
      <c r="AR825" s="68"/>
      <c r="AS825" s="132" t="str">
        <f>IF(
  AND(NOT(ISBLANK($C825)),
      COUNTIF(必須入力シート①!C856:C1855,$C825)=0),
  "「３. 申請に係る補助対象検査の内容」で選択されていない検査メニューが入力されています。" &amp; CHAR(10),
  ""
)
&amp;
_xlfn.LET(
  _xlpm.menu,$C825,
  _xlpm.sei,$T825,
  _xlpm.mei,$Y825,
  _xlpm.eigyo,$AD825,
  _xlpm.daisuu,$AK825,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5" s="133"/>
      <c r="AU825" s="133"/>
      <c r="AV825" s="133"/>
      <c r="AW825" s="133"/>
      <c r="AX825" s="133"/>
      <c r="AY825" s="133"/>
      <c r="AZ825" s="133"/>
      <c r="BA825" s="133"/>
      <c r="BB825" s="133"/>
      <c r="BC825" s="134"/>
    </row>
    <row r="826" spans="2:55" ht="36" customHeight="1" x14ac:dyDescent="0.45">
      <c r="B826" s="39">
        <v>816</v>
      </c>
      <c r="C826" s="124"/>
      <c r="D826" s="124"/>
      <c r="E826" s="124"/>
      <c r="F826" s="124"/>
      <c r="G826" s="124"/>
      <c r="H826" s="118" t="str">
        <f>IFERROR(VLOOKUP(C826,参照用!$A$5:$C$13,3),"")</f>
        <v/>
      </c>
      <c r="I826" s="119"/>
      <c r="J826" s="119"/>
      <c r="K826" s="119"/>
      <c r="L826" s="119"/>
      <c r="M826" s="119"/>
      <c r="N826" s="119"/>
      <c r="O826" s="119"/>
      <c r="P826" s="119"/>
      <c r="Q826" s="119"/>
      <c r="R826" s="119"/>
      <c r="S826" s="120"/>
      <c r="T826" s="121"/>
      <c r="U826" s="122"/>
      <c r="V826" s="122"/>
      <c r="W826" s="122"/>
      <c r="X826" s="122"/>
      <c r="Y826" s="122"/>
      <c r="Z826" s="122"/>
      <c r="AA826" s="122"/>
      <c r="AB826" s="122"/>
      <c r="AC826" s="123"/>
      <c r="AD826" s="151"/>
      <c r="AE826" s="150"/>
      <c r="AF826" s="150"/>
      <c r="AG826" s="150"/>
      <c r="AH826" s="150"/>
      <c r="AI826" s="148" t="s">
        <v>16</v>
      </c>
      <c r="AJ826" s="152"/>
      <c r="AK826" s="150"/>
      <c r="AL826" s="150"/>
      <c r="AM826" s="148" t="s">
        <v>19</v>
      </c>
      <c r="AN826" s="149"/>
      <c r="AP826" s="66" t="str">
        <f t="shared" si="12"/>
        <v>未入力</v>
      </c>
      <c r="AQ826" s="67"/>
      <c r="AR826" s="68"/>
      <c r="AS826" s="132" t="str">
        <f>IF(
  AND(NOT(ISBLANK($C826)),
      COUNTIF(必須入力シート①!C857:C1856,$C826)=0),
  "「３. 申請に係る補助対象検査の内容」で選択されていない検査メニューが入力されています。" &amp; CHAR(10),
  ""
)
&amp;
_xlfn.LET(
  _xlpm.menu,$C826,
  _xlpm.sei,$T826,
  _xlpm.mei,$Y826,
  _xlpm.eigyo,$AD826,
  _xlpm.daisuu,$AK826,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6" s="133"/>
      <c r="AU826" s="133"/>
      <c r="AV826" s="133"/>
      <c r="AW826" s="133"/>
      <c r="AX826" s="133"/>
      <c r="AY826" s="133"/>
      <c r="AZ826" s="133"/>
      <c r="BA826" s="133"/>
      <c r="BB826" s="133"/>
      <c r="BC826" s="134"/>
    </row>
    <row r="827" spans="2:55" ht="36" customHeight="1" x14ac:dyDescent="0.45">
      <c r="B827" s="39">
        <v>817</v>
      </c>
      <c r="C827" s="124"/>
      <c r="D827" s="124"/>
      <c r="E827" s="124"/>
      <c r="F827" s="124"/>
      <c r="G827" s="124"/>
      <c r="H827" s="118" t="str">
        <f>IFERROR(VLOOKUP(C827,参照用!$A$5:$C$13,3),"")</f>
        <v/>
      </c>
      <c r="I827" s="119"/>
      <c r="J827" s="119"/>
      <c r="K827" s="119"/>
      <c r="L827" s="119"/>
      <c r="M827" s="119"/>
      <c r="N827" s="119"/>
      <c r="O827" s="119"/>
      <c r="P827" s="119"/>
      <c r="Q827" s="119"/>
      <c r="R827" s="119"/>
      <c r="S827" s="120"/>
      <c r="T827" s="121"/>
      <c r="U827" s="122"/>
      <c r="V827" s="122"/>
      <c r="W827" s="122"/>
      <c r="X827" s="122"/>
      <c r="Y827" s="122"/>
      <c r="Z827" s="122"/>
      <c r="AA827" s="122"/>
      <c r="AB827" s="122"/>
      <c r="AC827" s="123"/>
      <c r="AD827" s="151"/>
      <c r="AE827" s="150"/>
      <c r="AF827" s="150"/>
      <c r="AG827" s="150"/>
      <c r="AH827" s="150"/>
      <c r="AI827" s="148" t="s">
        <v>16</v>
      </c>
      <c r="AJ827" s="152"/>
      <c r="AK827" s="150"/>
      <c r="AL827" s="150"/>
      <c r="AM827" s="148" t="s">
        <v>19</v>
      </c>
      <c r="AN827" s="149"/>
      <c r="AP827" s="66" t="str">
        <f t="shared" si="12"/>
        <v>未入力</v>
      </c>
      <c r="AQ827" s="67"/>
      <c r="AR827" s="68"/>
      <c r="AS827" s="132" t="str">
        <f>IF(
  AND(NOT(ISBLANK($C827)),
      COUNTIF(必須入力シート①!C858:C1857,$C827)=0),
  "「３. 申請に係る補助対象検査の内容」で選択されていない検査メニューが入力されています。" &amp; CHAR(10),
  ""
)
&amp;
_xlfn.LET(
  _xlpm.menu,$C827,
  _xlpm.sei,$T827,
  _xlpm.mei,$Y827,
  _xlpm.eigyo,$AD827,
  _xlpm.daisuu,$AK827,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7" s="133"/>
      <c r="AU827" s="133"/>
      <c r="AV827" s="133"/>
      <c r="AW827" s="133"/>
      <c r="AX827" s="133"/>
      <c r="AY827" s="133"/>
      <c r="AZ827" s="133"/>
      <c r="BA827" s="133"/>
      <c r="BB827" s="133"/>
      <c r="BC827" s="134"/>
    </row>
    <row r="828" spans="2:55" ht="36" customHeight="1" x14ac:dyDescent="0.45">
      <c r="B828" s="39">
        <v>818</v>
      </c>
      <c r="C828" s="124"/>
      <c r="D828" s="124"/>
      <c r="E828" s="124"/>
      <c r="F828" s="124"/>
      <c r="G828" s="124"/>
      <c r="H828" s="118" t="str">
        <f>IFERROR(VLOOKUP(C828,参照用!$A$5:$C$13,3),"")</f>
        <v/>
      </c>
      <c r="I828" s="119"/>
      <c r="J828" s="119"/>
      <c r="K828" s="119"/>
      <c r="L828" s="119"/>
      <c r="M828" s="119"/>
      <c r="N828" s="119"/>
      <c r="O828" s="119"/>
      <c r="P828" s="119"/>
      <c r="Q828" s="119"/>
      <c r="R828" s="119"/>
      <c r="S828" s="120"/>
      <c r="T828" s="121"/>
      <c r="U828" s="122"/>
      <c r="V828" s="122"/>
      <c r="W828" s="122"/>
      <c r="X828" s="122"/>
      <c r="Y828" s="122"/>
      <c r="Z828" s="122"/>
      <c r="AA828" s="122"/>
      <c r="AB828" s="122"/>
      <c r="AC828" s="123"/>
      <c r="AD828" s="151"/>
      <c r="AE828" s="150"/>
      <c r="AF828" s="150"/>
      <c r="AG828" s="150"/>
      <c r="AH828" s="150"/>
      <c r="AI828" s="148" t="s">
        <v>16</v>
      </c>
      <c r="AJ828" s="152"/>
      <c r="AK828" s="150"/>
      <c r="AL828" s="150"/>
      <c r="AM828" s="148" t="s">
        <v>19</v>
      </c>
      <c r="AN828" s="149"/>
      <c r="AP828" s="66" t="str">
        <f t="shared" si="12"/>
        <v>未入力</v>
      </c>
      <c r="AQ828" s="67"/>
      <c r="AR828" s="68"/>
      <c r="AS828" s="132" t="str">
        <f>IF(
  AND(NOT(ISBLANK($C828)),
      COUNTIF(必須入力シート①!C859:C1858,$C828)=0),
  "「３. 申請に係る補助対象検査の内容」で選択されていない検査メニューが入力されています。" &amp; CHAR(10),
  ""
)
&amp;
_xlfn.LET(
  _xlpm.menu,$C828,
  _xlpm.sei,$T828,
  _xlpm.mei,$Y828,
  _xlpm.eigyo,$AD828,
  _xlpm.daisuu,$AK828,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8" s="133"/>
      <c r="AU828" s="133"/>
      <c r="AV828" s="133"/>
      <c r="AW828" s="133"/>
      <c r="AX828" s="133"/>
      <c r="AY828" s="133"/>
      <c r="AZ828" s="133"/>
      <c r="BA828" s="133"/>
      <c r="BB828" s="133"/>
      <c r="BC828" s="134"/>
    </row>
    <row r="829" spans="2:55" ht="36" customHeight="1" x14ac:dyDescent="0.45">
      <c r="B829" s="39">
        <v>819</v>
      </c>
      <c r="C829" s="124"/>
      <c r="D829" s="124"/>
      <c r="E829" s="124"/>
      <c r="F829" s="124"/>
      <c r="G829" s="124"/>
      <c r="H829" s="118" t="str">
        <f>IFERROR(VLOOKUP(C829,参照用!$A$5:$C$13,3),"")</f>
        <v/>
      </c>
      <c r="I829" s="119"/>
      <c r="J829" s="119"/>
      <c r="K829" s="119"/>
      <c r="L829" s="119"/>
      <c r="M829" s="119"/>
      <c r="N829" s="119"/>
      <c r="O829" s="119"/>
      <c r="P829" s="119"/>
      <c r="Q829" s="119"/>
      <c r="R829" s="119"/>
      <c r="S829" s="120"/>
      <c r="T829" s="121"/>
      <c r="U829" s="122"/>
      <c r="V829" s="122"/>
      <c r="W829" s="122"/>
      <c r="X829" s="122"/>
      <c r="Y829" s="122"/>
      <c r="Z829" s="122"/>
      <c r="AA829" s="122"/>
      <c r="AB829" s="122"/>
      <c r="AC829" s="123"/>
      <c r="AD829" s="151"/>
      <c r="AE829" s="150"/>
      <c r="AF829" s="150"/>
      <c r="AG829" s="150"/>
      <c r="AH829" s="150"/>
      <c r="AI829" s="148" t="s">
        <v>16</v>
      </c>
      <c r="AJ829" s="152"/>
      <c r="AK829" s="150"/>
      <c r="AL829" s="150"/>
      <c r="AM829" s="148" t="s">
        <v>19</v>
      </c>
      <c r="AN829" s="149"/>
      <c r="AP829" s="66" t="str">
        <f t="shared" si="12"/>
        <v>未入力</v>
      </c>
      <c r="AQ829" s="67"/>
      <c r="AR829" s="68"/>
      <c r="AS829" s="132" t="str">
        <f>IF(
  AND(NOT(ISBLANK($C829)),
      COUNTIF(必須入力シート①!C860:C1859,$C829)=0),
  "「３. 申請に係る補助対象検査の内容」で選択されていない検査メニューが入力されています。" &amp; CHAR(10),
  ""
)
&amp;
_xlfn.LET(
  _xlpm.menu,$C829,
  _xlpm.sei,$T829,
  _xlpm.mei,$Y829,
  _xlpm.eigyo,$AD829,
  _xlpm.daisuu,$AK829,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29" s="133"/>
      <c r="AU829" s="133"/>
      <c r="AV829" s="133"/>
      <c r="AW829" s="133"/>
      <c r="AX829" s="133"/>
      <c r="AY829" s="133"/>
      <c r="AZ829" s="133"/>
      <c r="BA829" s="133"/>
      <c r="BB829" s="133"/>
      <c r="BC829" s="134"/>
    </row>
    <row r="830" spans="2:55" ht="36" customHeight="1" x14ac:dyDescent="0.45">
      <c r="B830" s="39">
        <v>820</v>
      </c>
      <c r="C830" s="124"/>
      <c r="D830" s="124"/>
      <c r="E830" s="124"/>
      <c r="F830" s="124"/>
      <c r="G830" s="124"/>
      <c r="H830" s="118" t="str">
        <f>IFERROR(VLOOKUP(C830,参照用!$A$5:$C$13,3),"")</f>
        <v/>
      </c>
      <c r="I830" s="119"/>
      <c r="J830" s="119"/>
      <c r="K830" s="119"/>
      <c r="L830" s="119"/>
      <c r="M830" s="119"/>
      <c r="N830" s="119"/>
      <c r="O830" s="119"/>
      <c r="P830" s="119"/>
      <c r="Q830" s="119"/>
      <c r="R830" s="119"/>
      <c r="S830" s="120"/>
      <c r="T830" s="121"/>
      <c r="U830" s="122"/>
      <c r="V830" s="122"/>
      <c r="W830" s="122"/>
      <c r="X830" s="122"/>
      <c r="Y830" s="122"/>
      <c r="Z830" s="122"/>
      <c r="AA830" s="122"/>
      <c r="AB830" s="122"/>
      <c r="AC830" s="123"/>
      <c r="AD830" s="151"/>
      <c r="AE830" s="150"/>
      <c r="AF830" s="150"/>
      <c r="AG830" s="150"/>
      <c r="AH830" s="150"/>
      <c r="AI830" s="148" t="s">
        <v>16</v>
      </c>
      <c r="AJ830" s="152"/>
      <c r="AK830" s="150"/>
      <c r="AL830" s="150"/>
      <c r="AM830" s="148" t="s">
        <v>19</v>
      </c>
      <c r="AN830" s="149"/>
      <c r="AP830" s="66" t="str">
        <f t="shared" si="12"/>
        <v>未入力</v>
      </c>
      <c r="AQ830" s="67"/>
      <c r="AR830" s="68"/>
      <c r="AS830" s="132" t="str">
        <f>IF(
  AND(NOT(ISBLANK($C830)),
      COUNTIF(必須入力シート①!C861:C1860,$C830)=0),
  "「３. 申請に係る補助対象検査の内容」で選択されていない検査メニューが入力されています。" &amp; CHAR(10),
  ""
)
&amp;
_xlfn.LET(
  _xlpm.menu,$C830,
  _xlpm.sei,$T830,
  _xlpm.mei,$Y830,
  _xlpm.eigyo,$AD830,
  _xlpm.daisuu,$AK830,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0" s="133"/>
      <c r="AU830" s="133"/>
      <c r="AV830" s="133"/>
      <c r="AW830" s="133"/>
      <c r="AX830" s="133"/>
      <c r="AY830" s="133"/>
      <c r="AZ830" s="133"/>
      <c r="BA830" s="133"/>
      <c r="BB830" s="133"/>
      <c r="BC830" s="134"/>
    </row>
    <row r="831" spans="2:55" ht="36" customHeight="1" x14ac:dyDescent="0.45">
      <c r="B831" s="39">
        <v>821</v>
      </c>
      <c r="C831" s="124"/>
      <c r="D831" s="124"/>
      <c r="E831" s="124"/>
      <c r="F831" s="124"/>
      <c r="G831" s="124"/>
      <c r="H831" s="118" t="str">
        <f>IFERROR(VLOOKUP(C831,参照用!$A$5:$C$13,3),"")</f>
        <v/>
      </c>
      <c r="I831" s="119"/>
      <c r="J831" s="119"/>
      <c r="K831" s="119"/>
      <c r="L831" s="119"/>
      <c r="M831" s="119"/>
      <c r="N831" s="119"/>
      <c r="O831" s="119"/>
      <c r="P831" s="119"/>
      <c r="Q831" s="119"/>
      <c r="R831" s="119"/>
      <c r="S831" s="120"/>
      <c r="T831" s="121"/>
      <c r="U831" s="122"/>
      <c r="V831" s="122"/>
      <c r="W831" s="122"/>
      <c r="X831" s="122"/>
      <c r="Y831" s="122"/>
      <c r="Z831" s="122"/>
      <c r="AA831" s="122"/>
      <c r="AB831" s="122"/>
      <c r="AC831" s="123"/>
      <c r="AD831" s="151"/>
      <c r="AE831" s="150"/>
      <c r="AF831" s="150"/>
      <c r="AG831" s="150"/>
      <c r="AH831" s="150"/>
      <c r="AI831" s="148" t="s">
        <v>16</v>
      </c>
      <c r="AJ831" s="152"/>
      <c r="AK831" s="150"/>
      <c r="AL831" s="150"/>
      <c r="AM831" s="148" t="s">
        <v>19</v>
      </c>
      <c r="AN831" s="149"/>
      <c r="AP831" s="66" t="str">
        <f t="shared" si="12"/>
        <v>未入力</v>
      </c>
      <c r="AQ831" s="67"/>
      <c r="AR831" s="68"/>
      <c r="AS831" s="132" t="str">
        <f>IF(
  AND(NOT(ISBLANK($C831)),
      COUNTIF(必須入力シート①!C862:C1861,$C831)=0),
  "「３. 申請に係る補助対象検査の内容」で選択されていない検査メニューが入力されています。" &amp; CHAR(10),
  ""
)
&amp;
_xlfn.LET(
  _xlpm.menu,$C831,
  _xlpm.sei,$T831,
  _xlpm.mei,$Y831,
  _xlpm.eigyo,$AD831,
  _xlpm.daisuu,$AK831,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1" s="133"/>
      <c r="AU831" s="133"/>
      <c r="AV831" s="133"/>
      <c r="AW831" s="133"/>
      <c r="AX831" s="133"/>
      <c r="AY831" s="133"/>
      <c r="AZ831" s="133"/>
      <c r="BA831" s="133"/>
      <c r="BB831" s="133"/>
      <c r="BC831" s="134"/>
    </row>
    <row r="832" spans="2:55" ht="36" customHeight="1" x14ac:dyDescent="0.45">
      <c r="B832" s="39">
        <v>822</v>
      </c>
      <c r="C832" s="124"/>
      <c r="D832" s="124"/>
      <c r="E832" s="124"/>
      <c r="F832" s="124"/>
      <c r="G832" s="124"/>
      <c r="H832" s="118" t="str">
        <f>IFERROR(VLOOKUP(C832,参照用!$A$5:$C$13,3),"")</f>
        <v/>
      </c>
      <c r="I832" s="119"/>
      <c r="J832" s="119"/>
      <c r="K832" s="119"/>
      <c r="L832" s="119"/>
      <c r="M832" s="119"/>
      <c r="N832" s="119"/>
      <c r="O832" s="119"/>
      <c r="P832" s="119"/>
      <c r="Q832" s="119"/>
      <c r="R832" s="119"/>
      <c r="S832" s="120"/>
      <c r="T832" s="121"/>
      <c r="U832" s="122"/>
      <c r="V832" s="122"/>
      <c r="W832" s="122"/>
      <c r="X832" s="122"/>
      <c r="Y832" s="122"/>
      <c r="Z832" s="122"/>
      <c r="AA832" s="122"/>
      <c r="AB832" s="122"/>
      <c r="AC832" s="123"/>
      <c r="AD832" s="151"/>
      <c r="AE832" s="150"/>
      <c r="AF832" s="150"/>
      <c r="AG832" s="150"/>
      <c r="AH832" s="150"/>
      <c r="AI832" s="148" t="s">
        <v>16</v>
      </c>
      <c r="AJ832" s="152"/>
      <c r="AK832" s="150"/>
      <c r="AL832" s="150"/>
      <c r="AM832" s="148" t="s">
        <v>19</v>
      </c>
      <c r="AN832" s="149"/>
      <c r="AP832" s="66" t="str">
        <f t="shared" si="12"/>
        <v>未入力</v>
      </c>
      <c r="AQ832" s="67"/>
      <c r="AR832" s="68"/>
      <c r="AS832" s="132" t="str">
        <f>IF(
  AND(NOT(ISBLANK($C832)),
      COUNTIF(必須入力シート①!C863:C1862,$C832)=0),
  "「３. 申請に係る補助対象検査の内容」で選択されていない検査メニューが入力されています。" &amp; CHAR(10),
  ""
)
&amp;
_xlfn.LET(
  _xlpm.menu,$C832,
  _xlpm.sei,$T832,
  _xlpm.mei,$Y832,
  _xlpm.eigyo,$AD832,
  _xlpm.daisuu,$AK832,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2" s="133"/>
      <c r="AU832" s="133"/>
      <c r="AV832" s="133"/>
      <c r="AW832" s="133"/>
      <c r="AX832" s="133"/>
      <c r="AY832" s="133"/>
      <c r="AZ832" s="133"/>
      <c r="BA832" s="133"/>
      <c r="BB832" s="133"/>
      <c r="BC832" s="134"/>
    </row>
    <row r="833" spans="2:55" ht="36" customHeight="1" x14ac:dyDescent="0.45">
      <c r="B833" s="39">
        <v>823</v>
      </c>
      <c r="C833" s="124"/>
      <c r="D833" s="124"/>
      <c r="E833" s="124"/>
      <c r="F833" s="124"/>
      <c r="G833" s="124"/>
      <c r="H833" s="118" t="str">
        <f>IFERROR(VLOOKUP(C833,参照用!$A$5:$C$13,3),"")</f>
        <v/>
      </c>
      <c r="I833" s="119"/>
      <c r="J833" s="119"/>
      <c r="K833" s="119"/>
      <c r="L833" s="119"/>
      <c r="M833" s="119"/>
      <c r="N833" s="119"/>
      <c r="O833" s="119"/>
      <c r="P833" s="119"/>
      <c r="Q833" s="119"/>
      <c r="R833" s="119"/>
      <c r="S833" s="120"/>
      <c r="T833" s="121"/>
      <c r="U833" s="122"/>
      <c r="V833" s="122"/>
      <c r="W833" s="122"/>
      <c r="X833" s="122"/>
      <c r="Y833" s="122"/>
      <c r="Z833" s="122"/>
      <c r="AA833" s="122"/>
      <c r="AB833" s="122"/>
      <c r="AC833" s="123"/>
      <c r="AD833" s="151"/>
      <c r="AE833" s="150"/>
      <c r="AF833" s="150"/>
      <c r="AG833" s="150"/>
      <c r="AH833" s="150"/>
      <c r="AI833" s="148" t="s">
        <v>16</v>
      </c>
      <c r="AJ833" s="152"/>
      <c r="AK833" s="150"/>
      <c r="AL833" s="150"/>
      <c r="AM833" s="148" t="s">
        <v>19</v>
      </c>
      <c r="AN833" s="149"/>
      <c r="AP833" s="66" t="str">
        <f t="shared" si="12"/>
        <v>未入力</v>
      </c>
      <c r="AQ833" s="67"/>
      <c r="AR833" s="68"/>
      <c r="AS833" s="132" t="str">
        <f>IF(
  AND(NOT(ISBLANK($C833)),
      COUNTIF(必須入力シート①!C864:C1863,$C833)=0),
  "「３. 申請に係る補助対象検査の内容」で選択されていない検査メニューが入力されています。" &amp; CHAR(10),
  ""
)
&amp;
_xlfn.LET(
  _xlpm.menu,$C833,
  _xlpm.sei,$T833,
  _xlpm.mei,$Y833,
  _xlpm.eigyo,$AD833,
  _xlpm.daisuu,$AK833,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3" s="133"/>
      <c r="AU833" s="133"/>
      <c r="AV833" s="133"/>
      <c r="AW833" s="133"/>
      <c r="AX833" s="133"/>
      <c r="AY833" s="133"/>
      <c r="AZ833" s="133"/>
      <c r="BA833" s="133"/>
      <c r="BB833" s="133"/>
      <c r="BC833" s="134"/>
    </row>
    <row r="834" spans="2:55" ht="36" customHeight="1" x14ac:dyDescent="0.45">
      <c r="B834" s="39">
        <v>824</v>
      </c>
      <c r="C834" s="124"/>
      <c r="D834" s="124"/>
      <c r="E834" s="124"/>
      <c r="F834" s="124"/>
      <c r="G834" s="124"/>
      <c r="H834" s="118" t="str">
        <f>IFERROR(VLOOKUP(C834,参照用!$A$5:$C$13,3),"")</f>
        <v/>
      </c>
      <c r="I834" s="119"/>
      <c r="J834" s="119"/>
      <c r="K834" s="119"/>
      <c r="L834" s="119"/>
      <c r="M834" s="119"/>
      <c r="N834" s="119"/>
      <c r="O834" s="119"/>
      <c r="P834" s="119"/>
      <c r="Q834" s="119"/>
      <c r="R834" s="119"/>
      <c r="S834" s="120"/>
      <c r="T834" s="121"/>
      <c r="U834" s="122"/>
      <c r="V834" s="122"/>
      <c r="W834" s="122"/>
      <c r="X834" s="122"/>
      <c r="Y834" s="122"/>
      <c r="Z834" s="122"/>
      <c r="AA834" s="122"/>
      <c r="AB834" s="122"/>
      <c r="AC834" s="123"/>
      <c r="AD834" s="151"/>
      <c r="AE834" s="150"/>
      <c r="AF834" s="150"/>
      <c r="AG834" s="150"/>
      <c r="AH834" s="150"/>
      <c r="AI834" s="148" t="s">
        <v>16</v>
      </c>
      <c r="AJ834" s="152"/>
      <c r="AK834" s="150"/>
      <c r="AL834" s="150"/>
      <c r="AM834" s="148" t="s">
        <v>19</v>
      </c>
      <c r="AN834" s="149"/>
      <c r="AP834" s="66" t="str">
        <f t="shared" si="12"/>
        <v>未入力</v>
      </c>
      <c r="AQ834" s="67"/>
      <c r="AR834" s="68"/>
      <c r="AS834" s="132" t="str">
        <f>IF(
  AND(NOT(ISBLANK($C834)),
      COUNTIF(必須入力シート①!C865:C1864,$C834)=0),
  "「３. 申請に係る補助対象検査の内容」で選択されていない検査メニューが入力されています。" &amp; CHAR(10),
  ""
)
&amp;
_xlfn.LET(
  _xlpm.menu,$C834,
  _xlpm.sei,$T834,
  _xlpm.mei,$Y834,
  _xlpm.eigyo,$AD834,
  _xlpm.daisuu,$AK834,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4" s="133"/>
      <c r="AU834" s="133"/>
      <c r="AV834" s="133"/>
      <c r="AW834" s="133"/>
      <c r="AX834" s="133"/>
      <c r="AY834" s="133"/>
      <c r="AZ834" s="133"/>
      <c r="BA834" s="133"/>
      <c r="BB834" s="133"/>
      <c r="BC834" s="134"/>
    </row>
    <row r="835" spans="2:55" ht="36" customHeight="1" x14ac:dyDescent="0.45">
      <c r="B835" s="39">
        <v>825</v>
      </c>
      <c r="C835" s="124"/>
      <c r="D835" s="124"/>
      <c r="E835" s="124"/>
      <c r="F835" s="124"/>
      <c r="G835" s="124"/>
      <c r="H835" s="118" t="str">
        <f>IFERROR(VLOOKUP(C835,参照用!$A$5:$C$13,3),"")</f>
        <v/>
      </c>
      <c r="I835" s="119"/>
      <c r="J835" s="119"/>
      <c r="K835" s="119"/>
      <c r="L835" s="119"/>
      <c r="M835" s="119"/>
      <c r="N835" s="119"/>
      <c r="O835" s="119"/>
      <c r="P835" s="119"/>
      <c r="Q835" s="119"/>
      <c r="R835" s="119"/>
      <c r="S835" s="120"/>
      <c r="T835" s="121"/>
      <c r="U835" s="122"/>
      <c r="V835" s="122"/>
      <c r="W835" s="122"/>
      <c r="X835" s="122"/>
      <c r="Y835" s="122"/>
      <c r="Z835" s="122"/>
      <c r="AA835" s="122"/>
      <c r="AB835" s="122"/>
      <c r="AC835" s="123"/>
      <c r="AD835" s="151"/>
      <c r="AE835" s="150"/>
      <c r="AF835" s="150"/>
      <c r="AG835" s="150"/>
      <c r="AH835" s="150"/>
      <c r="AI835" s="148" t="s">
        <v>16</v>
      </c>
      <c r="AJ835" s="152"/>
      <c r="AK835" s="150"/>
      <c r="AL835" s="150"/>
      <c r="AM835" s="148" t="s">
        <v>19</v>
      </c>
      <c r="AN835" s="149"/>
      <c r="AP835" s="66" t="str">
        <f t="shared" si="12"/>
        <v>未入力</v>
      </c>
      <c r="AQ835" s="67"/>
      <c r="AR835" s="68"/>
      <c r="AS835" s="132" t="str">
        <f>IF(
  AND(NOT(ISBLANK($C835)),
      COUNTIF(必須入力シート①!C866:C1865,$C835)=0),
  "「３. 申請に係る補助対象検査の内容」で選択されていない検査メニューが入力されています。" &amp; CHAR(10),
  ""
)
&amp;
_xlfn.LET(
  _xlpm.menu,$C835,
  _xlpm.sei,$T835,
  _xlpm.mei,$Y835,
  _xlpm.eigyo,$AD835,
  _xlpm.daisuu,$AK835,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5" s="133"/>
      <c r="AU835" s="133"/>
      <c r="AV835" s="133"/>
      <c r="AW835" s="133"/>
      <c r="AX835" s="133"/>
      <c r="AY835" s="133"/>
      <c r="AZ835" s="133"/>
      <c r="BA835" s="133"/>
      <c r="BB835" s="133"/>
      <c r="BC835" s="134"/>
    </row>
    <row r="836" spans="2:55" ht="36" customHeight="1" x14ac:dyDescent="0.45">
      <c r="B836" s="39">
        <v>826</v>
      </c>
      <c r="C836" s="124"/>
      <c r="D836" s="124"/>
      <c r="E836" s="124"/>
      <c r="F836" s="124"/>
      <c r="G836" s="124"/>
      <c r="H836" s="118" t="str">
        <f>IFERROR(VLOOKUP(C836,参照用!$A$5:$C$13,3),"")</f>
        <v/>
      </c>
      <c r="I836" s="119"/>
      <c r="J836" s="119"/>
      <c r="K836" s="119"/>
      <c r="L836" s="119"/>
      <c r="M836" s="119"/>
      <c r="N836" s="119"/>
      <c r="O836" s="119"/>
      <c r="P836" s="119"/>
      <c r="Q836" s="119"/>
      <c r="R836" s="119"/>
      <c r="S836" s="120"/>
      <c r="T836" s="121"/>
      <c r="U836" s="122"/>
      <c r="V836" s="122"/>
      <c r="W836" s="122"/>
      <c r="X836" s="122"/>
      <c r="Y836" s="122"/>
      <c r="Z836" s="122"/>
      <c r="AA836" s="122"/>
      <c r="AB836" s="122"/>
      <c r="AC836" s="123"/>
      <c r="AD836" s="151"/>
      <c r="AE836" s="150"/>
      <c r="AF836" s="150"/>
      <c r="AG836" s="150"/>
      <c r="AH836" s="150"/>
      <c r="AI836" s="148" t="s">
        <v>16</v>
      </c>
      <c r="AJ836" s="152"/>
      <c r="AK836" s="150"/>
      <c r="AL836" s="150"/>
      <c r="AM836" s="148" t="s">
        <v>19</v>
      </c>
      <c r="AN836" s="149"/>
      <c r="AP836" s="66" t="str">
        <f t="shared" si="12"/>
        <v>未入力</v>
      </c>
      <c r="AQ836" s="67"/>
      <c r="AR836" s="68"/>
      <c r="AS836" s="132" t="str">
        <f>IF(
  AND(NOT(ISBLANK($C836)),
      COUNTIF(必須入力シート①!C867:C1866,$C836)=0),
  "「３. 申請に係る補助対象検査の内容」で選択されていない検査メニューが入力されています。" &amp; CHAR(10),
  ""
)
&amp;
_xlfn.LET(
  _xlpm.menu,$C836,
  _xlpm.sei,$T836,
  _xlpm.mei,$Y836,
  _xlpm.eigyo,$AD836,
  _xlpm.daisuu,$AK836,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6" s="133"/>
      <c r="AU836" s="133"/>
      <c r="AV836" s="133"/>
      <c r="AW836" s="133"/>
      <c r="AX836" s="133"/>
      <c r="AY836" s="133"/>
      <c r="AZ836" s="133"/>
      <c r="BA836" s="133"/>
      <c r="BB836" s="133"/>
      <c r="BC836" s="134"/>
    </row>
    <row r="837" spans="2:55" ht="36" customHeight="1" x14ac:dyDescent="0.45">
      <c r="B837" s="39">
        <v>827</v>
      </c>
      <c r="C837" s="124"/>
      <c r="D837" s="124"/>
      <c r="E837" s="124"/>
      <c r="F837" s="124"/>
      <c r="G837" s="124"/>
      <c r="H837" s="118" t="str">
        <f>IFERROR(VLOOKUP(C837,参照用!$A$5:$C$13,3),"")</f>
        <v/>
      </c>
      <c r="I837" s="119"/>
      <c r="J837" s="119"/>
      <c r="K837" s="119"/>
      <c r="L837" s="119"/>
      <c r="M837" s="119"/>
      <c r="N837" s="119"/>
      <c r="O837" s="119"/>
      <c r="P837" s="119"/>
      <c r="Q837" s="119"/>
      <c r="R837" s="119"/>
      <c r="S837" s="120"/>
      <c r="T837" s="121"/>
      <c r="U837" s="122"/>
      <c r="V837" s="122"/>
      <c r="W837" s="122"/>
      <c r="X837" s="122"/>
      <c r="Y837" s="122"/>
      <c r="Z837" s="122"/>
      <c r="AA837" s="122"/>
      <c r="AB837" s="122"/>
      <c r="AC837" s="123"/>
      <c r="AD837" s="151"/>
      <c r="AE837" s="150"/>
      <c r="AF837" s="150"/>
      <c r="AG837" s="150"/>
      <c r="AH837" s="150"/>
      <c r="AI837" s="148" t="s">
        <v>16</v>
      </c>
      <c r="AJ837" s="152"/>
      <c r="AK837" s="150"/>
      <c r="AL837" s="150"/>
      <c r="AM837" s="148" t="s">
        <v>19</v>
      </c>
      <c r="AN837" s="149"/>
      <c r="AP837" s="66" t="str">
        <f t="shared" si="12"/>
        <v>未入力</v>
      </c>
      <c r="AQ837" s="67"/>
      <c r="AR837" s="68"/>
      <c r="AS837" s="132" t="str">
        <f>IF(
  AND(NOT(ISBLANK($C837)),
      COUNTIF(必須入力シート①!C868:C1867,$C837)=0),
  "「３. 申請に係る補助対象検査の内容」で選択されていない検査メニューが入力されています。" &amp; CHAR(10),
  ""
)
&amp;
_xlfn.LET(
  _xlpm.menu,$C837,
  _xlpm.sei,$T837,
  _xlpm.mei,$Y837,
  _xlpm.eigyo,$AD837,
  _xlpm.daisuu,$AK837,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7" s="133"/>
      <c r="AU837" s="133"/>
      <c r="AV837" s="133"/>
      <c r="AW837" s="133"/>
      <c r="AX837" s="133"/>
      <c r="AY837" s="133"/>
      <c r="AZ837" s="133"/>
      <c r="BA837" s="133"/>
      <c r="BB837" s="133"/>
      <c r="BC837" s="134"/>
    </row>
    <row r="838" spans="2:55" ht="36" customHeight="1" x14ac:dyDescent="0.45">
      <c r="B838" s="39">
        <v>828</v>
      </c>
      <c r="C838" s="124"/>
      <c r="D838" s="124"/>
      <c r="E838" s="124"/>
      <c r="F838" s="124"/>
      <c r="G838" s="124"/>
      <c r="H838" s="118" t="str">
        <f>IFERROR(VLOOKUP(C838,参照用!$A$5:$C$13,3),"")</f>
        <v/>
      </c>
      <c r="I838" s="119"/>
      <c r="J838" s="119"/>
      <c r="K838" s="119"/>
      <c r="L838" s="119"/>
      <c r="M838" s="119"/>
      <c r="N838" s="119"/>
      <c r="O838" s="119"/>
      <c r="P838" s="119"/>
      <c r="Q838" s="119"/>
      <c r="R838" s="119"/>
      <c r="S838" s="120"/>
      <c r="T838" s="121"/>
      <c r="U838" s="122"/>
      <c r="V838" s="122"/>
      <c r="W838" s="122"/>
      <c r="X838" s="122"/>
      <c r="Y838" s="122"/>
      <c r="Z838" s="122"/>
      <c r="AA838" s="122"/>
      <c r="AB838" s="122"/>
      <c r="AC838" s="123"/>
      <c r="AD838" s="151"/>
      <c r="AE838" s="150"/>
      <c r="AF838" s="150"/>
      <c r="AG838" s="150"/>
      <c r="AH838" s="150"/>
      <c r="AI838" s="148" t="s">
        <v>16</v>
      </c>
      <c r="AJ838" s="152"/>
      <c r="AK838" s="150"/>
      <c r="AL838" s="150"/>
      <c r="AM838" s="148" t="s">
        <v>19</v>
      </c>
      <c r="AN838" s="149"/>
      <c r="AP838" s="66" t="str">
        <f t="shared" si="12"/>
        <v>未入力</v>
      </c>
      <c r="AQ838" s="67"/>
      <c r="AR838" s="68"/>
      <c r="AS838" s="132" t="str">
        <f>IF(
  AND(NOT(ISBLANK($C838)),
      COUNTIF(必須入力シート①!C869:C1868,$C838)=0),
  "「３. 申請に係る補助対象検査の内容」で選択されていない検査メニューが入力されています。" &amp; CHAR(10),
  ""
)
&amp;
_xlfn.LET(
  _xlpm.menu,$C838,
  _xlpm.sei,$T838,
  _xlpm.mei,$Y838,
  _xlpm.eigyo,$AD838,
  _xlpm.daisuu,$AK838,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8" s="133"/>
      <c r="AU838" s="133"/>
      <c r="AV838" s="133"/>
      <c r="AW838" s="133"/>
      <c r="AX838" s="133"/>
      <c r="AY838" s="133"/>
      <c r="AZ838" s="133"/>
      <c r="BA838" s="133"/>
      <c r="BB838" s="133"/>
      <c r="BC838" s="134"/>
    </row>
    <row r="839" spans="2:55" ht="36" customHeight="1" x14ac:dyDescent="0.45">
      <c r="B839" s="39">
        <v>829</v>
      </c>
      <c r="C839" s="124"/>
      <c r="D839" s="124"/>
      <c r="E839" s="124"/>
      <c r="F839" s="124"/>
      <c r="G839" s="124"/>
      <c r="H839" s="118" t="str">
        <f>IFERROR(VLOOKUP(C839,参照用!$A$5:$C$13,3),"")</f>
        <v/>
      </c>
      <c r="I839" s="119"/>
      <c r="J839" s="119"/>
      <c r="K839" s="119"/>
      <c r="L839" s="119"/>
      <c r="M839" s="119"/>
      <c r="N839" s="119"/>
      <c r="O839" s="119"/>
      <c r="P839" s="119"/>
      <c r="Q839" s="119"/>
      <c r="R839" s="119"/>
      <c r="S839" s="120"/>
      <c r="T839" s="121"/>
      <c r="U839" s="122"/>
      <c r="V839" s="122"/>
      <c r="W839" s="122"/>
      <c r="X839" s="122"/>
      <c r="Y839" s="122"/>
      <c r="Z839" s="122"/>
      <c r="AA839" s="122"/>
      <c r="AB839" s="122"/>
      <c r="AC839" s="123"/>
      <c r="AD839" s="151"/>
      <c r="AE839" s="150"/>
      <c r="AF839" s="150"/>
      <c r="AG839" s="150"/>
      <c r="AH839" s="150"/>
      <c r="AI839" s="148" t="s">
        <v>16</v>
      </c>
      <c r="AJ839" s="152"/>
      <c r="AK839" s="150"/>
      <c r="AL839" s="150"/>
      <c r="AM839" s="148" t="s">
        <v>19</v>
      </c>
      <c r="AN839" s="149"/>
      <c r="AP839" s="66" t="str">
        <f t="shared" si="12"/>
        <v>未入力</v>
      </c>
      <c r="AQ839" s="67"/>
      <c r="AR839" s="68"/>
      <c r="AS839" s="132" t="str">
        <f>IF(
  AND(NOT(ISBLANK($C839)),
      COUNTIF(必須入力シート①!C870:C1869,$C839)=0),
  "「３. 申請に係る補助対象検査の内容」で選択されていない検査メニューが入力されています。" &amp; CHAR(10),
  ""
)
&amp;
_xlfn.LET(
  _xlpm.menu,$C839,
  _xlpm.sei,$T839,
  _xlpm.mei,$Y839,
  _xlpm.eigyo,$AD839,
  _xlpm.daisuu,$AK839,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39" s="133"/>
      <c r="AU839" s="133"/>
      <c r="AV839" s="133"/>
      <c r="AW839" s="133"/>
      <c r="AX839" s="133"/>
      <c r="AY839" s="133"/>
      <c r="AZ839" s="133"/>
      <c r="BA839" s="133"/>
      <c r="BB839" s="133"/>
      <c r="BC839" s="134"/>
    </row>
    <row r="840" spans="2:55" ht="36" customHeight="1" x14ac:dyDescent="0.45">
      <c r="B840" s="39">
        <v>830</v>
      </c>
      <c r="C840" s="124"/>
      <c r="D840" s="124"/>
      <c r="E840" s="124"/>
      <c r="F840" s="124"/>
      <c r="G840" s="124"/>
      <c r="H840" s="118" t="str">
        <f>IFERROR(VLOOKUP(C840,参照用!$A$5:$C$13,3),"")</f>
        <v/>
      </c>
      <c r="I840" s="119"/>
      <c r="J840" s="119"/>
      <c r="K840" s="119"/>
      <c r="L840" s="119"/>
      <c r="M840" s="119"/>
      <c r="N840" s="119"/>
      <c r="O840" s="119"/>
      <c r="P840" s="119"/>
      <c r="Q840" s="119"/>
      <c r="R840" s="119"/>
      <c r="S840" s="120"/>
      <c r="T840" s="121"/>
      <c r="U840" s="122"/>
      <c r="V840" s="122"/>
      <c r="W840" s="122"/>
      <c r="X840" s="122"/>
      <c r="Y840" s="122"/>
      <c r="Z840" s="122"/>
      <c r="AA840" s="122"/>
      <c r="AB840" s="122"/>
      <c r="AC840" s="123"/>
      <c r="AD840" s="151"/>
      <c r="AE840" s="150"/>
      <c r="AF840" s="150"/>
      <c r="AG840" s="150"/>
      <c r="AH840" s="150"/>
      <c r="AI840" s="148" t="s">
        <v>16</v>
      </c>
      <c r="AJ840" s="152"/>
      <c r="AK840" s="150"/>
      <c r="AL840" s="150"/>
      <c r="AM840" s="148" t="s">
        <v>19</v>
      </c>
      <c r="AN840" s="149"/>
      <c r="AP840" s="66" t="str">
        <f t="shared" si="12"/>
        <v>未入力</v>
      </c>
      <c r="AQ840" s="67"/>
      <c r="AR840" s="68"/>
      <c r="AS840" s="132" t="str">
        <f>IF(
  AND(NOT(ISBLANK($C840)),
      COUNTIF(必須入力シート①!C871:C1870,$C840)=0),
  "「３. 申請に係る補助対象検査の内容」で選択されていない検査メニューが入力されています。" &amp; CHAR(10),
  ""
)
&amp;
_xlfn.LET(
  _xlpm.menu,$C840,
  _xlpm.sei,$T840,
  _xlpm.mei,$Y840,
  _xlpm.eigyo,$AD840,
  _xlpm.daisuu,$AK840,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0" s="133"/>
      <c r="AU840" s="133"/>
      <c r="AV840" s="133"/>
      <c r="AW840" s="133"/>
      <c r="AX840" s="133"/>
      <c r="AY840" s="133"/>
      <c r="AZ840" s="133"/>
      <c r="BA840" s="133"/>
      <c r="BB840" s="133"/>
      <c r="BC840" s="134"/>
    </row>
    <row r="841" spans="2:55" ht="36" customHeight="1" x14ac:dyDescent="0.45">
      <c r="B841" s="39">
        <v>831</v>
      </c>
      <c r="C841" s="124"/>
      <c r="D841" s="124"/>
      <c r="E841" s="124"/>
      <c r="F841" s="124"/>
      <c r="G841" s="124"/>
      <c r="H841" s="118" t="str">
        <f>IFERROR(VLOOKUP(C841,参照用!$A$5:$C$13,3),"")</f>
        <v/>
      </c>
      <c r="I841" s="119"/>
      <c r="J841" s="119"/>
      <c r="K841" s="119"/>
      <c r="L841" s="119"/>
      <c r="M841" s="119"/>
      <c r="N841" s="119"/>
      <c r="O841" s="119"/>
      <c r="P841" s="119"/>
      <c r="Q841" s="119"/>
      <c r="R841" s="119"/>
      <c r="S841" s="120"/>
      <c r="T841" s="121"/>
      <c r="U841" s="122"/>
      <c r="V841" s="122"/>
      <c r="W841" s="122"/>
      <c r="X841" s="122"/>
      <c r="Y841" s="122"/>
      <c r="Z841" s="122"/>
      <c r="AA841" s="122"/>
      <c r="AB841" s="122"/>
      <c r="AC841" s="123"/>
      <c r="AD841" s="151"/>
      <c r="AE841" s="150"/>
      <c r="AF841" s="150"/>
      <c r="AG841" s="150"/>
      <c r="AH841" s="150"/>
      <c r="AI841" s="148" t="s">
        <v>16</v>
      </c>
      <c r="AJ841" s="152"/>
      <c r="AK841" s="150"/>
      <c r="AL841" s="150"/>
      <c r="AM841" s="148" t="s">
        <v>19</v>
      </c>
      <c r="AN841" s="149"/>
      <c r="AP841" s="66" t="str">
        <f t="shared" si="12"/>
        <v>未入力</v>
      </c>
      <c r="AQ841" s="67"/>
      <c r="AR841" s="68"/>
      <c r="AS841" s="132" t="str">
        <f>IF(
  AND(NOT(ISBLANK($C841)),
      COUNTIF(必須入力シート①!C872:C1871,$C841)=0),
  "「３. 申請に係る補助対象検査の内容」で選択されていない検査メニューが入力されています。" &amp; CHAR(10),
  ""
)
&amp;
_xlfn.LET(
  _xlpm.menu,$C841,
  _xlpm.sei,$T841,
  _xlpm.mei,$Y841,
  _xlpm.eigyo,$AD841,
  _xlpm.daisuu,$AK841,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1" s="133"/>
      <c r="AU841" s="133"/>
      <c r="AV841" s="133"/>
      <c r="AW841" s="133"/>
      <c r="AX841" s="133"/>
      <c r="AY841" s="133"/>
      <c r="AZ841" s="133"/>
      <c r="BA841" s="133"/>
      <c r="BB841" s="133"/>
      <c r="BC841" s="134"/>
    </row>
    <row r="842" spans="2:55" ht="36" customHeight="1" x14ac:dyDescent="0.45">
      <c r="B842" s="39">
        <v>832</v>
      </c>
      <c r="C842" s="124"/>
      <c r="D842" s="124"/>
      <c r="E842" s="124"/>
      <c r="F842" s="124"/>
      <c r="G842" s="124"/>
      <c r="H842" s="118" t="str">
        <f>IFERROR(VLOOKUP(C842,参照用!$A$5:$C$13,3),"")</f>
        <v/>
      </c>
      <c r="I842" s="119"/>
      <c r="J842" s="119"/>
      <c r="K842" s="119"/>
      <c r="L842" s="119"/>
      <c r="M842" s="119"/>
      <c r="N842" s="119"/>
      <c r="O842" s="119"/>
      <c r="P842" s="119"/>
      <c r="Q842" s="119"/>
      <c r="R842" s="119"/>
      <c r="S842" s="120"/>
      <c r="T842" s="121"/>
      <c r="U842" s="122"/>
      <c r="V842" s="122"/>
      <c r="W842" s="122"/>
      <c r="X842" s="122"/>
      <c r="Y842" s="122"/>
      <c r="Z842" s="122"/>
      <c r="AA842" s="122"/>
      <c r="AB842" s="122"/>
      <c r="AC842" s="123"/>
      <c r="AD842" s="151"/>
      <c r="AE842" s="150"/>
      <c r="AF842" s="150"/>
      <c r="AG842" s="150"/>
      <c r="AH842" s="150"/>
      <c r="AI842" s="148" t="s">
        <v>16</v>
      </c>
      <c r="AJ842" s="152"/>
      <c r="AK842" s="150"/>
      <c r="AL842" s="150"/>
      <c r="AM842" s="148" t="s">
        <v>19</v>
      </c>
      <c r="AN842" s="149"/>
      <c r="AP842" s="66" t="str">
        <f t="shared" si="12"/>
        <v>未入力</v>
      </c>
      <c r="AQ842" s="67"/>
      <c r="AR842" s="68"/>
      <c r="AS842" s="132" t="str">
        <f>IF(
  AND(NOT(ISBLANK($C842)),
      COUNTIF(必須入力シート①!C873:C1872,$C842)=0),
  "「３. 申請に係る補助対象検査の内容」で選択されていない検査メニューが入力されています。" &amp; CHAR(10),
  ""
)
&amp;
_xlfn.LET(
  _xlpm.menu,$C842,
  _xlpm.sei,$T842,
  _xlpm.mei,$Y842,
  _xlpm.eigyo,$AD842,
  _xlpm.daisuu,$AK842,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2" s="133"/>
      <c r="AU842" s="133"/>
      <c r="AV842" s="133"/>
      <c r="AW842" s="133"/>
      <c r="AX842" s="133"/>
      <c r="AY842" s="133"/>
      <c r="AZ842" s="133"/>
      <c r="BA842" s="133"/>
      <c r="BB842" s="133"/>
      <c r="BC842" s="134"/>
    </row>
    <row r="843" spans="2:55" ht="36" customHeight="1" x14ac:dyDescent="0.45">
      <c r="B843" s="39">
        <v>833</v>
      </c>
      <c r="C843" s="124"/>
      <c r="D843" s="124"/>
      <c r="E843" s="124"/>
      <c r="F843" s="124"/>
      <c r="G843" s="124"/>
      <c r="H843" s="118" t="str">
        <f>IFERROR(VLOOKUP(C843,参照用!$A$5:$C$13,3),"")</f>
        <v/>
      </c>
      <c r="I843" s="119"/>
      <c r="J843" s="119"/>
      <c r="K843" s="119"/>
      <c r="L843" s="119"/>
      <c r="M843" s="119"/>
      <c r="N843" s="119"/>
      <c r="O843" s="119"/>
      <c r="P843" s="119"/>
      <c r="Q843" s="119"/>
      <c r="R843" s="119"/>
      <c r="S843" s="120"/>
      <c r="T843" s="121"/>
      <c r="U843" s="122"/>
      <c r="V843" s="122"/>
      <c r="W843" s="122"/>
      <c r="X843" s="122"/>
      <c r="Y843" s="122"/>
      <c r="Z843" s="122"/>
      <c r="AA843" s="122"/>
      <c r="AB843" s="122"/>
      <c r="AC843" s="123"/>
      <c r="AD843" s="151"/>
      <c r="AE843" s="150"/>
      <c r="AF843" s="150"/>
      <c r="AG843" s="150"/>
      <c r="AH843" s="150"/>
      <c r="AI843" s="148" t="s">
        <v>16</v>
      </c>
      <c r="AJ843" s="152"/>
      <c r="AK843" s="150"/>
      <c r="AL843" s="150"/>
      <c r="AM843" s="148" t="s">
        <v>19</v>
      </c>
      <c r="AN843" s="149"/>
      <c r="AP843" s="66" t="str">
        <f t="shared" si="12"/>
        <v>未入力</v>
      </c>
      <c r="AQ843" s="67"/>
      <c r="AR843" s="68"/>
      <c r="AS843" s="132" t="str">
        <f>IF(
  AND(NOT(ISBLANK($C843)),
      COUNTIF(必須入力シート①!C874:C1873,$C843)=0),
  "「３. 申請に係る補助対象検査の内容」で選択されていない検査メニューが入力されています。" &amp; CHAR(10),
  ""
)
&amp;
_xlfn.LET(
  _xlpm.menu,$C843,
  _xlpm.sei,$T843,
  _xlpm.mei,$Y843,
  _xlpm.eigyo,$AD843,
  _xlpm.daisuu,$AK843,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3" s="133"/>
      <c r="AU843" s="133"/>
      <c r="AV843" s="133"/>
      <c r="AW843" s="133"/>
      <c r="AX843" s="133"/>
      <c r="AY843" s="133"/>
      <c r="AZ843" s="133"/>
      <c r="BA843" s="133"/>
      <c r="BB843" s="133"/>
      <c r="BC843" s="134"/>
    </row>
    <row r="844" spans="2:55" ht="36" customHeight="1" x14ac:dyDescent="0.45">
      <c r="B844" s="39">
        <v>834</v>
      </c>
      <c r="C844" s="124"/>
      <c r="D844" s="124"/>
      <c r="E844" s="124"/>
      <c r="F844" s="124"/>
      <c r="G844" s="124"/>
      <c r="H844" s="118" t="str">
        <f>IFERROR(VLOOKUP(C844,参照用!$A$5:$C$13,3),"")</f>
        <v/>
      </c>
      <c r="I844" s="119"/>
      <c r="J844" s="119"/>
      <c r="K844" s="119"/>
      <c r="L844" s="119"/>
      <c r="M844" s="119"/>
      <c r="N844" s="119"/>
      <c r="O844" s="119"/>
      <c r="P844" s="119"/>
      <c r="Q844" s="119"/>
      <c r="R844" s="119"/>
      <c r="S844" s="120"/>
      <c r="T844" s="121"/>
      <c r="U844" s="122"/>
      <c r="V844" s="122"/>
      <c r="W844" s="122"/>
      <c r="X844" s="122"/>
      <c r="Y844" s="122"/>
      <c r="Z844" s="122"/>
      <c r="AA844" s="122"/>
      <c r="AB844" s="122"/>
      <c r="AC844" s="123"/>
      <c r="AD844" s="151"/>
      <c r="AE844" s="150"/>
      <c r="AF844" s="150"/>
      <c r="AG844" s="150"/>
      <c r="AH844" s="150"/>
      <c r="AI844" s="148" t="s">
        <v>16</v>
      </c>
      <c r="AJ844" s="152"/>
      <c r="AK844" s="150"/>
      <c r="AL844" s="150"/>
      <c r="AM844" s="148" t="s">
        <v>19</v>
      </c>
      <c r="AN844" s="149"/>
      <c r="AP844" s="66" t="str">
        <f t="shared" ref="AP844:AP907" si="13">IF(
    AND(ISBLANK($C844), ISBLANK($T844), ISBLANK($Y844), ISBLANK($AD844), ISBLANK($AK844)),
    "未入力",
    IF(
        OR(
            ISBLANK($C844),
            ISBLANK($T844),
            ISBLANK($Y844),
            ISBLANK($AD844),
            ISBLANK($AK844),
            $AS844="車両台数５両以上の営業所が対象です。",
            $AS844="「３. 申請に係る補助対象検査の内容」で選択されていない検査メニューが入力されています。"
        ),
        "NG",
        "OK"
    )
)</f>
        <v>未入力</v>
      </c>
      <c r="AQ844" s="67"/>
      <c r="AR844" s="68"/>
      <c r="AS844" s="132" t="str">
        <f>IF(
  AND(NOT(ISBLANK($C844)),
      COUNTIF(必須入力シート①!C875:C1874,$C844)=0),
  "「３. 申請に係る補助対象検査の内容」で選択されていない検査メニューが入力されています。" &amp; CHAR(10),
  ""
)
&amp;
_xlfn.LET(
  _xlpm.menu,$C844,
  _xlpm.sei,$T844,
  _xlpm.mei,$Y844,
  _xlpm.eigyo,$AD844,
  _xlpm.daisuu,$AK844,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4" s="133"/>
      <c r="AU844" s="133"/>
      <c r="AV844" s="133"/>
      <c r="AW844" s="133"/>
      <c r="AX844" s="133"/>
      <c r="AY844" s="133"/>
      <c r="AZ844" s="133"/>
      <c r="BA844" s="133"/>
      <c r="BB844" s="133"/>
      <c r="BC844" s="134"/>
    </row>
    <row r="845" spans="2:55" ht="36" customHeight="1" x14ac:dyDescent="0.45">
      <c r="B845" s="39">
        <v>835</v>
      </c>
      <c r="C845" s="124"/>
      <c r="D845" s="124"/>
      <c r="E845" s="124"/>
      <c r="F845" s="124"/>
      <c r="G845" s="124"/>
      <c r="H845" s="118" t="str">
        <f>IFERROR(VLOOKUP(C845,参照用!$A$5:$C$13,3),"")</f>
        <v/>
      </c>
      <c r="I845" s="119"/>
      <c r="J845" s="119"/>
      <c r="K845" s="119"/>
      <c r="L845" s="119"/>
      <c r="M845" s="119"/>
      <c r="N845" s="119"/>
      <c r="O845" s="119"/>
      <c r="P845" s="119"/>
      <c r="Q845" s="119"/>
      <c r="R845" s="119"/>
      <c r="S845" s="120"/>
      <c r="T845" s="121"/>
      <c r="U845" s="122"/>
      <c r="V845" s="122"/>
      <c r="W845" s="122"/>
      <c r="X845" s="122"/>
      <c r="Y845" s="122"/>
      <c r="Z845" s="122"/>
      <c r="AA845" s="122"/>
      <c r="AB845" s="122"/>
      <c r="AC845" s="123"/>
      <c r="AD845" s="151"/>
      <c r="AE845" s="150"/>
      <c r="AF845" s="150"/>
      <c r="AG845" s="150"/>
      <c r="AH845" s="150"/>
      <c r="AI845" s="148" t="s">
        <v>16</v>
      </c>
      <c r="AJ845" s="152"/>
      <c r="AK845" s="150"/>
      <c r="AL845" s="150"/>
      <c r="AM845" s="148" t="s">
        <v>19</v>
      </c>
      <c r="AN845" s="149"/>
      <c r="AP845" s="66" t="str">
        <f t="shared" si="13"/>
        <v>未入力</v>
      </c>
      <c r="AQ845" s="67"/>
      <c r="AR845" s="68"/>
      <c r="AS845" s="132" t="str">
        <f>IF(
  AND(NOT(ISBLANK($C845)),
      COUNTIF(必須入力シート①!C876:C1875,$C845)=0),
  "「３. 申請に係る補助対象検査の内容」で選択されていない検査メニューが入力されています。" &amp; CHAR(10),
  ""
)
&amp;
_xlfn.LET(
  _xlpm.menu,$C845,
  _xlpm.sei,$T845,
  _xlpm.mei,$Y845,
  _xlpm.eigyo,$AD845,
  _xlpm.daisuu,$AK845,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5" s="133"/>
      <c r="AU845" s="133"/>
      <c r="AV845" s="133"/>
      <c r="AW845" s="133"/>
      <c r="AX845" s="133"/>
      <c r="AY845" s="133"/>
      <c r="AZ845" s="133"/>
      <c r="BA845" s="133"/>
      <c r="BB845" s="133"/>
      <c r="BC845" s="134"/>
    </row>
    <row r="846" spans="2:55" ht="36" customHeight="1" x14ac:dyDescent="0.45">
      <c r="B846" s="39">
        <v>836</v>
      </c>
      <c r="C846" s="124"/>
      <c r="D846" s="124"/>
      <c r="E846" s="124"/>
      <c r="F846" s="124"/>
      <c r="G846" s="124"/>
      <c r="H846" s="118" t="str">
        <f>IFERROR(VLOOKUP(C846,参照用!$A$5:$C$13,3),"")</f>
        <v/>
      </c>
      <c r="I846" s="119"/>
      <c r="J846" s="119"/>
      <c r="K846" s="119"/>
      <c r="L846" s="119"/>
      <c r="M846" s="119"/>
      <c r="N846" s="119"/>
      <c r="O846" s="119"/>
      <c r="P846" s="119"/>
      <c r="Q846" s="119"/>
      <c r="R846" s="119"/>
      <c r="S846" s="120"/>
      <c r="T846" s="121"/>
      <c r="U846" s="122"/>
      <c r="V846" s="122"/>
      <c r="W846" s="122"/>
      <c r="X846" s="122"/>
      <c r="Y846" s="122"/>
      <c r="Z846" s="122"/>
      <c r="AA846" s="122"/>
      <c r="AB846" s="122"/>
      <c r="AC846" s="123"/>
      <c r="AD846" s="151"/>
      <c r="AE846" s="150"/>
      <c r="AF846" s="150"/>
      <c r="AG846" s="150"/>
      <c r="AH846" s="150"/>
      <c r="AI846" s="148" t="s">
        <v>16</v>
      </c>
      <c r="AJ846" s="152"/>
      <c r="AK846" s="150"/>
      <c r="AL846" s="150"/>
      <c r="AM846" s="148" t="s">
        <v>19</v>
      </c>
      <c r="AN846" s="149"/>
      <c r="AP846" s="66" t="str">
        <f t="shared" si="13"/>
        <v>未入力</v>
      </c>
      <c r="AQ846" s="67"/>
      <c r="AR846" s="68"/>
      <c r="AS846" s="132" t="str">
        <f>IF(
  AND(NOT(ISBLANK($C846)),
      COUNTIF(必須入力シート①!C877:C1876,$C846)=0),
  "「３. 申請に係る補助対象検査の内容」で選択されていない検査メニューが入力されています。" &amp; CHAR(10),
  ""
)
&amp;
_xlfn.LET(
  _xlpm.menu,$C846,
  _xlpm.sei,$T846,
  _xlpm.mei,$Y846,
  _xlpm.eigyo,$AD846,
  _xlpm.daisuu,$AK846,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6" s="133"/>
      <c r="AU846" s="133"/>
      <c r="AV846" s="133"/>
      <c r="AW846" s="133"/>
      <c r="AX846" s="133"/>
      <c r="AY846" s="133"/>
      <c r="AZ846" s="133"/>
      <c r="BA846" s="133"/>
      <c r="BB846" s="133"/>
      <c r="BC846" s="134"/>
    </row>
    <row r="847" spans="2:55" ht="36" customHeight="1" x14ac:dyDescent="0.45">
      <c r="B847" s="39">
        <v>837</v>
      </c>
      <c r="C847" s="124"/>
      <c r="D847" s="124"/>
      <c r="E847" s="124"/>
      <c r="F847" s="124"/>
      <c r="G847" s="124"/>
      <c r="H847" s="118" t="str">
        <f>IFERROR(VLOOKUP(C847,参照用!$A$5:$C$13,3),"")</f>
        <v/>
      </c>
      <c r="I847" s="119"/>
      <c r="J847" s="119"/>
      <c r="K847" s="119"/>
      <c r="L847" s="119"/>
      <c r="M847" s="119"/>
      <c r="N847" s="119"/>
      <c r="O847" s="119"/>
      <c r="P847" s="119"/>
      <c r="Q847" s="119"/>
      <c r="R847" s="119"/>
      <c r="S847" s="120"/>
      <c r="T847" s="121"/>
      <c r="U847" s="122"/>
      <c r="V847" s="122"/>
      <c r="W847" s="122"/>
      <c r="X847" s="122"/>
      <c r="Y847" s="122"/>
      <c r="Z847" s="122"/>
      <c r="AA847" s="122"/>
      <c r="AB847" s="122"/>
      <c r="AC847" s="123"/>
      <c r="AD847" s="151"/>
      <c r="AE847" s="150"/>
      <c r="AF847" s="150"/>
      <c r="AG847" s="150"/>
      <c r="AH847" s="150"/>
      <c r="AI847" s="148" t="s">
        <v>16</v>
      </c>
      <c r="AJ847" s="152"/>
      <c r="AK847" s="150"/>
      <c r="AL847" s="150"/>
      <c r="AM847" s="148" t="s">
        <v>19</v>
      </c>
      <c r="AN847" s="149"/>
      <c r="AP847" s="66" t="str">
        <f t="shared" si="13"/>
        <v>未入力</v>
      </c>
      <c r="AQ847" s="67"/>
      <c r="AR847" s="68"/>
      <c r="AS847" s="132" t="str">
        <f>IF(
  AND(NOT(ISBLANK($C847)),
      COUNTIF(必須入力シート①!C878:C1877,$C847)=0),
  "「３. 申請に係る補助対象検査の内容」で選択されていない検査メニューが入力されています。" &amp; CHAR(10),
  ""
)
&amp;
_xlfn.LET(
  _xlpm.menu,$C847,
  _xlpm.sei,$T847,
  _xlpm.mei,$Y847,
  _xlpm.eigyo,$AD847,
  _xlpm.daisuu,$AK847,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7" s="133"/>
      <c r="AU847" s="133"/>
      <c r="AV847" s="133"/>
      <c r="AW847" s="133"/>
      <c r="AX847" s="133"/>
      <c r="AY847" s="133"/>
      <c r="AZ847" s="133"/>
      <c r="BA847" s="133"/>
      <c r="BB847" s="133"/>
      <c r="BC847" s="134"/>
    </row>
    <row r="848" spans="2:55" ht="36" customHeight="1" x14ac:dyDescent="0.45">
      <c r="B848" s="39">
        <v>838</v>
      </c>
      <c r="C848" s="124"/>
      <c r="D848" s="124"/>
      <c r="E848" s="124"/>
      <c r="F848" s="124"/>
      <c r="G848" s="124"/>
      <c r="H848" s="118" t="str">
        <f>IFERROR(VLOOKUP(C848,参照用!$A$5:$C$13,3),"")</f>
        <v/>
      </c>
      <c r="I848" s="119"/>
      <c r="J848" s="119"/>
      <c r="K848" s="119"/>
      <c r="L848" s="119"/>
      <c r="M848" s="119"/>
      <c r="N848" s="119"/>
      <c r="O848" s="119"/>
      <c r="P848" s="119"/>
      <c r="Q848" s="119"/>
      <c r="R848" s="119"/>
      <c r="S848" s="120"/>
      <c r="T848" s="121"/>
      <c r="U848" s="122"/>
      <c r="V848" s="122"/>
      <c r="W848" s="122"/>
      <c r="X848" s="122"/>
      <c r="Y848" s="122"/>
      <c r="Z848" s="122"/>
      <c r="AA848" s="122"/>
      <c r="AB848" s="122"/>
      <c r="AC848" s="123"/>
      <c r="AD848" s="151"/>
      <c r="AE848" s="150"/>
      <c r="AF848" s="150"/>
      <c r="AG848" s="150"/>
      <c r="AH848" s="150"/>
      <c r="AI848" s="148" t="s">
        <v>16</v>
      </c>
      <c r="AJ848" s="152"/>
      <c r="AK848" s="150"/>
      <c r="AL848" s="150"/>
      <c r="AM848" s="148" t="s">
        <v>19</v>
      </c>
      <c r="AN848" s="149"/>
      <c r="AP848" s="66" t="str">
        <f t="shared" si="13"/>
        <v>未入力</v>
      </c>
      <c r="AQ848" s="67"/>
      <c r="AR848" s="68"/>
      <c r="AS848" s="132" t="str">
        <f>IF(
  AND(NOT(ISBLANK($C848)),
      COUNTIF(必須入力シート①!C879:C1878,$C848)=0),
  "「３. 申請に係る補助対象検査の内容」で選択されていない検査メニューが入力されています。" &amp; CHAR(10),
  ""
)
&amp;
_xlfn.LET(
  _xlpm.menu,$C848,
  _xlpm.sei,$T848,
  _xlpm.mei,$Y848,
  _xlpm.eigyo,$AD848,
  _xlpm.daisuu,$AK848,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8" s="133"/>
      <c r="AU848" s="133"/>
      <c r="AV848" s="133"/>
      <c r="AW848" s="133"/>
      <c r="AX848" s="133"/>
      <c r="AY848" s="133"/>
      <c r="AZ848" s="133"/>
      <c r="BA848" s="133"/>
      <c r="BB848" s="133"/>
      <c r="BC848" s="134"/>
    </row>
    <row r="849" spans="2:55" ht="36" customHeight="1" x14ac:dyDescent="0.45">
      <c r="B849" s="39">
        <v>839</v>
      </c>
      <c r="C849" s="124"/>
      <c r="D849" s="124"/>
      <c r="E849" s="124"/>
      <c r="F849" s="124"/>
      <c r="G849" s="124"/>
      <c r="H849" s="118" t="str">
        <f>IFERROR(VLOOKUP(C849,参照用!$A$5:$C$13,3),"")</f>
        <v/>
      </c>
      <c r="I849" s="119"/>
      <c r="J849" s="119"/>
      <c r="K849" s="119"/>
      <c r="L849" s="119"/>
      <c r="M849" s="119"/>
      <c r="N849" s="119"/>
      <c r="O849" s="119"/>
      <c r="P849" s="119"/>
      <c r="Q849" s="119"/>
      <c r="R849" s="119"/>
      <c r="S849" s="120"/>
      <c r="T849" s="121"/>
      <c r="U849" s="122"/>
      <c r="V849" s="122"/>
      <c r="W849" s="122"/>
      <c r="X849" s="122"/>
      <c r="Y849" s="122"/>
      <c r="Z849" s="122"/>
      <c r="AA849" s="122"/>
      <c r="AB849" s="122"/>
      <c r="AC849" s="123"/>
      <c r="AD849" s="151"/>
      <c r="AE849" s="150"/>
      <c r="AF849" s="150"/>
      <c r="AG849" s="150"/>
      <c r="AH849" s="150"/>
      <c r="AI849" s="148" t="s">
        <v>16</v>
      </c>
      <c r="AJ849" s="152"/>
      <c r="AK849" s="150"/>
      <c r="AL849" s="150"/>
      <c r="AM849" s="148" t="s">
        <v>19</v>
      </c>
      <c r="AN849" s="149"/>
      <c r="AP849" s="66" t="str">
        <f t="shared" si="13"/>
        <v>未入力</v>
      </c>
      <c r="AQ849" s="67"/>
      <c r="AR849" s="68"/>
      <c r="AS849" s="132" t="str">
        <f>IF(
  AND(NOT(ISBLANK($C849)),
      COUNTIF(必須入力シート①!C880:C1879,$C849)=0),
  "「３. 申請に係る補助対象検査の内容」で選択されていない検査メニューが入力されています。" &amp; CHAR(10),
  ""
)
&amp;
_xlfn.LET(
  _xlpm.menu,$C849,
  _xlpm.sei,$T849,
  _xlpm.mei,$Y849,
  _xlpm.eigyo,$AD849,
  _xlpm.daisuu,$AK849,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49" s="133"/>
      <c r="AU849" s="133"/>
      <c r="AV849" s="133"/>
      <c r="AW849" s="133"/>
      <c r="AX849" s="133"/>
      <c r="AY849" s="133"/>
      <c r="AZ849" s="133"/>
      <c r="BA849" s="133"/>
      <c r="BB849" s="133"/>
      <c r="BC849" s="134"/>
    </row>
    <row r="850" spans="2:55" ht="36" customHeight="1" x14ac:dyDescent="0.45">
      <c r="B850" s="39">
        <v>840</v>
      </c>
      <c r="C850" s="124"/>
      <c r="D850" s="124"/>
      <c r="E850" s="124"/>
      <c r="F850" s="124"/>
      <c r="G850" s="124"/>
      <c r="H850" s="118" t="str">
        <f>IFERROR(VLOOKUP(C850,参照用!$A$5:$C$13,3),"")</f>
        <v/>
      </c>
      <c r="I850" s="119"/>
      <c r="J850" s="119"/>
      <c r="K850" s="119"/>
      <c r="L850" s="119"/>
      <c r="M850" s="119"/>
      <c r="N850" s="119"/>
      <c r="O850" s="119"/>
      <c r="P850" s="119"/>
      <c r="Q850" s="119"/>
      <c r="R850" s="119"/>
      <c r="S850" s="120"/>
      <c r="T850" s="121"/>
      <c r="U850" s="122"/>
      <c r="V850" s="122"/>
      <c r="W850" s="122"/>
      <c r="X850" s="122"/>
      <c r="Y850" s="122"/>
      <c r="Z850" s="122"/>
      <c r="AA850" s="122"/>
      <c r="AB850" s="122"/>
      <c r="AC850" s="123"/>
      <c r="AD850" s="151"/>
      <c r="AE850" s="150"/>
      <c r="AF850" s="150"/>
      <c r="AG850" s="150"/>
      <c r="AH850" s="150"/>
      <c r="AI850" s="148" t="s">
        <v>16</v>
      </c>
      <c r="AJ850" s="152"/>
      <c r="AK850" s="150"/>
      <c r="AL850" s="150"/>
      <c r="AM850" s="148" t="s">
        <v>19</v>
      </c>
      <c r="AN850" s="149"/>
      <c r="AP850" s="66" t="str">
        <f t="shared" si="13"/>
        <v>未入力</v>
      </c>
      <c r="AQ850" s="67"/>
      <c r="AR850" s="68"/>
      <c r="AS850" s="132" t="str">
        <f>IF(
  AND(NOT(ISBLANK($C850)),
      COUNTIF(必須入力シート①!C881:C1880,$C850)=0),
  "「３. 申請に係る補助対象検査の内容」で選択されていない検査メニューが入力されています。" &amp; CHAR(10),
  ""
)
&amp;
_xlfn.LET(
  _xlpm.menu,$C850,
  _xlpm.sei,$T850,
  _xlpm.mei,$Y850,
  _xlpm.eigyo,$AD850,
  _xlpm.daisuu,$AK850,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0" s="133"/>
      <c r="AU850" s="133"/>
      <c r="AV850" s="133"/>
      <c r="AW850" s="133"/>
      <c r="AX850" s="133"/>
      <c r="AY850" s="133"/>
      <c r="AZ850" s="133"/>
      <c r="BA850" s="133"/>
      <c r="BB850" s="133"/>
      <c r="BC850" s="134"/>
    </row>
    <row r="851" spans="2:55" ht="36" customHeight="1" x14ac:dyDescent="0.45">
      <c r="B851" s="39">
        <v>841</v>
      </c>
      <c r="C851" s="124"/>
      <c r="D851" s="124"/>
      <c r="E851" s="124"/>
      <c r="F851" s="124"/>
      <c r="G851" s="124"/>
      <c r="H851" s="118" t="str">
        <f>IFERROR(VLOOKUP(C851,参照用!$A$5:$C$13,3),"")</f>
        <v/>
      </c>
      <c r="I851" s="119"/>
      <c r="J851" s="119"/>
      <c r="K851" s="119"/>
      <c r="L851" s="119"/>
      <c r="M851" s="119"/>
      <c r="N851" s="119"/>
      <c r="O851" s="119"/>
      <c r="P851" s="119"/>
      <c r="Q851" s="119"/>
      <c r="R851" s="119"/>
      <c r="S851" s="120"/>
      <c r="T851" s="121"/>
      <c r="U851" s="122"/>
      <c r="V851" s="122"/>
      <c r="W851" s="122"/>
      <c r="X851" s="122"/>
      <c r="Y851" s="122"/>
      <c r="Z851" s="122"/>
      <c r="AA851" s="122"/>
      <c r="AB851" s="122"/>
      <c r="AC851" s="123"/>
      <c r="AD851" s="151"/>
      <c r="AE851" s="150"/>
      <c r="AF851" s="150"/>
      <c r="AG851" s="150"/>
      <c r="AH851" s="150"/>
      <c r="AI851" s="148" t="s">
        <v>16</v>
      </c>
      <c r="AJ851" s="152"/>
      <c r="AK851" s="150"/>
      <c r="AL851" s="150"/>
      <c r="AM851" s="148" t="s">
        <v>19</v>
      </c>
      <c r="AN851" s="149"/>
      <c r="AP851" s="66" t="str">
        <f t="shared" si="13"/>
        <v>未入力</v>
      </c>
      <c r="AQ851" s="67"/>
      <c r="AR851" s="68"/>
      <c r="AS851" s="132" t="str">
        <f>IF(
  AND(NOT(ISBLANK($C851)),
      COUNTIF(必須入力シート①!C882:C1881,$C851)=0),
  "「３. 申請に係る補助対象検査の内容」で選択されていない検査メニューが入力されています。" &amp; CHAR(10),
  ""
)
&amp;
_xlfn.LET(
  _xlpm.menu,$C851,
  _xlpm.sei,$T851,
  _xlpm.mei,$Y851,
  _xlpm.eigyo,$AD851,
  _xlpm.daisuu,$AK851,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1" s="133"/>
      <c r="AU851" s="133"/>
      <c r="AV851" s="133"/>
      <c r="AW851" s="133"/>
      <c r="AX851" s="133"/>
      <c r="AY851" s="133"/>
      <c r="AZ851" s="133"/>
      <c r="BA851" s="133"/>
      <c r="BB851" s="133"/>
      <c r="BC851" s="134"/>
    </row>
    <row r="852" spans="2:55" ht="36" customHeight="1" x14ac:dyDescent="0.45">
      <c r="B852" s="39">
        <v>842</v>
      </c>
      <c r="C852" s="124"/>
      <c r="D852" s="124"/>
      <c r="E852" s="124"/>
      <c r="F852" s="124"/>
      <c r="G852" s="124"/>
      <c r="H852" s="118" t="str">
        <f>IFERROR(VLOOKUP(C852,参照用!$A$5:$C$13,3),"")</f>
        <v/>
      </c>
      <c r="I852" s="119"/>
      <c r="J852" s="119"/>
      <c r="K852" s="119"/>
      <c r="L852" s="119"/>
      <c r="M852" s="119"/>
      <c r="N852" s="119"/>
      <c r="O852" s="119"/>
      <c r="P852" s="119"/>
      <c r="Q852" s="119"/>
      <c r="R852" s="119"/>
      <c r="S852" s="120"/>
      <c r="T852" s="121"/>
      <c r="U852" s="122"/>
      <c r="V852" s="122"/>
      <c r="W852" s="122"/>
      <c r="X852" s="122"/>
      <c r="Y852" s="122"/>
      <c r="Z852" s="122"/>
      <c r="AA852" s="122"/>
      <c r="AB852" s="122"/>
      <c r="AC852" s="123"/>
      <c r="AD852" s="151"/>
      <c r="AE852" s="150"/>
      <c r="AF852" s="150"/>
      <c r="AG852" s="150"/>
      <c r="AH852" s="150"/>
      <c r="AI852" s="148" t="s">
        <v>16</v>
      </c>
      <c r="AJ852" s="152"/>
      <c r="AK852" s="150"/>
      <c r="AL852" s="150"/>
      <c r="AM852" s="148" t="s">
        <v>19</v>
      </c>
      <c r="AN852" s="149"/>
      <c r="AP852" s="66" t="str">
        <f t="shared" si="13"/>
        <v>未入力</v>
      </c>
      <c r="AQ852" s="67"/>
      <c r="AR852" s="68"/>
      <c r="AS852" s="132" t="str">
        <f>IF(
  AND(NOT(ISBLANK($C852)),
      COUNTIF(必須入力シート①!C883:C1882,$C852)=0),
  "「３. 申請に係る補助対象検査の内容」で選択されていない検査メニューが入力されています。" &amp; CHAR(10),
  ""
)
&amp;
_xlfn.LET(
  _xlpm.menu,$C852,
  _xlpm.sei,$T852,
  _xlpm.mei,$Y852,
  _xlpm.eigyo,$AD852,
  _xlpm.daisuu,$AK852,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2" s="133"/>
      <c r="AU852" s="133"/>
      <c r="AV852" s="133"/>
      <c r="AW852" s="133"/>
      <c r="AX852" s="133"/>
      <c r="AY852" s="133"/>
      <c r="AZ852" s="133"/>
      <c r="BA852" s="133"/>
      <c r="BB852" s="133"/>
      <c r="BC852" s="134"/>
    </row>
    <row r="853" spans="2:55" ht="36" customHeight="1" x14ac:dyDescent="0.45">
      <c r="B853" s="39">
        <v>843</v>
      </c>
      <c r="C853" s="124"/>
      <c r="D853" s="124"/>
      <c r="E853" s="124"/>
      <c r="F853" s="124"/>
      <c r="G853" s="124"/>
      <c r="H853" s="118" t="str">
        <f>IFERROR(VLOOKUP(C853,参照用!$A$5:$C$13,3),"")</f>
        <v/>
      </c>
      <c r="I853" s="119"/>
      <c r="J853" s="119"/>
      <c r="K853" s="119"/>
      <c r="L853" s="119"/>
      <c r="M853" s="119"/>
      <c r="N853" s="119"/>
      <c r="O853" s="119"/>
      <c r="P853" s="119"/>
      <c r="Q853" s="119"/>
      <c r="R853" s="119"/>
      <c r="S853" s="120"/>
      <c r="T853" s="121"/>
      <c r="U853" s="122"/>
      <c r="V853" s="122"/>
      <c r="W853" s="122"/>
      <c r="X853" s="122"/>
      <c r="Y853" s="122"/>
      <c r="Z853" s="122"/>
      <c r="AA853" s="122"/>
      <c r="AB853" s="122"/>
      <c r="AC853" s="123"/>
      <c r="AD853" s="151"/>
      <c r="AE853" s="150"/>
      <c r="AF853" s="150"/>
      <c r="AG853" s="150"/>
      <c r="AH853" s="150"/>
      <c r="AI853" s="148" t="s">
        <v>16</v>
      </c>
      <c r="AJ853" s="152"/>
      <c r="AK853" s="150"/>
      <c r="AL853" s="150"/>
      <c r="AM853" s="148" t="s">
        <v>19</v>
      </c>
      <c r="AN853" s="149"/>
      <c r="AP853" s="66" t="str">
        <f t="shared" si="13"/>
        <v>未入力</v>
      </c>
      <c r="AQ853" s="67"/>
      <c r="AR853" s="68"/>
      <c r="AS853" s="132" t="str">
        <f>IF(
  AND(NOT(ISBLANK($C853)),
      COUNTIF(必須入力シート①!C884:C1883,$C853)=0),
  "「３. 申請に係る補助対象検査の内容」で選択されていない検査メニューが入力されています。" &amp; CHAR(10),
  ""
)
&amp;
_xlfn.LET(
  _xlpm.menu,$C853,
  _xlpm.sei,$T853,
  _xlpm.mei,$Y853,
  _xlpm.eigyo,$AD853,
  _xlpm.daisuu,$AK853,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3" s="133"/>
      <c r="AU853" s="133"/>
      <c r="AV853" s="133"/>
      <c r="AW853" s="133"/>
      <c r="AX853" s="133"/>
      <c r="AY853" s="133"/>
      <c r="AZ853" s="133"/>
      <c r="BA853" s="133"/>
      <c r="BB853" s="133"/>
      <c r="BC853" s="134"/>
    </row>
    <row r="854" spans="2:55" ht="36" customHeight="1" x14ac:dyDescent="0.45">
      <c r="B854" s="39">
        <v>844</v>
      </c>
      <c r="C854" s="124"/>
      <c r="D854" s="124"/>
      <c r="E854" s="124"/>
      <c r="F854" s="124"/>
      <c r="G854" s="124"/>
      <c r="H854" s="118" t="str">
        <f>IFERROR(VLOOKUP(C854,参照用!$A$5:$C$13,3),"")</f>
        <v/>
      </c>
      <c r="I854" s="119"/>
      <c r="J854" s="119"/>
      <c r="K854" s="119"/>
      <c r="L854" s="119"/>
      <c r="M854" s="119"/>
      <c r="N854" s="119"/>
      <c r="O854" s="119"/>
      <c r="P854" s="119"/>
      <c r="Q854" s="119"/>
      <c r="R854" s="119"/>
      <c r="S854" s="120"/>
      <c r="T854" s="121"/>
      <c r="U854" s="122"/>
      <c r="V854" s="122"/>
      <c r="W854" s="122"/>
      <c r="X854" s="122"/>
      <c r="Y854" s="122"/>
      <c r="Z854" s="122"/>
      <c r="AA854" s="122"/>
      <c r="AB854" s="122"/>
      <c r="AC854" s="123"/>
      <c r="AD854" s="151"/>
      <c r="AE854" s="150"/>
      <c r="AF854" s="150"/>
      <c r="AG854" s="150"/>
      <c r="AH854" s="150"/>
      <c r="AI854" s="148" t="s">
        <v>16</v>
      </c>
      <c r="AJ854" s="152"/>
      <c r="AK854" s="150"/>
      <c r="AL854" s="150"/>
      <c r="AM854" s="148" t="s">
        <v>19</v>
      </c>
      <c r="AN854" s="149"/>
      <c r="AP854" s="66" t="str">
        <f t="shared" si="13"/>
        <v>未入力</v>
      </c>
      <c r="AQ854" s="67"/>
      <c r="AR854" s="68"/>
      <c r="AS854" s="132" t="str">
        <f>IF(
  AND(NOT(ISBLANK($C854)),
      COUNTIF(必須入力シート①!C885:C1884,$C854)=0),
  "「３. 申請に係る補助対象検査の内容」で選択されていない検査メニューが入力されています。" &amp; CHAR(10),
  ""
)
&amp;
_xlfn.LET(
  _xlpm.menu,$C854,
  _xlpm.sei,$T854,
  _xlpm.mei,$Y854,
  _xlpm.eigyo,$AD854,
  _xlpm.daisuu,$AK854,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4" s="133"/>
      <c r="AU854" s="133"/>
      <c r="AV854" s="133"/>
      <c r="AW854" s="133"/>
      <c r="AX854" s="133"/>
      <c r="AY854" s="133"/>
      <c r="AZ854" s="133"/>
      <c r="BA854" s="133"/>
      <c r="BB854" s="133"/>
      <c r="BC854" s="134"/>
    </row>
    <row r="855" spans="2:55" ht="36" customHeight="1" x14ac:dyDescent="0.45">
      <c r="B855" s="39">
        <v>845</v>
      </c>
      <c r="C855" s="124"/>
      <c r="D855" s="124"/>
      <c r="E855" s="124"/>
      <c r="F855" s="124"/>
      <c r="G855" s="124"/>
      <c r="H855" s="118" t="str">
        <f>IFERROR(VLOOKUP(C855,参照用!$A$5:$C$13,3),"")</f>
        <v/>
      </c>
      <c r="I855" s="119"/>
      <c r="J855" s="119"/>
      <c r="K855" s="119"/>
      <c r="L855" s="119"/>
      <c r="M855" s="119"/>
      <c r="N855" s="119"/>
      <c r="O855" s="119"/>
      <c r="P855" s="119"/>
      <c r="Q855" s="119"/>
      <c r="R855" s="119"/>
      <c r="S855" s="120"/>
      <c r="T855" s="121"/>
      <c r="U855" s="122"/>
      <c r="V855" s="122"/>
      <c r="W855" s="122"/>
      <c r="X855" s="122"/>
      <c r="Y855" s="122"/>
      <c r="Z855" s="122"/>
      <c r="AA855" s="122"/>
      <c r="AB855" s="122"/>
      <c r="AC855" s="123"/>
      <c r="AD855" s="151"/>
      <c r="AE855" s="150"/>
      <c r="AF855" s="150"/>
      <c r="AG855" s="150"/>
      <c r="AH855" s="150"/>
      <c r="AI855" s="148" t="s">
        <v>16</v>
      </c>
      <c r="AJ855" s="152"/>
      <c r="AK855" s="150"/>
      <c r="AL855" s="150"/>
      <c r="AM855" s="148" t="s">
        <v>19</v>
      </c>
      <c r="AN855" s="149"/>
      <c r="AP855" s="66" t="str">
        <f t="shared" si="13"/>
        <v>未入力</v>
      </c>
      <c r="AQ855" s="67"/>
      <c r="AR855" s="68"/>
      <c r="AS855" s="132" t="str">
        <f>IF(
  AND(NOT(ISBLANK($C855)),
      COUNTIF(必須入力シート①!C886:C1885,$C855)=0),
  "「３. 申請に係る補助対象検査の内容」で選択されていない検査メニューが入力されています。" &amp; CHAR(10),
  ""
)
&amp;
_xlfn.LET(
  _xlpm.menu,$C855,
  _xlpm.sei,$T855,
  _xlpm.mei,$Y855,
  _xlpm.eigyo,$AD855,
  _xlpm.daisuu,$AK855,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5" s="133"/>
      <c r="AU855" s="133"/>
      <c r="AV855" s="133"/>
      <c r="AW855" s="133"/>
      <c r="AX855" s="133"/>
      <c r="AY855" s="133"/>
      <c r="AZ855" s="133"/>
      <c r="BA855" s="133"/>
      <c r="BB855" s="133"/>
      <c r="BC855" s="134"/>
    </row>
    <row r="856" spans="2:55" ht="36" customHeight="1" x14ac:dyDescent="0.45">
      <c r="B856" s="39">
        <v>846</v>
      </c>
      <c r="C856" s="124"/>
      <c r="D856" s="124"/>
      <c r="E856" s="124"/>
      <c r="F856" s="124"/>
      <c r="G856" s="124"/>
      <c r="H856" s="118" t="str">
        <f>IFERROR(VLOOKUP(C856,参照用!$A$5:$C$13,3),"")</f>
        <v/>
      </c>
      <c r="I856" s="119"/>
      <c r="J856" s="119"/>
      <c r="K856" s="119"/>
      <c r="L856" s="119"/>
      <c r="M856" s="119"/>
      <c r="N856" s="119"/>
      <c r="O856" s="119"/>
      <c r="P856" s="119"/>
      <c r="Q856" s="119"/>
      <c r="R856" s="119"/>
      <c r="S856" s="120"/>
      <c r="T856" s="121"/>
      <c r="U856" s="122"/>
      <c r="V856" s="122"/>
      <c r="W856" s="122"/>
      <c r="X856" s="122"/>
      <c r="Y856" s="122"/>
      <c r="Z856" s="122"/>
      <c r="AA856" s="122"/>
      <c r="AB856" s="122"/>
      <c r="AC856" s="123"/>
      <c r="AD856" s="151"/>
      <c r="AE856" s="150"/>
      <c r="AF856" s="150"/>
      <c r="AG856" s="150"/>
      <c r="AH856" s="150"/>
      <c r="AI856" s="148" t="s">
        <v>16</v>
      </c>
      <c r="AJ856" s="152"/>
      <c r="AK856" s="150"/>
      <c r="AL856" s="150"/>
      <c r="AM856" s="148" t="s">
        <v>19</v>
      </c>
      <c r="AN856" s="149"/>
      <c r="AP856" s="66" t="str">
        <f t="shared" si="13"/>
        <v>未入力</v>
      </c>
      <c r="AQ856" s="67"/>
      <c r="AR856" s="68"/>
      <c r="AS856" s="132" t="str">
        <f>IF(
  AND(NOT(ISBLANK($C856)),
      COUNTIF(必須入力シート①!C887:C1886,$C856)=0),
  "「３. 申請に係る補助対象検査の内容」で選択されていない検査メニューが入力されています。" &amp; CHAR(10),
  ""
)
&amp;
_xlfn.LET(
  _xlpm.menu,$C856,
  _xlpm.sei,$T856,
  _xlpm.mei,$Y856,
  _xlpm.eigyo,$AD856,
  _xlpm.daisuu,$AK856,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6" s="133"/>
      <c r="AU856" s="133"/>
      <c r="AV856" s="133"/>
      <c r="AW856" s="133"/>
      <c r="AX856" s="133"/>
      <c r="AY856" s="133"/>
      <c r="AZ856" s="133"/>
      <c r="BA856" s="133"/>
      <c r="BB856" s="133"/>
      <c r="BC856" s="134"/>
    </row>
    <row r="857" spans="2:55" ht="36" customHeight="1" x14ac:dyDescent="0.45">
      <c r="B857" s="39">
        <v>847</v>
      </c>
      <c r="C857" s="124"/>
      <c r="D857" s="124"/>
      <c r="E857" s="124"/>
      <c r="F857" s="124"/>
      <c r="G857" s="124"/>
      <c r="H857" s="118" t="str">
        <f>IFERROR(VLOOKUP(C857,参照用!$A$5:$C$13,3),"")</f>
        <v/>
      </c>
      <c r="I857" s="119"/>
      <c r="J857" s="119"/>
      <c r="K857" s="119"/>
      <c r="L857" s="119"/>
      <c r="M857" s="119"/>
      <c r="N857" s="119"/>
      <c r="O857" s="119"/>
      <c r="P857" s="119"/>
      <c r="Q857" s="119"/>
      <c r="R857" s="119"/>
      <c r="S857" s="120"/>
      <c r="T857" s="121"/>
      <c r="U857" s="122"/>
      <c r="V857" s="122"/>
      <c r="W857" s="122"/>
      <c r="X857" s="122"/>
      <c r="Y857" s="122"/>
      <c r="Z857" s="122"/>
      <c r="AA857" s="122"/>
      <c r="AB857" s="122"/>
      <c r="AC857" s="123"/>
      <c r="AD857" s="151"/>
      <c r="AE857" s="150"/>
      <c r="AF857" s="150"/>
      <c r="AG857" s="150"/>
      <c r="AH857" s="150"/>
      <c r="AI857" s="148" t="s">
        <v>16</v>
      </c>
      <c r="AJ857" s="152"/>
      <c r="AK857" s="150"/>
      <c r="AL857" s="150"/>
      <c r="AM857" s="148" t="s">
        <v>19</v>
      </c>
      <c r="AN857" s="149"/>
      <c r="AP857" s="66" t="str">
        <f t="shared" si="13"/>
        <v>未入力</v>
      </c>
      <c r="AQ857" s="67"/>
      <c r="AR857" s="68"/>
      <c r="AS857" s="132" t="str">
        <f>IF(
  AND(NOT(ISBLANK($C857)),
      COUNTIF(必須入力シート①!C888:C1887,$C857)=0),
  "「３. 申請に係る補助対象検査の内容」で選択されていない検査メニューが入力されています。" &amp; CHAR(10),
  ""
)
&amp;
_xlfn.LET(
  _xlpm.menu,$C857,
  _xlpm.sei,$T857,
  _xlpm.mei,$Y857,
  _xlpm.eigyo,$AD857,
  _xlpm.daisuu,$AK857,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7" s="133"/>
      <c r="AU857" s="133"/>
      <c r="AV857" s="133"/>
      <c r="AW857" s="133"/>
      <c r="AX857" s="133"/>
      <c r="AY857" s="133"/>
      <c r="AZ857" s="133"/>
      <c r="BA857" s="133"/>
      <c r="BB857" s="133"/>
      <c r="BC857" s="134"/>
    </row>
    <row r="858" spans="2:55" ht="36" customHeight="1" x14ac:dyDescent="0.45">
      <c r="B858" s="39">
        <v>848</v>
      </c>
      <c r="C858" s="124"/>
      <c r="D858" s="124"/>
      <c r="E858" s="124"/>
      <c r="F858" s="124"/>
      <c r="G858" s="124"/>
      <c r="H858" s="118" t="str">
        <f>IFERROR(VLOOKUP(C858,参照用!$A$5:$C$13,3),"")</f>
        <v/>
      </c>
      <c r="I858" s="119"/>
      <c r="J858" s="119"/>
      <c r="K858" s="119"/>
      <c r="L858" s="119"/>
      <c r="M858" s="119"/>
      <c r="N858" s="119"/>
      <c r="O858" s="119"/>
      <c r="P858" s="119"/>
      <c r="Q858" s="119"/>
      <c r="R858" s="119"/>
      <c r="S858" s="120"/>
      <c r="T858" s="121"/>
      <c r="U858" s="122"/>
      <c r="V858" s="122"/>
      <c r="W858" s="122"/>
      <c r="X858" s="122"/>
      <c r="Y858" s="122"/>
      <c r="Z858" s="122"/>
      <c r="AA858" s="122"/>
      <c r="AB858" s="122"/>
      <c r="AC858" s="123"/>
      <c r="AD858" s="151"/>
      <c r="AE858" s="150"/>
      <c r="AF858" s="150"/>
      <c r="AG858" s="150"/>
      <c r="AH858" s="150"/>
      <c r="AI858" s="148" t="s">
        <v>16</v>
      </c>
      <c r="AJ858" s="152"/>
      <c r="AK858" s="150"/>
      <c r="AL858" s="150"/>
      <c r="AM858" s="148" t="s">
        <v>19</v>
      </c>
      <c r="AN858" s="149"/>
      <c r="AP858" s="66" t="str">
        <f t="shared" si="13"/>
        <v>未入力</v>
      </c>
      <c r="AQ858" s="67"/>
      <c r="AR858" s="68"/>
      <c r="AS858" s="132" t="str">
        <f>IF(
  AND(NOT(ISBLANK($C858)),
      COUNTIF(必須入力シート①!C889:C1888,$C858)=0),
  "「３. 申請に係る補助対象検査の内容」で選択されていない検査メニューが入力されています。" &amp; CHAR(10),
  ""
)
&amp;
_xlfn.LET(
  _xlpm.menu,$C858,
  _xlpm.sei,$T858,
  _xlpm.mei,$Y858,
  _xlpm.eigyo,$AD858,
  _xlpm.daisuu,$AK858,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8" s="133"/>
      <c r="AU858" s="133"/>
      <c r="AV858" s="133"/>
      <c r="AW858" s="133"/>
      <c r="AX858" s="133"/>
      <c r="AY858" s="133"/>
      <c r="AZ858" s="133"/>
      <c r="BA858" s="133"/>
      <c r="BB858" s="133"/>
      <c r="BC858" s="134"/>
    </row>
    <row r="859" spans="2:55" ht="36" customHeight="1" x14ac:dyDescent="0.45">
      <c r="B859" s="39">
        <v>849</v>
      </c>
      <c r="C859" s="124"/>
      <c r="D859" s="124"/>
      <c r="E859" s="124"/>
      <c r="F859" s="124"/>
      <c r="G859" s="124"/>
      <c r="H859" s="118" t="str">
        <f>IFERROR(VLOOKUP(C859,参照用!$A$5:$C$13,3),"")</f>
        <v/>
      </c>
      <c r="I859" s="119"/>
      <c r="J859" s="119"/>
      <c r="K859" s="119"/>
      <c r="L859" s="119"/>
      <c r="M859" s="119"/>
      <c r="N859" s="119"/>
      <c r="O859" s="119"/>
      <c r="P859" s="119"/>
      <c r="Q859" s="119"/>
      <c r="R859" s="119"/>
      <c r="S859" s="120"/>
      <c r="T859" s="121"/>
      <c r="U859" s="122"/>
      <c r="V859" s="122"/>
      <c r="W859" s="122"/>
      <c r="X859" s="122"/>
      <c r="Y859" s="122"/>
      <c r="Z859" s="122"/>
      <c r="AA859" s="122"/>
      <c r="AB859" s="122"/>
      <c r="AC859" s="123"/>
      <c r="AD859" s="151"/>
      <c r="AE859" s="150"/>
      <c r="AF859" s="150"/>
      <c r="AG859" s="150"/>
      <c r="AH859" s="150"/>
      <c r="AI859" s="148" t="s">
        <v>16</v>
      </c>
      <c r="AJ859" s="152"/>
      <c r="AK859" s="150"/>
      <c r="AL859" s="150"/>
      <c r="AM859" s="148" t="s">
        <v>19</v>
      </c>
      <c r="AN859" s="149"/>
      <c r="AP859" s="66" t="str">
        <f t="shared" si="13"/>
        <v>未入力</v>
      </c>
      <c r="AQ859" s="67"/>
      <c r="AR859" s="68"/>
      <c r="AS859" s="132" t="str">
        <f>IF(
  AND(NOT(ISBLANK($C859)),
      COUNTIF(必須入力シート①!C890:C1889,$C859)=0),
  "「３. 申請に係る補助対象検査の内容」で選択されていない検査メニューが入力されています。" &amp; CHAR(10),
  ""
)
&amp;
_xlfn.LET(
  _xlpm.menu,$C859,
  _xlpm.sei,$T859,
  _xlpm.mei,$Y859,
  _xlpm.eigyo,$AD859,
  _xlpm.daisuu,$AK859,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59" s="133"/>
      <c r="AU859" s="133"/>
      <c r="AV859" s="133"/>
      <c r="AW859" s="133"/>
      <c r="AX859" s="133"/>
      <c r="AY859" s="133"/>
      <c r="AZ859" s="133"/>
      <c r="BA859" s="133"/>
      <c r="BB859" s="133"/>
      <c r="BC859" s="134"/>
    </row>
    <row r="860" spans="2:55" ht="36" customHeight="1" x14ac:dyDescent="0.45">
      <c r="B860" s="39">
        <v>850</v>
      </c>
      <c r="C860" s="124"/>
      <c r="D860" s="124"/>
      <c r="E860" s="124"/>
      <c r="F860" s="124"/>
      <c r="G860" s="124"/>
      <c r="H860" s="118" t="str">
        <f>IFERROR(VLOOKUP(C860,参照用!$A$5:$C$13,3),"")</f>
        <v/>
      </c>
      <c r="I860" s="119"/>
      <c r="J860" s="119"/>
      <c r="K860" s="119"/>
      <c r="L860" s="119"/>
      <c r="M860" s="119"/>
      <c r="N860" s="119"/>
      <c r="O860" s="119"/>
      <c r="P860" s="119"/>
      <c r="Q860" s="119"/>
      <c r="R860" s="119"/>
      <c r="S860" s="120"/>
      <c r="T860" s="121"/>
      <c r="U860" s="122"/>
      <c r="V860" s="122"/>
      <c r="W860" s="122"/>
      <c r="X860" s="122"/>
      <c r="Y860" s="122"/>
      <c r="Z860" s="122"/>
      <c r="AA860" s="122"/>
      <c r="AB860" s="122"/>
      <c r="AC860" s="123"/>
      <c r="AD860" s="151"/>
      <c r="AE860" s="150"/>
      <c r="AF860" s="150"/>
      <c r="AG860" s="150"/>
      <c r="AH860" s="150"/>
      <c r="AI860" s="148" t="s">
        <v>16</v>
      </c>
      <c r="AJ860" s="152"/>
      <c r="AK860" s="150"/>
      <c r="AL860" s="150"/>
      <c r="AM860" s="148" t="s">
        <v>19</v>
      </c>
      <c r="AN860" s="149"/>
      <c r="AP860" s="66" t="str">
        <f t="shared" si="13"/>
        <v>未入力</v>
      </c>
      <c r="AQ860" s="67"/>
      <c r="AR860" s="68"/>
      <c r="AS860" s="132" t="str">
        <f>IF(
  AND(NOT(ISBLANK($C860)),
      COUNTIF(必須入力シート①!C891:C1890,$C860)=0),
  "「３. 申請に係る補助対象検査の内容」で選択されていない検査メニューが入力されています。" &amp; CHAR(10),
  ""
)
&amp;
_xlfn.LET(
  _xlpm.menu,$C860,
  _xlpm.sei,$T860,
  _xlpm.mei,$Y860,
  _xlpm.eigyo,$AD860,
  _xlpm.daisuu,$AK860,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0" s="133"/>
      <c r="AU860" s="133"/>
      <c r="AV860" s="133"/>
      <c r="AW860" s="133"/>
      <c r="AX860" s="133"/>
      <c r="AY860" s="133"/>
      <c r="AZ860" s="133"/>
      <c r="BA860" s="133"/>
      <c r="BB860" s="133"/>
      <c r="BC860" s="134"/>
    </row>
    <row r="861" spans="2:55" ht="36" customHeight="1" x14ac:dyDescent="0.45">
      <c r="B861" s="39">
        <v>851</v>
      </c>
      <c r="C861" s="124"/>
      <c r="D861" s="124"/>
      <c r="E861" s="124"/>
      <c r="F861" s="124"/>
      <c r="G861" s="124"/>
      <c r="H861" s="118" t="str">
        <f>IFERROR(VLOOKUP(C861,参照用!$A$5:$C$13,3),"")</f>
        <v/>
      </c>
      <c r="I861" s="119"/>
      <c r="J861" s="119"/>
      <c r="K861" s="119"/>
      <c r="L861" s="119"/>
      <c r="M861" s="119"/>
      <c r="N861" s="119"/>
      <c r="O861" s="119"/>
      <c r="P861" s="119"/>
      <c r="Q861" s="119"/>
      <c r="R861" s="119"/>
      <c r="S861" s="120"/>
      <c r="T861" s="121"/>
      <c r="U861" s="122"/>
      <c r="V861" s="122"/>
      <c r="W861" s="122"/>
      <c r="X861" s="122"/>
      <c r="Y861" s="122"/>
      <c r="Z861" s="122"/>
      <c r="AA861" s="122"/>
      <c r="AB861" s="122"/>
      <c r="AC861" s="123"/>
      <c r="AD861" s="151"/>
      <c r="AE861" s="150"/>
      <c r="AF861" s="150"/>
      <c r="AG861" s="150"/>
      <c r="AH861" s="150"/>
      <c r="AI861" s="148" t="s">
        <v>16</v>
      </c>
      <c r="AJ861" s="152"/>
      <c r="AK861" s="150"/>
      <c r="AL861" s="150"/>
      <c r="AM861" s="148" t="s">
        <v>19</v>
      </c>
      <c r="AN861" s="149"/>
      <c r="AP861" s="66" t="str">
        <f t="shared" si="13"/>
        <v>未入力</v>
      </c>
      <c r="AQ861" s="67"/>
      <c r="AR861" s="68"/>
      <c r="AS861" s="132" t="str">
        <f>IF(
  AND(NOT(ISBLANK($C861)),
      COUNTIF(必須入力シート①!C892:C1891,$C861)=0),
  "「３. 申請に係る補助対象検査の内容」で選択されていない検査メニューが入力されています。" &amp; CHAR(10),
  ""
)
&amp;
_xlfn.LET(
  _xlpm.menu,$C861,
  _xlpm.sei,$T861,
  _xlpm.mei,$Y861,
  _xlpm.eigyo,$AD861,
  _xlpm.daisuu,$AK861,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1" s="133"/>
      <c r="AU861" s="133"/>
      <c r="AV861" s="133"/>
      <c r="AW861" s="133"/>
      <c r="AX861" s="133"/>
      <c r="AY861" s="133"/>
      <c r="AZ861" s="133"/>
      <c r="BA861" s="133"/>
      <c r="BB861" s="133"/>
      <c r="BC861" s="134"/>
    </row>
    <row r="862" spans="2:55" ht="36" customHeight="1" x14ac:dyDescent="0.45">
      <c r="B862" s="39">
        <v>852</v>
      </c>
      <c r="C862" s="124"/>
      <c r="D862" s="124"/>
      <c r="E862" s="124"/>
      <c r="F862" s="124"/>
      <c r="G862" s="124"/>
      <c r="H862" s="118" t="str">
        <f>IFERROR(VLOOKUP(C862,参照用!$A$5:$C$13,3),"")</f>
        <v/>
      </c>
      <c r="I862" s="119"/>
      <c r="J862" s="119"/>
      <c r="K862" s="119"/>
      <c r="L862" s="119"/>
      <c r="M862" s="119"/>
      <c r="N862" s="119"/>
      <c r="O862" s="119"/>
      <c r="P862" s="119"/>
      <c r="Q862" s="119"/>
      <c r="R862" s="119"/>
      <c r="S862" s="120"/>
      <c r="T862" s="121"/>
      <c r="U862" s="122"/>
      <c r="V862" s="122"/>
      <c r="W862" s="122"/>
      <c r="X862" s="122"/>
      <c r="Y862" s="122"/>
      <c r="Z862" s="122"/>
      <c r="AA862" s="122"/>
      <c r="AB862" s="122"/>
      <c r="AC862" s="123"/>
      <c r="AD862" s="151"/>
      <c r="AE862" s="150"/>
      <c r="AF862" s="150"/>
      <c r="AG862" s="150"/>
      <c r="AH862" s="150"/>
      <c r="AI862" s="148" t="s">
        <v>16</v>
      </c>
      <c r="AJ862" s="152"/>
      <c r="AK862" s="150"/>
      <c r="AL862" s="150"/>
      <c r="AM862" s="148" t="s">
        <v>19</v>
      </c>
      <c r="AN862" s="149"/>
      <c r="AP862" s="66" t="str">
        <f t="shared" si="13"/>
        <v>未入力</v>
      </c>
      <c r="AQ862" s="67"/>
      <c r="AR862" s="68"/>
      <c r="AS862" s="132" t="str">
        <f>IF(
  AND(NOT(ISBLANK($C862)),
      COUNTIF(必須入力シート①!C893:C1892,$C862)=0),
  "「３. 申請に係る補助対象検査の内容」で選択されていない検査メニューが入力されています。" &amp; CHAR(10),
  ""
)
&amp;
_xlfn.LET(
  _xlpm.menu,$C862,
  _xlpm.sei,$T862,
  _xlpm.mei,$Y862,
  _xlpm.eigyo,$AD862,
  _xlpm.daisuu,$AK862,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2" s="133"/>
      <c r="AU862" s="133"/>
      <c r="AV862" s="133"/>
      <c r="AW862" s="133"/>
      <c r="AX862" s="133"/>
      <c r="AY862" s="133"/>
      <c r="AZ862" s="133"/>
      <c r="BA862" s="133"/>
      <c r="BB862" s="133"/>
      <c r="BC862" s="134"/>
    </row>
    <row r="863" spans="2:55" ht="36" customHeight="1" x14ac:dyDescent="0.45">
      <c r="B863" s="39">
        <v>853</v>
      </c>
      <c r="C863" s="124"/>
      <c r="D863" s="124"/>
      <c r="E863" s="124"/>
      <c r="F863" s="124"/>
      <c r="G863" s="124"/>
      <c r="H863" s="118" t="str">
        <f>IFERROR(VLOOKUP(C863,参照用!$A$5:$C$13,3),"")</f>
        <v/>
      </c>
      <c r="I863" s="119"/>
      <c r="J863" s="119"/>
      <c r="K863" s="119"/>
      <c r="L863" s="119"/>
      <c r="M863" s="119"/>
      <c r="N863" s="119"/>
      <c r="O863" s="119"/>
      <c r="P863" s="119"/>
      <c r="Q863" s="119"/>
      <c r="R863" s="119"/>
      <c r="S863" s="120"/>
      <c r="T863" s="121"/>
      <c r="U863" s="122"/>
      <c r="V863" s="122"/>
      <c r="W863" s="122"/>
      <c r="X863" s="122"/>
      <c r="Y863" s="122"/>
      <c r="Z863" s="122"/>
      <c r="AA863" s="122"/>
      <c r="AB863" s="122"/>
      <c r="AC863" s="123"/>
      <c r="AD863" s="151"/>
      <c r="AE863" s="150"/>
      <c r="AF863" s="150"/>
      <c r="AG863" s="150"/>
      <c r="AH863" s="150"/>
      <c r="AI863" s="148" t="s">
        <v>16</v>
      </c>
      <c r="AJ863" s="152"/>
      <c r="AK863" s="150"/>
      <c r="AL863" s="150"/>
      <c r="AM863" s="148" t="s">
        <v>19</v>
      </c>
      <c r="AN863" s="149"/>
      <c r="AP863" s="66" t="str">
        <f t="shared" si="13"/>
        <v>未入力</v>
      </c>
      <c r="AQ863" s="67"/>
      <c r="AR863" s="68"/>
      <c r="AS863" s="132" t="str">
        <f>IF(
  AND(NOT(ISBLANK($C863)),
      COUNTIF(必須入力シート①!C894:C1893,$C863)=0),
  "「３. 申請に係る補助対象検査の内容」で選択されていない検査メニューが入力されています。" &amp; CHAR(10),
  ""
)
&amp;
_xlfn.LET(
  _xlpm.menu,$C863,
  _xlpm.sei,$T863,
  _xlpm.mei,$Y863,
  _xlpm.eigyo,$AD863,
  _xlpm.daisuu,$AK863,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3" s="133"/>
      <c r="AU863" s="133"/>
      <c r="AV863" s="133"/>
      <c r="AW863" s="133"/>
      <c r="AX863" s="133"/>
      <c r="AY863" s="133"/>
      <c r="AZ863" s="133"/>
      <c r="BA863" s="133"/>
      <c r="BB863" s="133"/>
      <c r="BC863" s="134"/>
    </row>
    <row r="864" spans="2:55" ht="36" customHeight="1" x14ac:dyDescent="0.45">
      <c r="B864" s="39">
        <v>854</v>
      </c>
      <c r="C864" s="124"/>
      <c r="D864" s="124"/>
      <c r="E864" s="124"/>
      <c r="F864" s="124"/>
      <c r="G864" s="124"/>
      <c r="H864" s="118" t="str">
        <f>IFERROR(VLOOKUP(C864,参照用!$A$5:$C$13,3),"")</f>
        <v/>
      </c>
      <c r="I864" s="119"/>
      <c r="J864" s="119"/>
      <c r="K864" s="119"/>
      <c r="L864" s="119"/>
      <c r="M864" s="119"/>
      <c r="N864" s="119"/>
      <c r="O864" s="119"/>
      <c r="P864" s="119"/>
      <c r="Q864" s="119"/>
      <c r="R864" s="119"/>
      <c r="S864" s="120"/>
      <c r="T864" s="121"/>
      <c r="U864" s="122"/>
      <c r="V864" s="122"/>
      <c r="W864" s="122"/>
      <c r="X864" s="122"/>
      <c r="Y864" s="122"/>
      <c r="Z864" s="122"/>
      <c r="AA864" s="122"/>
      <c r="AB864" s="122"/>
      <c r="AC864" s="123"/>
      <c r="AD864" s="151"/>
      <c r="AE864" s="150"/>
      <c r="AF864" s="150"/>
      <c r="AG864" s="150"/>
      <c r="AH864" s="150"/>
      <c r="AI864" s="148" t="s">
        <v>16</v>
      </c>
      <c r="AJ864" s="152"/>
      <c r="AK864" s="150"/>
      <c r="AL864" s="150"/>
      <c r="AM864" s="148" t="s">
        <v>19</v>
      </c>
      <c r="AN864" s="149"/>
      <c r="AP864" s="66" t="str">
        <f t="shared" si="13"/>
        <v>未入力</v>
      </c>
      <c r="AQ864" s="67"/>
      <c r="AR864" s="68"/>
      <c r="AS864" s="132" t="str">
        <f>IF(
  AND(NOT(ISBLANK($C864)),
      COUNTIF(必須入力シート①!C895:C1894,$C864)=0),
  "「３. 申請に係る補助対象検査の内容」で選択されていない検査メニューが入力されています。" &amp; CHAR(10),
  ""
)
&amp;
_xlfn.LET(
  _xlpm.menu,$C864,
  _xlpm.sei,$T864,
  _xlpm.mei,$Y864,
  _xlpm.eigyo,$AD864,
  _xlpm.daisuu,$AK864,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4" s="133"/>
      <c r="AU864" s="133"/>
      <c r="AV864" s="133"/>
      <c r="AW864" s="133"/>
      <c r="AX864" s="133"/>
      <c r="AY864" s="133"/>
      <c r="AZ864" s="133"/>
      <c r="BA864" s="133"/>
      <c r="BB864" s="133"/>
      <c r="BC864" s="134"/>
    </row>
    <row r="865" spans="2:55" ht="36" customHeight="1" x14ac:dyDescent="0.45">
      <c r="B865" s="39">
        <v>855</v>
      </c>
      <c r="C865" s="124"/>
      <c r="D865" s="124"/>
      <c r="E865" s="124"/>
      <c r="F865" s="124"/>
      <c r="G865" s="124"/>
      <c r="H865" s="118" t="str">
        <f>IFERROR(VLOOKUP(C865,参照用!$A$5:$C$13,3),"")</f>
        <v/>
      </c>
      <c r="I865" s="119"/>
      <c r="J865" s="119"/>
      <c r="K865" s="119"/>
      <c r="L865" s="119"/>
      <c r="M865" s="119"/>
      <c r="N865" s="119"/>
      <c r="O865" s="119"/>
      <c r="P865" s="119"/>
      <c r="Q865" s="119"/>
      <c r="R865" s="119"/>
      <c r="S865" s="120"/>
      <c r="T865" s="121"/>
      <c r="U865" s="122"/>
      <c r="V865" s="122"/>
      <c r="W865" s="122"/>
      <c r="X865" s="122"/>
      <c r="Y865" s="122"/>
      <c r="Z865" s="122"/>
      <c r="AA865" s="122"/>
      <c r="AB865" s="122"/>
      <c r="AC865" s="123"/>
      <c r="AD865" s="151"/>
      <c r="AE865" s="150"/>
      <c r="AF865" s="150"/>
      <c r="AG865" s="150"/>
      <c r="AH865" s="150"/>
      <c r="AI865" s="148" t="s">
        <v>16</v>
      </c>
      <c r="AJ865" s="152"/>
      <c r="AK865" s="150"/>
      <c r="AL865" s="150"/>
      <c r="AM865" s="148" t="s">
        <v>19</v>
      </c>
      <c r="AN865" s="149"/>
      <c r="AP865" s="66" t="str">
        <f t="shared" si="13"/>
        <v>未入力</v>
      </c>
      <c r="AQ865" s="67"/>
      <c r="AR865" s="68"/>
      <c r="AS865" s="132" t="str">
        <f>IF(
  AND(NOT(ISBLANK($C865)),
      COUNTIF(必須入力シート①!C896:C1895,$C865)=0),
  "「３. 申請に係る補助対象検査の内容」で選択されていない検査メニューが入力されています。" &amp; CHAR(10),
  ""
)
&amp;
_xlfn.LET(
  _xlpm.menu,$C865,
  _xlpm.sei,$T865,
  _xlpm.mei,$Y865,
  _xlpm.eigyo,$AD865,
  _xlpm.daisuu,$AK865,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5" s="133"/>
      <c r="AU865" s="133"/>
      <c r="AV865" s="133"/>
      <c r="AW865" s="133"/>
      <c r="AX865" s="133"/>
      <c r="AY865" s="133"/>
      <c r="AZ865" s="133"/>
      <c r="BA865" s="133"/>
      <c r="BB865" s="133"/>
      <c r="BC865" s="134"/>
    </row>
    <row r="866" spans="2:55" ht="36" customHeight="1" x14ac:dyDescent="0.45">
      <c r="B866" s="39">
        <v>856</v>
      </c>
      <c r="C866" s="124"/>
      <c r="D866" s="124"/>
      <c r="E866" s="124"/>
      <c r="F866" s="124"/>
      <c r="G866" s="124"/>
      <c r="H866" s="118" t="str">
        <f>IFERROR(VLOOKUP(C866,参照用!$A$5:$C$13,3),"")</f>
        <v/>
      </c>
      <c r="I866" s="119"/>
      <c r="J866" s="119"/>
      <c r="K866" s="119"/>
      <c r="L866" s="119"/>
      <c r="M866" s="119"/>
      <c r="N866" s="119"/>
      <c r="O866" s="119"/>
      <c r="P866" s="119"/>
      <c r="Q866" s="119"/>
      <c r="R866" s="119"/>
      <c r="S866" s="120"/>
      <c r="T866" s="121"/>
      <c r="U866" s="122"/>
      <c r="V866" s="122"/>
      <c r="W866" s="122"/>
      <c r="X866" s="122"/>
      <c r="Y866" s="122"/>
      <c r="Z866" s="122"/>
      <c r="AA866" s="122"/>
      <c r="AB866" s="122"/>
      <c r="AC866" s="123"/>
      <c r="AD866" s="151"/>
      <c r="AE866" s="150"/>
      <c r="AF866" s="150"/>
      <c r="AG866" s="150"/>
      <c r="AH866" s="150"/>
      <c r="AI866" s="148" t="s">
        <v>16</v>
      </c>
      <c r="AJ866" s="152"/>
      <c r="AK866" s="150"/>
      <c r="AL866" s="150"/>
      <c r="AM866" s="148" t="s">
        <v>19</v>
      </c>
      <c r="AN866" s="149"/>
      <c r="AP866" s="66" t="str">
        <f t="shared" si="13"/>
        <v>未入力</v>
      </c>
      <c r="AQ866" s="67"/>
      <c r="AR866" s="68"/>
      <c r="AS866" s="132" t="str">
        <f>IF(
  AND(NOT(ISBLANK($C866)),
      COUNTIF(必須入力シート①!C897:C1896,$C866)=0),
  "「３. 申請に係る補助対象検査の内容」で選択されていない検査メニューが入力されています。" &amp; CHAR(10),
  ""
)
&amp;
_xlfn.LET(
  _xlpm.menu,$C866,
  _xlpm.sei,$T866,
  _xlpm.mei,$Y866,
  _xlpm.eigyo,$AD866,
  _xlpm.daisuu,$AK866,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6" s="133"/>
      <c r="AU866" s="133"/>
      <c r="AV866" s="133"/>
      <c r="AW866" s="133"/>
      <c r="AX866" s="133"/>
      <c r="AY866" s="133"/>
      <c r="AZ866" s="133"/>
      <c r="BA866" s="133"/>
      <c r="BB866" s="133"/>
      <c r="BC866" s="134"/>
    </row>
    <row r="867" spans="2:55" ht="36" customHeight="1" x14ac:dyDescent="0.45">
      <c r="B867" s="39">
        <v>857</v>
      </c>
      <c r="C867" s="124"/>
      <c r="D867" s="124"/>
      <c r="E867" s="124"/>
      <c r="F867" s="124"/>
      <c r="G867" s="124"/>
      <c r="H867" s="118" t="str">
        <f>IFERROR(VLOOKUP(C867,参照用!$A$5:$C$13,3),"")</f>
        <v/>
      </c>
      <c r="I867" s="119"/>
      <c r="J867" s="119"/>
      <c r="K867" s="119"/>
      <c r="L867" s="119"/>
      <c r="M867" s="119"/>
      <c r="N867" s="119"/>
      <c r="O867" s="119"/>
      <c r="P867" s="119"/>
      <c r="Q867" s="119"/>
      <c r="R867" s="119"/>
      <c r="S867" s="120"/>
      <c r="T867" s="121"/>
      <c r="U867" s="122"/>
      <c r="V867" s="122"/>
      <c r="W867" s="122"/>
      <c r="X867" s="122"/>
      <c r="Y867" s="122"/>
      <c r="Z867" s="122"/>
      <c r="AA867" s="122"/>
      <c r="AB867" s="122"/>
      <c r="AC867" s="123"/>
      <c r="AD867" s="151"/>
      <c r="AE867" s="150"/>
      <c r="AF867" s="150"/>
      <c r="AG867" s="150"/>
      <c r="AH867" s="150"/>
      <c r="AI867" s="148" t="s">
        <v>16</v>
      </c>
      <c r="AJ867" s="152"/>
      <c r="AK867" s="150"/>
      <c r="AL867" s="150"/>
      <c r="AM867" s="148" t="s">
        <v>19</v>
      </c>
      <c r="AN867" s="149"/>
      <c r="AP867" s="66" t="str">
        <f t="shared" si="13"/>
        <v>未入力</v>
      </c>
      <c r="AQ867" s="67"/>
      <c r="AR867" s="68"/>
      <c r="AS867" s="132" t="str">
        <f>IF(
  AND(NOT(ISBLANK($C867)),
      COUNTIF(必須入力シート①!C898:C1897,$C867)=0),
  "「３. 申請に係る補助対象検査の内容」で選択されていない検査メニューが入力されています。" &amp; CHAR(10),
  ""
)
&amp;
_xlfn.LET(
  _xlpm.menu,$C867,
  _xlpm.sei,$T867,
  _xlpm.mei,$Y867,
  _xlpm.eigyo,$AD867,
  _xlpm.daisuu,$AK867,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7" s="133"/>
      <c r="AU867" s="133"/>
      <c r="AV867" s="133"/>
      <c r="AW867" s="133"/>
      <c r="AX867" s="133"/>
      <c r="AY867" s="133"/>
      <c r="AZ867" s="133"/>
      <c r="BA867" s="133"/>
      <c r="BB867" s="133"/>
      <c r="BC867" s="134"/>
    </row>
    <row r="868" spans="2:55" ht="36" customHeight="1" x14ac:dyDescent="0.45">
      <c r="B868" s="39">
        <v>858</v>
      </c>
      <c r="C868" s="124"/>
      <c r="D868" s="124"/>
      <c r="E868" s="124"/>
      <c r="F868" s="124"/>
      <c r="G868" s="124"/>
      <c r="H868" s="118" t="str">
        <f>IFERROR(VLOOKUP(C868,参照用!$A$5:$C$13,3),"")</f>
        <v/>
      </c>
      <c r="I868" s="119"/>
      <c r="J868" s="119"/>
      <c r="K868" s="119"/>
      <c r="L868" s="119"/>
      <c r="M868" s="119"/>
      <c r="N868" s="119"/>
      <c r="O868" s="119"/>
      <c r="P868" s="119"/>
      <c r="Q868" s="119"/>
      <c r="R868" s="119"/>
      <c r="S868" s="120"/>
      <c r="T868" s="121"/>
      <c r="U868" s="122"/>
      <c r="V868" s="122"/>
      <c r="W868" s="122"/>
      <c r="X868" s="122"/>
      <c r="Y868" s="122"/>
      <c r="Z868" s="122"/>
      <c r="AA868" s="122"/>
      <c r="AB868" s="122"/>
      <c r="AC868" s="123"/>
      <c r="AD868" s="151"/>
      <c r="AE868" s="150"/>
      <c r="AF868" s="150"/>
      <c r="AG868" s="150"/>
      <c r="AH868" s="150"/>
      <c r="AI868" s="148" t="s">
        <v>16</v>
      </c>
      <c r="AJ868" s="152"/>
      <c r="AK868" s="150"/>
      <c r="AL868" s="150"/>
      <c r="AM868" s="148" t="s">
        <v>19</v>
      </c>
      <c r="AN868" s="149"/>
      <c r="AP868" s="66" t="str">
        <f t="shared" si="13"/>
        <v>未入力</v>
      </c>
      <c r="AQ868" s="67"/>
      <c r="AR868" s="68"/>
      <c r="AS868" s="132" t="str">
        <f>IF(
  AND(NOT(ISBLANK($C868)),
      COUNTIF(必須入力シート①!C899:C1898,$C868)=0),
  "「３. 申請に係る補助対象検査の内容」で選択されていない検査メニューが入力されています。" &amp; CHAR(10),
  ""
)
&amp;
_xlfn.LET(
  _xlpm.menu,$C868,
  _xlpm.sei,$T868,
  _xlpm.mei,$Y868,
  _xlpm.eigyo,$AD868,
  _xlpm.daisuu,$AK868,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8" s="133"/>
      <c r="AU868" s="133"/>
      <c r="AV868" s="133"/>
      <c r="AW868" s="133"/>
      <c r="AX868" s="133"/>
      <c r="AY868" s="133"/>
      <c r="AZ868" s="133"/>
      <c r="BA868" s="133"/>
      <c r="BB868" s="133"/>
      <c r="BC868" s="134"/>
    </row>
    <row r="869" spans="2:55" ht="36" customHeight="1" x14ac:dyDescent="0.45">
      <c r="B869" s="39">
        <v>859</v>
      </c>
      <c r="C869" s="124"/>
      <c r="D869" s="124"/>
      <c r="E869" s="124"/>
      <c r="F869" s="124"/>
      <c r="G869" s="124"/>
      <c r="H869" s="118" t="str">
        <f>IFERROR(VLOOKUP(C869,参照用!$A$5:$C$13,3),"")</f>
        <v/>
      </c>
      <c r="I869" s="119"/>
      <c r="J869" s="119"/>
      <c r="K869" s="119"/>
      <c r="L869" s="119"/>
      <c r="M869" s="119"/>
      <c r="N869" s="119"/>
      <c r="O869" s="119"/>
      <c r="P869" s="119"/>
      <c r="Q869" s="119"/>
      <c r="R869" s="119"/>
      <c r="S869" s="120"/>
      <c r="T869" s="121"/>
      <c r="U869" s="122"/>
      <c r="V869" s="122"/>
      <c r="W869" s="122"/>
      <c r="X869" s="122"/>
      <c r="Y869" s="122"/>
      <c r="Z869" s="122"/>
      <c r="AA869" s="122"/>
      <c r="AB869" s="122"/>
      <c r="AC869" s="123"/>
      <c r="AD869" s="151"/>
      <c r="AE869" s="150"/>
      <c r="AF869" s="150"/>
      <c r="AG869" s="150"/>
      <c r="AH869" s="150"/>
      <c r="AI869" s="148" t="s">
        <v>16</v>
      </c>
      <c r="AJ869" s="152"/>
      <c r="AK869" s="150"/>
      <c r="AL869" s="150"/>
      <c r="AM869" s="148" t="s">
        <v>19</v>
      </c>
      <c r="AN869" s="149"/>
      <c r="AP869" s="66" t="str">
        <f t="shared" si="13"/>
        <v>未入力</v>
      </c>
      <c r="AQ869" s="67"/>
      <c r="AR869" s="68"/>
      <c r="AS869" s="132" t="str">
        <f>IF(
  AND(NOT(ISBLANK($C869)),
      COUNTIF(必須入力シート①!C900:C1899,$C869)=0),
  "「３. 申請に係る補助対象検査の内容」で選択されていない検査メニューが入力されています。" &amp; CHAR(10),
  ""
)
&amp;
_xlfn.LET(
  _xlpm.menu,$C869,
  _xlpm.sei,$T869,
  _xlpm.mei,$Y869,
  _xlpm.eigyo,$AD869,
  _xlpm.daisuu,$AK869,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69" s="133"/>
      <c r="AU869" s="133"/>
      <c r="AV869" s="133"/>
      <c r="AW869" s="133"/>
      <c r="AX869" s="133"/>
      <c r="AY869" s="133"/>
      <c r="AZ869" s="133"/>
      <c r="BA869" s="133"/>
      <c r="BB869" s="133"/>
      <c r="BC869" s="134"/>
    </row>
    <row r="870" spans="2:55" ht="36" customHeight="1" x14ac:dyDescent="0.45">
      <c r="B870" s="39">
        <v>860</v>
      </c>
      <c r="C870" s="124"/>
      <c r="D870" s="124"/>
      <c r="E870" s="124"/>
      <c r="F870" s="124"/>
      <c r="G870" s="124"/>
      <c r="H870" s="118" t="str">
        <f>IFERROR(VLOOKUP(C870,参照用!$A$5:$C$13,3),"")</f>
        <v/>
      </c>
      <c r="I870" s="119"/>
      <c r="J870" s="119"/>
      <c r="K870" s="119"/>
      <c r="L870" s="119"/>
      <c r="M870" s="119"/>
      <c r="N870" s="119"/>
      <c r="O870" s="119"/>
      <c r="P870" s="119"/>
      <c r="Q870" s="119"/>
      <c r="R870" s="119"/>
      <c r="S870" s="120"/>
      <c r="T870" s="121"/>
      <c r="U870" s="122"/>
      <c r="V870" s="122"/>
      <c r="W870" s="122"/>
      <c r="X870" s="122"/>
      <c r="Y870" s="122"/>
      <c r="Z870" s="122"/>
      <c r="AA870" s="122"/>
      <c r="AB870" s="122"/>
      <c r="AC870" s="123"/>
      <c r="AD870" s="151"/>
      <c r="AE870" s="150"/>
      <c r="AF870" s="150"/>
      <c r="AG870" s="150"/>
      <c r="AH870" s="150"/>
      <c r="AI870" s="148" t="s">
        <v>16</v>
      </c>
      <c r="AJ870" s="152"/>
      <c r="AK870" s="150"/>
      <c r="AL870" s="150"/>
      <c r="AM870" s="148" t="s">
        <v>19</v>
      </c>
      <c r="AN870" s="149"/>
      <c r="AP870" s="66" t="str">
        <f t="shared" si="13"/>
        <v>未入力</v>
      </c>
      <c r="AQ870" s="67"/>
      <c r="AR870" s="68"/>
      <c r="AS870" s="132" t="str">
        <f>IF(
  AND(NOT(ISBLANK($C870)),
      COUNTIF(必須入力シート①!C901:C1900,$C870)=0),
  "「３. 申請に係る補助対象検査の内容」で選択されていない検査メニューが入力されています。" &amp; CHAR(10),
  ""
)
&amp;
_xlfn.LET(
  _xlpm.menu,$C870,
  _xlpm.sei,$T870,
  _xlpm.mei,$Y870,
  _xlpm.eigyo,$AD870,
  _xlpm.daisuu,$AK870,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0" s="133"/>
      <c r="AU870" s="133"/>
      <c r="AV870" s="133"/>
      <c r="AW870" s="133"/>
      <c r="AX870" s="133"/>
      <c r="AY870" s="133"/>
      <c r="AZ870" s="133"/>
      <c r="BA870" s="133"/>
      <c r="BB870" s="133"/>
      <c r="BC870" s="134"/>
    </row>
    <row r="871" spans="2:55" ht="36" customHeight="1" x14ac:dyDescent="0.45">
      <c r="B871" s="39">
        <v>861</v>
      </c>
      <c r="C871" s="124"/>
      <c r="D871" s="124"/>
      <c r="E871" s="124"/>
      <c r="F871" s="124"/>
      <c r="G871" s="124"/>
      <c r="H871" s="118" t="str">
        <f>IFERROR(VLOOKUP(C871,参照用!$A$5:$C$13,3),"")</f>
        <v/>
      </c>
      <c r="I871" s="119"/>
      <c r="J871" s="119"/>
      <c r="K871" s="119"/>
      <c r="L871" s="119"/>
      <c r="M871" s="119"/>
      <c r="N871" s="119"/>
      <c r="O871" s="119"/>
      <c r="P871" s="119"/>
      <c r="Q871" s="119"/>
      <c r="R871" s="119"/>
      <c r="S871" s="120"/>
      <c r="T871" s="121"/>
      <c r="U871" s="122"/>
      <c r="V871" s="122"/>
      <c r="W871" s="122"/>
      <c r="X871" s="122"/>
      <c r="Y871" s="122"/>
      <c r="Z871" s="122"/>
      <c r="AA871" s="122"/>
      <c r="AB871" s="122"/>
      <c r="AC871" s="123"/>
      <c r="AD871" s="151"/>
      <c r="AE871" s="150"/>
      <c r="AF871" s="150"/>
      <c r="AG871" s="150"/>
      <c r="AH871" s="150"/>
      <c r="AI871" s="148" t="s">
        <v>16</v>
      </c>
      <c r="AJ871" s="152"/>
      <c r="AK871" s="150"/>
      <c r="AL871" s="150"/>
      <c r="AM871" s="148" t="s">
        <v>19</v>
      </c>
      <c r="AN871" s="149"/>
      <c r="AP871" s="66" t="str">
        <f t="shared" si="13"/>
        <v>未入力</v>
      </c>
      <c r="AQ871" s="67"/>
      <c r="AR871" s="68"/>
      <c r="AS871" s="132" t="str">
        <f>IF(
  AND(NOT(ISBLANK($C871)),
      COUNTIF(必須入力シート①!C902:C1901,$C871)=0),
  "「３. 申請に係る補助対象検査の内容」で選択されていない検査メニューが入力されています。" &amp; CHAR(10),
  ""
)
&amp;
_xlfn.LET(
  _xlpm.menu,$C871,
  _xlpm.sei,$T871,
  _xlpm.mei,$Y871,
  _xlpm.eigyo,$AD871,
  _xlpm.daisuu,$AK871,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1" s="133"/>
      <c r="AU871" s="133"/>
      <c r="AV871" s="133"/>
      <c r="AW871" s="133"/>
      <c r="AX871" s="133"/>
      <c r="AY871" s="133"/>
      <c r="AZ871" s="133"/>
      <c r="BA871" s="133"/>
      <c r="BB871" s="133"/>
      <c r="BC871" s="134"/>
    </row>
    <row r="872" spans="2:55" ht="36" customHeight="1" x14ac:dyDescent="0.45">
      <c r="B872" s="39">
        <v>862</v>
      </c>
      <c r="C872" s="124"/>
      <c r="D872" s="124"/>
      <c r="E872" s="124"/>
      <c r="F872" s="124"/>
      <c r="G872" s="124"/>
      <c r="H872" s="118" t="str">
        <f>IFERROR(VLOOKUP(C872,参照用!$A$5:$C$13,3),"")</f>
        <v/>
      </c>
      <c r="I872" s="119"/>
      <c r="J872" s="119"/>
      <c r="K872" s="119"/>
      <c r="L872" s="119"/>
      <c r="M872" s="119"/>
      <c r="N872" s="119"/>
      <c r="O872" s="119"/>
      <c r="P872" s="119"/>
      <c r="Q872" s="119"/>
      <c r="R872" s="119"/>
      <c r="S872" s="120"/>
      <c r="T872" s="121"/>
      <c r="U872" s="122"/>
      <c r="V872" s="122"/>
      <c r="W872" s="122"/>
      <c r="X872" s="122"/>
      <c r="Y872" s="122"/>
      <c r="Z872" s="122"/>
      <c r="AA872" s="122"/>
      <c r="AB872" s="122"/>
      <c r="AC872" s="123"/>
      <c r="AD872" s="151"/>
      <c r="AE872" s="150"/>
      <c r="AF872" s="150"/>
      <c r="AG872" s="150"/>
      <c r="AH872" s="150"/>
      <c r="AI872" s="148" t="s">
        <v>16</v>
      </c>
      <c r="AJ872" s="152"/>
      <c r="AK872" s="150"/>
      <c r="AL872" s="150"/>
      <c r="AM872" s="148" t="s">
        <v>19</v>
      </c>
      <c r="AN872" s="149"/>
      <c r="AP872" s="66" t="str">
        <f t="shared" si="13"/>
        <v>未入力</v>
      </c>
      <c r="AQ872" s="67"/>
      <c r="AR872" s="68"/>
      <c r="AS872" s="132" t="str">
        <f>IF(
  AND(NOT(ISBLANK($C872)),
      COUNTIF(必須入力シート①!C903:C1902,$C872)=0),
  "「３. 申請に係る補助対象検査の内容」で選択されていない検査メニューが入力されています。" &amp; CHAR(10),
  ""
)
&amp;
_xlfn.LET(
  _xlpm.menu,$C872,
  _xlpm.sei,$T872,
  _xlpm.mei,$Y872,
  _xlpm.eigyo,$AD872,
  _xlpm.daisuu,$AK872,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2" s="133"/>
      <c r="AU872" s="133"/>
      <c r="AV872" s="133"/>
      <c r="AW872" s="133"/>
      <c r="AX872" s="133"/>
      <c r="AY872" s="133"/>
      <c r="AZ872" s="133"/>
      <c r="BA872" s="133"/>
      <c r="BB872" s="133"/>
      <c r="BC872" s="134"/>
    </row>
    <row r="873" spans="2:55" ht="36" customHeight="1" x14ac:dyDescent="0.45">
      <c r="B873" s="39">
        <v>863</v>
      </c>
      <c r="C873" s="124"/>
      <c r="D873" s="124"/>
      <c r="E873" s="124"/>
      <c r="F873" s="124"/>
      <c r="G873" s="124"/>
      <c r="H873" s="118" t="str">
        <f>IFERROR(VLOOKUP(C873,参照用!$A$5:$C$13,3),"")</f>
        <v/>
      </c>
      <c r="I873" s="119"/>
      <c r="J873" s="119"/>
      <c r="K873" s="119"/>
      <c r="L873" s="119"/>
      <c r="M873" s="119"/>
      <c r="N873" s="119"/>
      <c r="O873" s="119"/>
      <c r="P873" s="119"/>
      <c r="Q873" s="119"/>
      <c r="R873" s="119"/>
      <c r="S873" s="120"/>
      <c r="T873" s="121"/>
      <c r="U873" s="122"/>
      <c r="V873" s="122"/>
      <c r="W873" s="122"/>
      <c r="X873" s="122"/>
      <c r="Y873" s="122"/>
      <c r="Z873" s="122"/>
      <c r="AA873" s="122"/>
      <c r="AB873" s="122"/>
      <c r="AC873" s="123"/>
      <c r="AD873" s="151"/>
      <c r="AE873" s="150"/>
      <c r="AF873" s="150"/>
      <c r="AG873" s="150"/>
      <c r="AH873" s="150"/>
      <c r="AI873" s="148" t="s">
        <v>16</v>
      </c>
      <c r="AJ873" s="152"/>
      <c r="AK873" s="150"/>
      <c r="AL873" s="150"/>
      <c r="AM873" s="148" t="s">
        <v>19</v>
      </c>
      <c r="AN873" s="149"/>
      <c r="AP873" s="66" t="str">
        <f t="shared" si="13"/>
        <v>未入力</v>
      </c>
      <c r="AQ873" s="67"/>
      <c r="AR873" s="68"/>
      <c r="AS873" s="132" t="str">
        <f>IF(
  AND(NOT(ISBLANK($C873)),
      COUNTIF(必須入力シート①!C904:C1903,$C873)=0),
  "「３. 申請に係る補助対象検査の内容」で選択されていない検査メニューが入力されています。" &amp; CHAR(10),
  ""
)
&amp;
_xlfn.LET(
  _xlpm.menu,$C873,
  _xlpm.sei,$T873,
  _xlpm.mei,$Y873,
  _xlpm.eigyo,$AD873,
  _xlpm.daisuu,$AK873,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3" s="133"/>
      <c r="AU873" s="133"/>
      <c r="AV873" s="133"/>
      <c r="AW873" s="133"/>
      <c r="AX873" s="133"/>
      <c r="AY873" s="133"/>
      <c r="AZ873" s="133"/>
      <c r="BA873" s="133"/>
      <c r="BB873" s="133"/>
      <c r="BC873" s="134"/>
    </row>
    <row r="874" spans="2:55" ht="36" customHeight="1" x14ac:dyDescent="0.45">
      <c r="B874" s="39">
        <v>864</v>
      </c>
      <c r="C874" s="124"/>
      <c r="D874" s="124"/>
      <c r="E874" s="124"/>
      <c r="F874" s="124"/>
      <c r="G874" s="124"/>
      <c r="H874" s="118" t="str">
        <f>IFERROR(VLOOKUP(C874,参照用!$A$5:$C$13,3),"")</f>
        <v/>
      </c>
      <c r="I874" s="119"/>
      <c r="J874" s="119"/>
      <c r="K874" s="119"/>
      <c r="L874" s="119"/>
      <c r="M874" s="119"/>
      <c r="N874" s="119"/>
      <c r="O874" s="119"/>
      <c r="P874" s="119"/>
      <c r="Q874" s="119"/>
      <c r="R874" s="119"/>
      <c r="S874" s="120"/>
      <c r="T874" s="121"/>
      <c r="U874" s="122"/>
      <c r="V874" s="122"/>
      <c r="W874" s="122"/>
      <c r="X874" s="122"/>
      <c r="Y874" s="122"/>
      <c r="Z874" s="122"/>
      <c r="AA874" s="122"/>
      <c r="AB874" s="122"/>
      <c r="AC874" s="123"/>
      <c r="AD874" s="151"/>
      <c r="AE874" s="150"/>
      <c r="AF874" s="150"/>
      <c r="AG874" s="150"/>
      <c r="AH874" s="150"/>
      <c r="AI874" s="148" t="s">
        <v>16</v>
      </c>
      <c r="AJ874" s="152"/>
      <c r="AK874" s="150"/>
      <c r="AL874" s="150"/>
      <c r="AM874" s="148" t="s">
        <v>19</v>
      </c>
      <c r="AN874" s="149"/>
      <c r="AP874" s="66" t="str">
        <f t="shared" si="13"/>
        <v>未入力</v>
      </c>
      <c r="AQ874" s="67"/>
      <c r="AR874" s="68"/>
      <c r="AS874" s="132" t="str">
        <f>IF(
  AND(NOT(ISBLANK($C874)),
      COUNTIF(必須入力シート①!C905:C1904,$C874)=0),
  "「３. 申請に係る補助対象検査の内容」で選択されていない検査メニューが入力されています。" &amp; CHAR(10),
  ""
)
&amp;
_xlfn.LET(
  _xlpm.menu,$C874,
  _xlpm.sei,$T874,
  _xlpm.mei,$Y874,
  _xlpm.eigyo,$AD874,
  _xlpm.daisuu,$AK874,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4" s="133"/>
      <c r="AU874" s="133"/>
      <c r="AV874" s="133"/>
      <c r="AW874" s="133"/>
      <c r="AX874" s="133"/>
      <c r="AY874" s="133"/>
      <c r="AZ874" s="133"/>
      <c r="BA874" s="133"/>
      <c r="BB874" s="133"/>
      <c r="BC874" s="134"/>
    </row>
    <row r="875" spans="2:55" ht="36" customHeight="1" x14ac:dyDescent="0.45">
      <c r="B875" s="39">
        <v>865</v>
      </c>
      <c r="C875" s="124"/>
      <c r="D875" s="124"/>
      <c r="E875" s="124"/>
      <c r="F875" s="124"/>
      <c r="G875" s="124"/>
      <c r="H875" s="118" t="str">
        <f>IFERROR(VLOOKUP(C875,参照用!$A$5:$C$13,3),"")</f>
        <v/>
      </c>
      <c r="I875" s="119"/>
      <c r="J875" s="119"/>
      <c r="K875" s="119"/>
      <c r="L875" s="119"/>
      <c r="M875" s="119"/>
      <c r="N875" s="119"/>
      <c r="O875" s="119"/>
      <c r="P875" s="119"/>
      <c r="Q875" s="119"/>
      <c r="R875" s="119"/>
      <c r="S875" s="120"/>
      <c r="T875" s="121"/>
      <c r="U875" s="122"/>
      <c r="V875" s="122"/>
      <c r="W875" s="122"/>
      <c r="X875" s="122"/>
      <c r="Y875" s="122"/>
      <c r="Z875" s="122"/>
      <c r="AA875" s="122"/>
      <c r="AB875" s="122"/>
      <c r="AC875" s="123"/>
      <c r="AD875" s="151"/>
      <c r="AE875" s="150"/>
      <c r="AF875" s="150"/>
      <c r="AG875" s="150"/>
      <c r="AH875" s="150"/>
      <c r="AI875" s="148" t="s">
        <v>16</v>
      </c>
      <c r="AJ875" s="152"/>
      <c r="AK875" s="150"/>
      <c r="AL875" s="150"/>
      <c r="AM875" s="148" t="s">
        <v>19</v>
      </c>
      <c r="AN875" s="149"/>
      <c r="AP875" s="66" t="str">
        <f t="shared" si="13"/>
        <v>未入力</v>
      </c>
      <c r="AQ875" s="67"/>
      <c r="AR875" s="68"/>
      <c r="AS875" s="132" t="str">
        <f>IF(
  AND(NOT(ISBLANK($C875)),
      COUNTIF(必須入力シート①!C906:C1905,$C875)=0),
  "「３. 申請に係る補助対象検査の内容」で選択されていない検査メニューが入力されています。" &amp; CHAR(10),
  ""
)
&amp;
_xlfn.LET(
  _xlpm.menu,$C875,
  _xlpm.sei,$T875,
  _xlpm.mei,$Y875,
  _xlpm.eigyo,$AD875,
  _xlpm.daisuu,$AK875,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5" s="133"/>
      <c r="AU875" s="133"/>
      <c r="AV875" s="133"/>
      <c r="AW875" s="133"/>
      <c r="AX875" s="133"/>
      <c r="AY875" s="133"/>
      <c r="AZ875" s="133"/>
      <c r="BA875" s="133"/>
      <c r="BB875" s="133"/>
      <c r="BC875" s="134"/>
    </row>
    <row r="876" spans="2:55" ht="36" customHeight="1" x14ac:dyDescent="0.45">
      <c r="B876" s="39">
        <v>866</v>
      </c>
      <c r="C876" s="124"/>
      <c r="D876" s="124"/>
      <c r="E876" s="124"/>
      <c r="F876" s="124"/>
      <c r="G876" s="124"/>
      <c r="H876" s="118" t="str">
        <f>IFERROR(VLOOKUP(C876,参照用!$A$5:$C$13,3),"")</f>
        <v/>
      </c>
      <c r="I876" s="119"/>
      <c r="J876" s="119"/>
      <c r="K876" s="119"/>
      <c r="L876" s="119"/>
      <c r="M876" s="119"/>
      <c r="N876" s="119"/>
      <c r="O876" s="119"/>
      <c r="P876" s="119"/>
      <c r="Q876" s="119"/>
      <c r="R876" s="119"/>
      <c r="S876" s="120"/>
      <c r="T876" s="121"/>
      <c r="U876" s="122"/>
      <c r="V876" s="122"/>
      <c r="W876" s="122"/>
      <c r="X876" s="122"/>
      <c r="Y876" s="122"/>
      <c r="Z876" s="122"/>
      <c r="AA876" s="122"/>
      <c r="AB876" s="122"/>
      <c r="AC876" s="123"/>
      <c r="AD876" s="151"/>
      <c r="AE876" s="150"/>
      <c r="AF876" s="150"/>
      <c r="AG876" s="150"/>
      <c r="AH876" s="150"/>
      <c r="AI876" s="148" t="s">
        <v>16</v>
      </c>
      <c r="AJ876" s="152"/>
      <c r="AK876" s="150"/>
      <c r="AL876" s="150"/>
      <c r="AM876" s="148" t="s">
        <v>19</v>
      </c>
      <c r="AN876" s="149"/>
      <c r="AP876" s="66" t="str">
        <f t="shared" si="13"/>
        <v>未入力</v>
      </c>
      <c r="AQ876" s="67"/>
      <c r="AR876" s="68"/>
      <c r="AS876" s="132" t="str">
        <f>IF(
  AND(NOT(ISBLANK($C876)),
      COUNTIF(必須入力シート①!C907:C1906,$C876)=0),
  "「３. 申請に係る補助対象検査の内容」で選択されていない検査メニューが入力されています。" &amp; CHAR(10),
  ""
)
&amp;
_xlfn.LET(
  _xlpm.menu,$C876,
  _xlpm.sei,$T876,
  _xlpm.mei,$Y876,
  _xlpm.eigyo,$AD876,
  _xlpm.daisuu,$AK876,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6" s="133"/>
      <c r="AU876" s="133"/>
      <c r="AV876" s="133"/>
      <c r="AW876" s="133"/>
      <c r="AX876" s="133"/>
      <c r="AY876" s="133"/>
      <c r="AZ876" s="133"/>
      <c r="BA876" s="133"/>
      <c r="BB876" s="133"/>
      <c r="BC876" s="134"/>
    </row>
    <row r="877" spans="2:55" ht="36" customHeight="1" x14ac:dyDescent="0.45">
      <c r="B877" s="39">
        <v>867</v>
      </c>
      <c r="C877" s="124"/>
      <c r="D877" s="124"/>
      <c r="E877" s="124"/>
      <c r="F877" s="124"/>
      <c r="G877" s="124"/>
      <c r="H877" s="118" t="str">
        <f>IFERROR(VLOOKUP(C877,参照用!$A$5:$C$13,3),"")</f>
        <v/>
      </c>
      <c r="I877" s="119"/>
      <c r="J877" s="119"/>
      <c r="K877" s="119"/>
      <c r="L877" s="119"/>
      <c r="M877" s="119"/>
      <c r="N877" s="119"/>
      <c r="O877" s="119"/>
      <c r="P877" s="119"/>
      <c r="Q877" s="119"/>
      <c r="R877" s="119"/>
      <c r="S877" s="120"/>
      <c r="T877" s="121"/>
      <c r="U877" s="122"/>
      <c r="V877" s="122"/>
      <c r="W877" s="122"/>
      <c r="X877" s="122"/>
      <c r="Y877" s="122"/>
      <c r="Z877" s="122"/>
      <c r="AA877" s="122"/>
      <c r="AB877" s="122"/>
      <c r="AC877" s="123"/>
      <c r="AD877" s="151"/>
      <c r="AE877" s="150"/>
      <c r="AF877" s="150"/>
      <c r="AG877" s="150"/>
      <c r="AH877" s="150"/>
      <c r="AI877" s="148" t="s">
        <v>16</v>
      </c>
      <c r="AJ877" s="152"/>
      <c r="AK877" s="150"/>
      <c r="AL877" s="150"/>
      <c r="AM877" s="148" t="s">
        <v>19</v>
      </c>
      <c r="AN877" s="149"/>
      <c r="AP877" s="66" t="str">
        <f t="shared" si="13"/>
        <v>未入力</v>
      </c>
      <c r="AQ877" s="67"/>
      <c r="AR877" s="68"/>
      <c r="AS877" s="132" t="str">
        <f>IF(
  AND(NOT(ISBLANK($C877)),
      COUNTIF(必須入力シート①!C908:C1907,$C877)=0),
  "「３. 申請に係る補助対象検査の内容」で選択されていない検査メニューが入力されています。" &amp; CHAR(10),
  ""
)
&amp;
_xlfn.LET(
  _xlpm.menu,$C877,
  _xlpm.sei,$T877,
  _xlpm.mei,$Y877,
  _xlpm.eigyo,$AD877,
  _xlpm.daisuu,$AK877,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7" s="133"/>
      <c r="AU877" s="133"/>
      <c r="AV877" s="133"/>
      <c r="AW877" s="133"/>
      <c r="AX877" s="133"/>
      <c r="AY877" s="133"/>
      <c r="AZ877" s="133"/>
      <c r="BA877" s="133"/>
      <c r="BB877" s="133"/>
      <c r="BC877" s="134"/>
    </row>
    <row r="878" spans="2:55" ht="36" customHeight="1" x14ac:dyDescent="0.45">
      <c r="B878" s="39">
        <v>868</v>
      </c>
      <c r="C878" s="124"/>
      <c r="D878" s="124"/>
      <c r="E878" s="124"/>
      <c r="F878" s="124"/>
      <c r="G878" s="124"/>
      <c r="H878" s="118" t="str">
        <f>IFERROR(VLOOKUP(C878,参照用!$A$5:$C$13,3),"")</f>
        <v/>
      </c>
      <c r="I878" s="119"/>
      <c r="J878" s="119"/>
      <c r="K878" s="119"/>
      <c r="L878" s="119"/>
      <c r="M878" s="119"/>
      <c r="N878" s="119"/>
      <c r="O878" s="119"/>
      <c r="P878" s="119"/>
      <c r="Q878" s="119"/>
      <c r="R878" s="119"/>
      <c r="S878" s="120"/>
      <c r="T878" s="121"/>
      <c r="U878" s="122"/>
      <c r="V878" s="122"/>
      <c r="W878" s="122"/>
      <c r="X878" s="122"/>
      <c r="Y878" s="122"/>
      <c r="Z878" s="122"/>
      <c r="AA878" s="122"/>
      <c r="AB878" s="122"/>
      <c r="AC878" s="123"/>
      <c r="AD878" s="151"/>
      <c r="AE878" s="150"/>
      <c r="AF878" s="150"/>
      <c r="AG878" s="150"/>
      <c r="AH878" s="150"/>
      <c r="AI878" s="148" t="s">
        <v>16</v>
      </c>
      <c r="AJ878" s="152"/>
      <c r="AK878" s="150"/>
      <c r="AL878" s="150"/>
      <c r="AM878" s="148" t="s">
        <v>19</v>
      </c>
      <c r="AN878" s="149"/>
      <c r="AP878" s="66" t="str">
        <f t="shared" si="13"/>
        <v>未入力</v>
      </c>
      <c r="AQ878" s="67"/>
      <c r="AR878" s="68"/>
      <c r="AS878" s="132" t="str">
        <f>IF(
  AND(NOT(ISBLANK($C878)),
      COUNTIF(必須入力シート①!C909:C1908,$C878)=0),
  "「３. 申請に係る補助対象検査の内容」で選択されていない検査メニューが入力されています。" &amp; CHAR(10),
  ""
)
&amp;
_xlfn.LET(
  _xlpm.menu,$C878,
  _xlpm.sei,$T878,
  _xlpm.mei,$Y878,
  _xlpm.eigyo,$AD878,
  _xlpm.daisuu,$AK878,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8" s="133"/>
      <c r="AU878" s="133"/>
      <c r="AV878" s="133"/>
      <c r="AW878" s="133"/>
      <c r="AX878" s="133"/>
      <c r="AY878" s="133"/>
      <c r="AZ878" s="133"/>
      <c r="BA878" s="133"/>
      <c r="BB878" s="133"/>
      <c r="BC878" s="134"/>
    </row>
    <row r="879" spans="2:55" ht="36" customHeight="1" x14ac:dyDescent="0.45">
      <c r="B879" s="39">
        <v>869</v>
      </c>
      <c r="C879" s="124"/>
      <c r="D879" s="124"/>
      <c r="E879" s="124"/>
      <c r="F879" s="124"/>
      <c r="G879" s="124"/>
      <c r="H879" s="118" t="str">
        <f>IFERROR(VLOOKUP(C879,参照用!$A$5:$C$13,3),"")</f>
        <v/>
      </c>
      <c r="I879" s="119"/>
      <c r="J879" s="119"/>
      <c r="K879" s="119"/>
      <c r="L879" s="119"/>
      <c r="M879" s="119"/>
      <c r="N879" s="119"/>
      <c r="O879" s="119"/>
      <c r="P879" s="119"/>
      <c r="Q879" s="119"/>
      <c r="R879" s="119"/>
      <c r="S879" s="120"/>
      <c r="T879" s="121"/>
      <c r="U879" s="122"/>
      <c r="V879" s="122"/>
      <c r="W879" s="122"/>
      <c r="X879" s="122"/>
      <c r="Y879" s="122"/>
      <c r="Z879" s="122"/>
      <c r="AA879" s="122"/>
      <c r="AB879" s="122"/>
      <c r="AC879" s="123"/>
      <c r="AD879" s="151"/>
      <c r="AE879" s="150"/>
      <c r="AF879" s="150"/>
      <c r="AG879" s="150"/>
      <c r="AH879" s="150"/>
      <c r="AI879" s="148" t="s">
        <v>16</v>
      </c>
      <c r="AJ879" s="152"/>
      <c r="AK879" s="150"/>
      <c r="AL879" s="150"/>
      <c r="AM879" s="148" t="s">
        <v>19</v>
      </c>
      <c r="AN879" s="149"/>
      <c r="AP879" s="66" t="str">
        <f t="shared" si="13"/>
        <v>未入力</v>
      </c>
      <c r="AQ879" s="67"/>
      <c r="AR879" s="68"/>
      <c r="AS879" s="132" t="str">
        <f>IF(
  AND(NOT(ISBLANK($C879)),
      COUNTIF(必須入力シート①!C910:C1909,$C879)=0),
  "「３. 申請に係る補助対象検査の内容」で選択されていない検査メニューが入力されています。" &amp; CHAR(10),
  ""
)
&amp;
_xlfn.LET(
  _xlpm.menu,$C879,
  _xlpm.sei,$T879,
  _xlpm.mei,$Y879,
  _xlpm.eigyo,$AD879,
  _xlpm.daisuu,$AK879,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79" s="133"/>
      <c r="AU879" s="133"/>
      <c r="AV879" s="133"/>
      <c r="AW879" s="133"/>
      <c r="AX879" s="133"/>
      <c r="AY879" s="133"/>
      <c r="AZ879" s="133"/>
      <c r="BA879" s="133"/>
      <c r="BB879" s="133"/>
      <c r="BC879" s="134"/>
    </row>
    <row r="880" spans="2:55" ht="36" customHeight="1" x14ac:dyDescent="0.45">
      <c r="B880" s="39">
        <v>870</v>
      </c>
      <c r="C880" s="124"/>
      <c r="D880" s="124"/>
      <c r="E880" s="124"/>
      <c r="F880" s="124"/>
      <c r="G880" s="124"/>
      <c r="H880" s="118" t="str">
        <f>IFERROR(VLOOKUP(C880,参照用!$A$5:$C$13,3),"")</f>
        <v/>
      </c>
      <c r="I880" s="119"/>
      <c r="J880" s="119"/>
      <c r="K880" s="119"/>
      <c r="L880" s="119"/>
      <c r="M880" s="119"/>
      <c r="N880" s="119"/>
      <c r="O880" s="119"/>
      <c r="P880" s="119"/>
      <c r="Q880" s="119"/>
      <c r="R880" s="119"/>
      <c r="S880" s="120"/>
      <c r="T880" s="121"/>
      <c r="U880" s="122"/>
      <c r="V880" s="122"/>
      <c r="W880" s="122"/>
      <c r="X880" s="122"/>
      <c r="Y880" s="122"/>
      <c r="Z880" s="122"/>
      <c r="AA880" s="122"/>
      <c r="AB880" s="122"/>
      <c r="AC880" s="123"/>
      <c r="AD880" s="151"/>
      <c r="AE880" s="150"/>
      <c r="AF880" s="150"/>
      <c r="AG880" s="150"/>
      <c r="AH880" s="150"/>
      <c r="AI880" s="148" t="s">
        <v>16</v>
      </c>
      <c r="AJ880" s="152"/>
      <c r="AK880" s="150"/>
      <c r="AL880" s="150"/>
      <c r="AM880" s="148" t="s">
        <v>19</v>
      </c>
      <c r="AN880" s="149"/>
      <c r="AP880" s="66" t="str">
        <f t="shared" si="13"/>
        <v>未入力</v>
      </c>
      <c r="AQ880" s="67"/>
      <c r="AR880" s="68"/>
      <c r="AS880" s="132" t="str">
        <f>IF(
  AND(NOT(ISBLANK($C880)),
      COUNTIF(必須入力シート①!C911:C1910,$C880)=0),
  "「３. 申請に係る補助対象検査の内容」で選択されていない検査メニューが入力されています。" &amp; CHAR(10),
  ""
)
&amp;
_xlfn.LET(
  _xlpm.menu,$C880,
  _xlpm.sei,$T880,
  _xlpm.mei,$Y880,
  _xlpm.eigyo,$AD880,
  _xlpm.daisuu,$AK880,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0" s="133"/>
      <c r="AU880" s="133"/>
      <c r="AV880" s="133"/>
      <c r="AW880" s="133"/>
      <c r="AX880" s="133"/>
      <c r="AY880" s="133"/>
      <c r="AZ880" s="133"/>
      <c r="BA880" s="133"/>
      <c r="BB880" s="133"/>
      <c r="BC880" s="134"/>
    </row>
    <row r="881" spans="2:55" ht="36" customHeight="1" x14ac:dyDescent="0.45">
      <c r="B881" s="39">
        <v>871</v>
      </c>
      <c r="C881" s="124"/>
      <c r="D881" s="124"/>
      <c r="E881" s="124"/>
      <c r="F881" s="124"/>
      <c r="G881" s="124"/>
      <c r="H881" s="118" t="str">
        <f>IFERROR(VLOOKUP(C881,参照用!$A$5:$C$13,3),"")</f>
        <v/>
      </c>
      <c r="I881" s="119"/>
      <c r="J881" s="119"/>
      <c r="K881" s="119"/>
      <c r="L881" s="119"/>
      <c r="M881" s="119"/>
      <c r="N881" s="119"/>
      <c r="O881" s="119"/>
      <c r="P881" s="119"/>
      <c r="Q881" s="119"/>
      <c r="R881" s="119"/>
      <c r="S881" s="120"/>
      <c r="T881" s="121"/>
      <c r="U881" s="122"/>
      <c r="V881" s="122"/>
      <c r="W881" s="122"/>
      <c r="X881" s="122"/>
      <c r="Y881" s="122"/>
      <c r="Z881" s="122"/>
      <c r="AA881" s="122"/>
      <c r="AB881" s="122"/>
      <c r="AC881" s="123"/>
      <c r="AD881" s="151"/>
      <c r="AE881" s="150"/>
      <c r="AF881" s="150"/>
      <c r="AG881" s="150"/>
      <c r="AH881" s="150"/>
      <c r="AI881" s="148" t="s">
        <v>16</v>
      </c>
      <c r="AJ881" s="152"/>
      <c r="AK881" s="150"/>
      <c r="AL881" s="150"/>
      <c r="AM881" s="148" t="s">
        <v>19</v>
      </c>
      <c r="AN881" s="149"/>
      <c r="AP881" s="66" t="str">
        <f t="shared" si="13"/>
        <v>未入力</v>
      </c>
      <c r="AQ881" s="67"/>
      <c r="AR881" s="68"/>
      <c r="AS881" s="132" t="str">
        <f>IF(
  AND(NOT(ISBLANK($C881)),
      COUNTIF(必須入力シート①!C912:C1911,$C881)=0),
  "「３. 申請に係る補助対象検査の内容」で選択されていない検査メニューが入力されています。" &amp; CHAR(10),
  ""
)
&amp;
_xlfn.LET(
  _xlpm.menu,$C881,
  _xlpm.sei,$T881,
  _xlpm.mei,$Y881,
  _xlpm.eigyo,$AD881,
  _xlpm.daisuu,$AK881,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1" s="133"/>
      <c r="AU881" s="133"/>
      <c r="AV881" s="133"/>
      <c r="AW881" s="133"/>
      <c r="AX881" s="133"/>
      <c r="AY881" s="133"/>
      <c r="AZ881" s="133"/>
      <c r="BA881" s="133"/>
      <c r="BB881" s="133"/>
      <c r="BC881" s="134"/>
    </row>
    <row r="882" spans="2:55" ht="36" customHeight="1" x14ac:dyDescent="0.45">
      <c r="B882" s="39">
        <v>872</v>
      </c>
      <c r="C882" s="124"/>
      <c r="D882" s="124"/>
      <c r="E882" s="124"/>
      <c r="F882" s="124"/>
      <c r="G882" s="124"/>
      <c r="H882" s="118" t="str">
        <f>IFERROR(VLOOKUP(C882,参照用!$A$5:$C$13,3),"")</f>
        <v/>
      </c>
      <c r="I882" s="119"/>
      <c r="J882" s="119"/>
      <c r="K882" s="119"/>
      <c r="L882" s="119"/>
      <c r="M882" s="119"/>
      <c r="N882" s="119"/>
      <c r="O882" s="119"/>
      <c r="P882" s="119"/>
      <c r="Q882" s="119"/>
      <c r="R882" s="119"/>
      <c r="S882" s="120"/>
      <c r="T882" s="121"/>
      <c r="U882" s="122"/>
      <c r="V882" s="122"/>
      <c r="W882" s="122"/>
      <c r="X882" s="122"/>
      <c r="Y882" s="122"/>
      <c r="Z882" s="122"/>
      <c r="AA882" s="122"/>
      <c r="AB882" s="122"/>
      <c r="AC882" s="123"/>
      <c r="AD882" s="151"/>
      <c r="AE882" s="150"/>
      <c r="AF882" s="150"/>
      <c r="AG882" s="150"/>
      <c r="AH882" s="150"/>
      <c r="AI882" s="148" t="s">
        <v>16</v>
      </c>
      <c r="AJ882" s="152"/>
      <c r="AK882" s="150"/>
      <c r="AL882" s="150"/>
      <c r="AM882" s="148" t="s">
        <v>19</v>
      </c>
      <c r="AN882" s="149"/>
      <c r="AP882" s="66" t="str">
        <f t="shared" si="13"/>
        <v>未入力</v>
      </c>
      <c r="AQ882" s="67"/>
      <c r="AR882" s="68"/>
      <c r="AS882" s="132" t="str">
        <f>IF(
  AND(NOT(ISBLANK($C882)),
      COUNTIF(必須入力シート①!C913:C1912,$C882)=0),
  "「３. 申請に係る補助対象検査の内容」で選択されていない検査メニューが入力されています。" &amp; CHAR(10),
  ""
)
&amp;
_xlfn.LET(
  _xlpm.menu,$C882,
  _xlpm.sei,$T882,
  _xlpm.mei,$Y882,
  _xlpm.eigyo,$AD882,
  _xlpm.daisuu,$AK882,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2" s="133"/>
      <c r="AU882" s="133"/>
      <c r="AV882" s="133"/>
      <c r="AW882" s="133"/>
      <c r="AX882" s="133"/>
      <c r="AY882" s="133"/>
      <c r="AZ882" s="133"/>
      <c r="BA882" s="133"/>
      <c r="BB882" s="133"/>
      <c r="BC882" s="134"/>
    </row>
    <row r="883" spans="2:55" ht="36" customHeight="1" x14ac:dyDescent="0.45">
      <c r="B883" s="39">
        <v>873</v>
      </c>
      <c r="C883" s="124"/>
      <c r="D883" s="124"/>
      <c r="E883" s="124"/>
      <c r="F883" s="124"/>
      <c r="G883" s="124"/>
      <c r="H883" s="118" t="str">
        <f>IFERROR(VLOOKUP(C883,参照用!$A$5:$C$13,3),"")</f>
        <v/>
      </c>
      <c r="I883" s="119"/>
      <c r="J883" s="119"/>
      <c r="K883" s="119"/>
      <c r="L883" s="119"/>
      <c r="M883" s="119"/>
      <c r="N883" s="119"/>
      <c r="O883" s="119"/>
      <c r="P883" s="119"/>
      <c r="Q883" s="119"/>
      <c r="R883" s="119"/>
      <c r="S883" s="120"/>
      <c r="T883" s="121"/>
      <c r="U883" s="122"/>
      <c r="V883" s="122"/>
      <c r="W883" s="122"/>
      <c r="X883" s="122"/>
      <c r="Y883" s="122"/>
      <c r="Z883" s="122"/>
      <c r="AA883" s="122"/>
      <c r="AB883" s="122"/>
      <c r="AC883" s="123"/>
      <c r="AD883" s="151"/>
      <c r="AE883" s="150"/>
      <c r="AF883" s="150"/>
      <c r="AG883" s="150"/>
      <c r="AH883" s="150"/>
      <c r="AI883" s="148" t="s">
        <v>16</v>
      </c>
      <c r="AJ883" s="152"/>
      <c r="AK883" s="150"/>
      <c r="AL883" s="150"/>
      <c r="AM883" s="148" t="s">
        <v>19</v>
      </c>
      <c r="AN883" s="149"/>
      <c r="AP883" s="66" t="str">
        <f t="shared" si="13"/>
        <v>未入力</v>
      </c>
      <c r="AQ883" s="67"/>
      <c r="AR883" s="68"/>
      <c r="AS883" s="132" t="str">
        <f>IF(
  AND(NOT(ISBLANK($C883)),
      COUNTIF(必須入力シート①!C914:C1913,$C883)=0),
  "「３. 申請に係る補助対象検査の内容」で選択されていない検査メニューが入力されています。" &amp; CHAR(10),
  ""
)
&amp;
_xlfn.LET(
  _xlpm.menu,$C883,
  _xlpm.sei,$T883,
  _xlpm.mei,$Y883,
  _xlpm.eigyo,$AD883,
  _xlpm.daisuu,$AK883,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3" s="133"/>
      <c r="AU883" s="133"/>
      <c r="AV883" s="133"/>
      <c r="AW883" s="133"/>
      <c r="AX883" s="133"/>
      <c r="AY883" s="133"/>
      <c r="AZ883" s="133"/>
      <c r="BA883" s="133"/>
      <c r="BB883" s="133"/>
      <c r="BC883" s="134"/>
    </row>
    <row r="884" spans="2:55" ht="36" customHeight="1" x14ac:dyDescent="0.45">
      <c r="B884" s="39">
        <v>874</v>
      </c>
      <c r="C884" s="124"/>
      <c r="D884" s="124"/>
      <c r="E884" s="124"/>
      <c r="F884" s="124"/>
      <c r="G884" s="124"/>
      <c r="H884" s="118" t="str">
        <f>IFERROR(VLOOKUP(C884,参照用!$A$5:$C$13,3),"")</f>
        <v/>
      </c>
      <c r="I884" s="119"/>
      <c r="J884" s="119"/>
      <c r="K884" s="119"/>
      <c r="L884" s="119"/>
      <c r="M884" s="119"/>
      <c r="N884" s="119"/>
      <c r="O884" s="119"/>
      <c r="P884" s="119"/>
      <c r="Q884" s="119"/>
      <c r="R884" s="119"/>
      <c r="S884" s="120"/>
      <c r="T884" s="121"/>
      <c r="U884" s="122"/>
      <c r="V884" s="122"/>
      <c r="W884" s="122"/>
      <c r="X884" s="122"/>
      <c r="Y884" s="122"/>
      <c r="Z884" s="122"/>
      <c r="AA884" s="122"/>
      <c r="AB884" s="122"/>
      <c r="AC884" s="123"/>
      <c r="AD884" s="151"/>
      <c r="AE884" s="150"/>
      <c r="AF884" s="150"/>
      <c r="AG884" s="150"/>
      <c r="AH884" s="150"/>
      <c r="AI884" s="148" t="s">
        <v>16</v>
      </c>
      <c r="AJ884" s="152"/>
      <c r="AK884" s="150"/>
      <c r="AL884" s="150"/>
      <c r="AM884" s="148" t="s">
        <v>19</v>
      </c>
      <c r="AN884" s="149"/>
      <c r="AP884" s="66" t="str">
        <f t="shared" si="13"/>
        <v>未入力</v>
      </c>
      <c r="AQ884" s="67"/>
      <c r="AR884" s="68"/>
      <c r="AS884" s="132" t="str">
        <f>IF(
  AND(NOT(ISBLANK($C884)),
      COUNTIF(必須入力シート①!C915:C1914,$C884)=0),
  "「３. 申請に係る補助対象検査の内容」で選択されていない検査メニューが入力されています。" &amp; CHAR(10),
  ""
)
&amp;
_xlfn.LET(
  _xlpm.menu,$C884,
  _xlpm.sei,$T884,
  _xlpm.mei,$Y884,
  _xlpm.eigyo,$AD884,
  _xlpm.daisuu,$AK884,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4" s="133"/>
      <c r="AU884" s="133"/>
      <c r="AV884" s="133"/>
      <c r="AW884" s="133"/>
      <c r="AX884" s="133"/>
      <c r="AY884" s="133"/>
      <c r="AZ884" s="133"/>
      <c r="BA884" s="133"/>
      <c r="BB884" s="133"/>
      <c r="BC884" s="134"/>
    </row>
    <row r="885" spans="2:55" ht="36" customHeight="1" x14ac:dyDescent="0.45">
      <c r="B885" s="39">
        <v>875</v>
      </c>
      <c r="C885" s="124"/>
      <c r="D885" s="124"/>
      <c r="E885" s="124"/>
      <c r="F885" s="124"/>
      <c r="G885" s="124"/>
      <c r="H885" s="118" t="str">
        <f>IFERROR(VLOOKUP(C885,参照用!$A$5:$C$13,3),"")</f>
        <v/>
      </c>
      <c r="I885" s="119"/>
      <c r="J885" s="119"/>
      <c r="K885" s="119"/>
      <c r="L885" s="119"/>
      <c r="M885" s="119"/>
      <c r="N885" s="119"/>
      <c r="O885" s="119"/>
      <c r="P885" s="119"/>
      <c r="Q885" s="119"/>
      <c r="R885" s="119"/>
      <c r="S885" s="120"/>
      <c r="T885" s="121"/>
      <c r="U885" s="122"/>
      <c r="V885" s="122"/>
      <c r="W885" s="122"/>
      <c r="X885" s="122"/>
      <c r="Y885" s="122"/>
      <c r="Z885" s="122"/>
      <c r="AA885" s="122"/>
      <c r="AB885" s="122"/>
      <c r="AC885" s="123"/>
      <c r="AD885" s="151"/>
      <c r="AE885" s="150"/>
      <c r="AF885" s="150"/>
      <c r="AG885" s="150"/>
      <c r="AH885" s="150"/>
      <c r="AI885" s="148" t="s">
        <v>16</v>
      </c>
      <c r="AJ885" s="152"/>
      <c r="AK885" s="150"/>
      <c r="AL885" s="150"/>
      <c r="AM885" s="148" t="s">
        <v>19</v>
      </c>
      <c r="AN885" s="149"/>
      <c r="AP885" s="66" t="str">
        <f t="shared" si="13"/>
        <v>未入力</v>
      </c>
      <c r="AQ885" s="67"/>
      <c r="AR885" s="68"/>
      <c r="AS885" s="132" t="str">
        <f>IF(
  AND(NOT(ISBLANK($C885)),
      COUNTIF(必須入力シート①!C916:C1915,$C885)=0),
  "「３. 申請に係る補助対象検査の内容」で選択されていない検査メニューが入力されています。" &amp; CHAR(10),
  ""
)
&amp;
_xlfn.LET(
  _xlpm.menu,$C885,
  _xlpm.sei,$T885,
  _xlpm.mei,$Y885,
  _xlpm.eigyo,$AD885,
  _xlpm.daisuu,$AK885,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5" s="133"/>
      <c r="AU885" s="133"/>
      <c r="AV885" s="133"/>
      <c r="AW885" s="133"/>
      <c r="AX885" s="133"/>
      <c r="AY885" s="133"/>
      <c r="AZ885" s="133"/>
      <c r="BA885" s="133"/>
      <c r="BB885" s="133"/>
      <c r="BC885" s="134"/>
    </row>
    <row r="886" spans="2:55" ht="36" customHeight="1" x14ac:dyDescent="0.45">
      <c r="B886" s="39">
        <v>876</v>
      </c>
      <c r="C886" s="124"/>
      <c r="D886" s="124"/>
      <c r="E886" s="124"/>
      <c r="F886" s="124"/>
      <c r="G886" s="124"/>
      <c r="H886" s="118" t="str">
        <f>IFERROR(VLOOKUP(C886,参照用!$A$5:$C$13,3),"")</f>
        <v/>
      </c>
      <c r="I886" s="119"/>
      <c r="J886" s="119"/>
      <c r="K886" s="119"/>
      <c r="L886" s="119"/>
      <c r="M886" s="119"/>
      <c r="N886" s="119"/>
      <c r="O886" s="119"/>
      <c r="P886" s="119"/>
      <c r="Q886" s="119"/>
      <c r="R886" s="119"/>
      <c r="S886" s="120"/>
      <c r="T886" s="121"/>
      <c r="U886" s="122"/>
      <c r="V886" s="122"/>
      <c r="W886" s="122"/>
      <c r="X886" s="122"/>
      <c r="Y886" s="122"/>
      <c r="Z886" s="122"/>
      <c r="AA886" s="122"/>
      <c r="AB886" s="122"/>
      <c r="AC886" s="123"/>
      <c r="AD886" s="151"/>
      <c r="AE886" s="150"/>
      <c r="AF886" s="150"/>
      <c r="AG886" s="150"/>
      <c r="AH886" s="150"/>
      <c r="AI886" s="148" t="s">
        <v>16</v>
      </c>
      <c r="AJ886" s="152"/>
      <c r="AK886" s="150"/>
      <c r="AL886" s="150"/>
      <c r="AM886" s="148" t="s">
        <v>19</v>
      </c>
      <c r="AN886" s="149"/>
      <c r="AP886" s="66" t="str">
        <f t="shared" si="13"/>
        <v>未入力</v>
      </c>
      <c r="AQ886" s="67"/>
      <c r="AR886" s="68"/>
      <c r="AS886" s="132" t="str">
        <f>IF(
  AND(NOT(ISBLANK($C886)),
      COUNTIF(必須入力シート①!C917:C1916,$C886)=0),
  "「３. 申請に係る補助対象検査の内容」で選択されていない検査メニューが入力されています。" &amp; CHAR(10),
  ""
)
&amp;
_xlfn.LET(
  _xlpm.menu,$C886,
  _xlpm.sei,$T886,
  _xlpm.mei,$Y886,
  _xlpm.eigyo,$AD886,
  _xlpm.daisuu,$AK886,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6" s="133"/>
      <c r="AU886" s="133"/>
      <c r="AV886" s="133"/>
      <c r="AW886" s="133"/>
      <c r="AX886" s="133"/>
      <c r="AY886" s="133"/>
      <c r="AZ886" s="133"/>
      <c r="BA886" s="133"/>
      <c r="BB886" s="133"/>
      <c r="BC886" s="134"/>
    </row>
    <row r="887" spans="2:55" ht="36" customHeight="1" x14ac:dyDescent="0.45">
      <c r="B887" s="39">
        <v>877</v>
      </c>
      <c r="C887" s="124"/>
      <c r="D887" s="124"/>
      <c r="E887" s="124"/>
      <c r="F887" s="124"/>
      <c r="G887" s="124"/>
      <c r="H887" s="118" t="str">
        <f>IFERROR(VLOOKUP(C887,参照用!$A$5:$C$13,3),"")</f>
        <v/>
      </c>
      <c r="I887" s="119"/>
      <c r="J887" s="119"/>
      <c r="K887" s="119"/>
      <c r="L887" s="119"/>
      <c r="M887" s="119"/>
      <c r="N887" s="119"/>
      <c r="O887" s="119"/>
      <c r="P887" s="119"/>
      <c r="Q887" s="119"/>
      <c r="R887" s="119"/>
      <c r="S887" s="120"/>
      <c r="T887" s="121"/>
      <c r="U887" s="122"/>
      <c r="V887" s="122"/>
      <c r="W887" s="122"/>
      <c r="X887" s="122"/>
      <c r="Y887" s="122"/>
      <c r="Z887" s="122"/>
      <c r="AA887" s="122"/>
      <c r="AB887" s="122"/>
      <c r="AC887" s="123"/>
      <c r="AD887" s="151"/>
      <c r="AE887" s="150"/>
      <c r="AF887" s="150"/>
      <c r="AG887" s="150"/>
      <c r="AH887" s="150"/>
      <c r="AI887" s="148" t="s">
        <v>16</v>
      </c>
      <c r="AJ887" s="152"/>
      <c r="AK887" s="150"/>
      <c r="AL887" s="150"/>
      <c r="AM887" s="148" t="s">
        <v>19</v>
      </c>
      <c r="AN887" s="149"/>
      <c r="AP887" s="66" t="str">
        <f t="shared" si="13"/>
        <v>未入力</v>
      </c>
      <c r="AQ887" s="67"/>
      <c r="AR887" s="68"/>
      <c r="AS887" s="132" t="str">
        <f>IF(
  AND(NOT(ISBLANK($C887)),
      COUNTIF(必須入力シート①!C918:C1917,$C887)=0),
  "「３. 申請に係る補助対象検査の内容」で選択されていない検査メニューが入力されています。" &amp; CHAR(10),
  ""
)
&amp;
_xlfn.LET(
  _xlpm.menu,$C887,
  _xlpm.sei,$T887,
  _xlpm.mei,$Y887,
  _xlpm.eigyo,$AD887,
  _xlpm.daisuu,$AK887,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7" s="133"/>
      <c r="AU887" s="133"/>
      <c r="AV887" s="133"/>
      <c r="AW887" s="133"/>
      <c r="AX887" s="133"/>
      <c r="AY887" s="133"/>
      <c r="AZ887" s="133"/>
      <c r="BA887" s="133"/>
      <c r="BB887" s="133"/>
      <c r="BC887" s="134"/>
    </row>
    <row r="888" spans="2:55" ht="36" customHeight="1" x14ac:dyDescent="0.45">
      <c r="B888" s="39">
        <v>878</v>
      </c>
      <c r="C888" s="124"/>
      <c r="D888" s="124"/>
      <c r="E888" s="124"/>
      <c r="F888" s="124"/>
      <c r="G888" s="124"/>
      <c r="H888" s="118" t="str">
        <f>IFERROR(VLOOKUP(C888,参照用!$A$5:$C$13,3),"")</f>
        <v/>
      </c>
      <c r="I888" s="119"/>
      <c r="J888" s="119"/>
      <c r="K888" s="119"/>
      <c r="L888" s="119"/>
      <c r="M888" s="119"/>
      <c r="N888" s="119"/>
      <c r="O888" s="119"/>
      <c r="P888" s="119"/>
      <c r="Q888" s="119"/>
      <c r="R888" s="119"/>
      <c r="S888" s="120"/>
      <c r="T888" s="121"/>
      <c r="U888" s="122"/>
      <c r="V888" s="122"/>
      <c r="W888" s="122"/>
      <c r="X888" s="122"/>
      <c r="Y888" s="122"/>
      <c r="Z888" s="122"/>
      <c r="AA888" s="122"/>
      <c r="AB888" s="122"/>
      <c r="AC888" s="123"/>
      <c r="AD888" s="151"/>
      <c r="AE888" s="150"/>
      <c r="AF888" s="150"/>
      <c r="AG888" s="150"/>
      <c r="AH888" s="150"/>
      <c r="AI888" s="148" t="s">
        <v>16</v>
      </c>
      <c r="AJ888" s="152"/>
      <c r="AK888" s="150"/>
      <c r="AL888" s="150"/>
      <c r="AM888" s="148" t="s">
        <v>19</v>
      </c>
      <c r="AN888" s="149"/>
      <c r="AP888" s="66" t="str">
        <f t="shared" si="13"/>
        <v>未入力</v>
      </c>
      <c r="AQ888" s="67"/>
      <c r="AR888" s="68"/>
      <c r="AS888" s="132" t="str">
        <f>IF(
  AND(NOT(ISBLANK($C888)),
      COUNTIF(必須入力シート①!C919:C1918,$C888)=0),
  "「３. 申請に係る補助対象検査の内容」で選択されていない検査メニューが入力されています。" &amp; CHAR(10),
  ""
)
&amp;
_xlfn.LET(
  _xlpm.menu,$C888,
  _xlpm.sei,$T888,
  _xlpm.mei,$Y888,
  _xlpm.eigyo,$AD888,
  _xlpm.daisuu,$AK888,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8" s="133"/>
      <c r="AU888" s="133"/>
      <c r="AV888" s="133"/>
      <c r="AW888" s="133"/>
      <c r="AX888" s="133"/>
      <c r="AY888" s="133"/>
      <c r="AZ888" s="133"/>
      <c r="BA888" s="133"/>
      <c r="BB888" s="133"/>
      <c r="BC888" s="134"/>
    </row>
    <row r="889" spans="2:55" ht="36" customHeight="1" x14ac:dyDescent="0.45">
      <c r="B889" s="39">
        <v>879</v>
      </c>
      <c r="C889" s="124"/>
      <c r="D889" s="124"/>
      <c r="E889" s="124"/>
      <c r="F889" s="124"/>
      <c r="G889" s="124"/>
      <c r="H889" s="118" t="str">
        <f>IFERROR(VLOOKUP(C889,参照用!$A$5:$C$13,3),"")</f>
        <v/>
      </c>
      <c r="I889" s="119"/>
      <c r="J889" s="119"/>
      <c r="K889" s="119"/>
      <c r="L889" s="119"/>
      <c r="M889" s="119"/>
      <c r="N889" s="119"/>
      <c r="O889" s="119"/>
      <c r="P889" s="119"/>
      <c r="Q889" s="119"/>
      <c r="R889" s="119"/>
      <c r="S889" s="120"/>
      <c r="T889" s="121"/>
      <c r="U889" s="122"/>
      <c r="V889" s="122"/>
      <c r="W889" s="122"/>
      <c r="X889" s="122"/>
      <c r="Y889" s="122"/>
      <c r="Z889" s="122"/>
      <c r="AA889" s="122"/>
      <c r="AB889" s="122"/>
      <c r="AC889" s="123"/>
      <c r="AD889" s="151"/>
      <c r="AE889" s="150"/>
      <c r="AF889" s="150"/>
      <c r="AG889" s="150"/>
      <c r="AH889" s="150"/>
      <c r="AI889" s="148" t="s">
        <v>16</v>
      </c>
      <c r="AJ889" s="152"/>
      <c r="AK889" s="150"/>
      <c r="AL889" s="150"/>
      <c r="AM889" s="148" t="s">
        <v>19</v>
      </c>
      <c r="AN889" s="149"/>
      <c r="AP889" s="66" t="str">
        <f t="shared" si="13"/>
        <v>未入力</v>
      </c>
      <c r="AQ889" s="67"/>
      <c r="AR889" s="68"/>
      <c r="AS889" s="132" t="str">
        <f>IF(
  AND(NOT(ISBLANK($C889)),
      COUNTIF(必須入力シート①!C920:C1919,$C889)=0),
  "「３. 申請に係る補助対象検査の内容」で選択されていない検査メニューが入力されています。" &amp; CHAR(10),
  ""
)
&amp;
_xlfn.LET(
  _xlpm.menu,$C889,
  _xlpm.sei,$T889,
  _xlpm.mei,$Y889,
  _xlpm.eigyo,$AD889,
  _xlpm.daisuu,$AK889,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89" s="133"/>
      <c r="AU889" s="133"/>
      <c r="AV889" s="133"/>
      <c r="AW889" s="133"/>
      <c r="AX889" s="133"/>
      <c r="AY889" s="133"/>
      <c r="AZ889" s="133"/>
      <c r="BA889" s="133"/>
      <c r="BB889" s="133"/>
      <c r="BC889" s="134"/>
    </row>
    <row r="890" spans="2:55" ht="36" customHeight="1" x14ac:dyDescent="0.45">
      <c r="B890" s="39">
        <v>880</v>
      </c>
      <c r="C890" s="124"/>
      <c r="D890" s="124"/>
      <c r="E890" s="124"/>
      <c r="F890" s="124"/>
      <c r="G890" s="124"/>
      <c r="H890" s="118" t="str">
        <f>IFERROR(VLOOKUP(C890,参照用!$A$5:$C$13,3),"")</f>
        <v/>
      </c>
      <c r="I890" s="119"/>
      <c r="J890" s="119"/>
      <c r="K890" s="119"/>
      <c r="L890" s="119"/>
      <c r="M890" s="119"/>
      <c r="N890" s="119"/>
      <c r="O890" s="119"/>
      <c r="P890" s="119"/>
      <c r="Q890" s="119"/>
      <c r="R890" s="119"/>
      <c r="S890" s="120"/>
      <c r="T890" s="121"/>
      <c r="U890" s="122"/>
      <c r="V890" s="122"/>
      <c r="W890" s="122"/>
      <c r="X890" s="122"/>
      <c r="Y890" s="122"/>
      <c r="Z890" s="122"/>
      <c r="AA890" s="122"/>
      <c r="AB890" s="122"/>
      <c r="AC890" s="123"/>
      <c r="AD890" s="151"/>
      <c r="AE890" s="150"/>
      <c r="AF890" s="150"/>
      <c r="AG890" s="150"/>
      <c r="AH890" s="150"/>
      <c r="AI890" s="148" t="s">
        <v>16</v>
      </c>
      <c r="AJ890" s="152"/>
      <c r="AK890" s="150"/>
      <c r="AL890" s="150"/>
      <c r="AM890" s="148" t="s">
        <v>19</v>
      </c>
      <c r="AN890" s="149"/>
      <c r="AP890" s="66" t="str">
        <f t="shared" si="13"/>
        <v>未入力</v>
      </c>
      <c r="AQ890" s="67"/>
      <c r="AR890" s="68"/>
      <c r="AS890" s="132" t="str">
        <f>IF(
  AND(NOT(ISBLANK($C890)),
      COUNTIF(必須入力シート①!C921:C1920,$C890)=0),
  "「３. 申請に係る補助対象検査の内容」で選択されていない検査メニューが入力されています。" &amp; CHAR(10),
  ""
)
&amp;
_xlfn.LET(
  _xlpm.menu,$C890,
  _xlpm.sei,$T890,
  _xlpm.mei,$Y890,
  _xlpm.eigyo,$AD890,
  _xlpm.daisuu,$AK890,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0" s="133"/>
      <c r="AU890" s="133"/>
      <c r="AV890" s="133"/>
      <c r="AW890" s="133"/>
      <c r="AX890" s="133"/>
      <c r="AY890" s="133"/>
      <c r="AZ890" s="133"/>
      <c r="BA890" s="133"/>
      <c r="BB890" s="133"/>
      <c r="BC890" s="134"/>
    </row>
    <row r="891" spans="2:55" ht="36" customHeight="1" x14ac:dyDescent="0.45">
      <c r="B891" s="39">
        <v>881</v>
      </c>
      <c r="C891" s="124"/>
      <c r="D891" s="124"/>
      <c r="E891" s="124"/>
      <c r="F891" s="124"/>
      <c r="G891" s="124"/>
      <c r="H891" s="118" t="str">
        <f>IFERROR(VLOOKUP(C891,参照用!$A$5:$C$13,3),"")</f>
        <v/>
      </c>
      <c r="I891" s="119"/>
      <c r="J891" s="119"/>
      <c r="K891" s="119"/>
      <c r="L891" s="119"/>
      <c r="M891" s="119"/>
      <c r="N891" s="119"/>
      <c r="O891" s="119"/>
      <c r="P891" s="119"/>
      <c r="Q891" s="119"/>
      <c r="R891" s="119"/>
      <c r="S891" s="120"/>
      <c r="T891" s="121"/>
      <c r="U891" s="122"/>
      <c r="V891" s="122"/>
      <c r="W891" s="122"/>
      <c r="X891" s="122"/>
      <c r="Y891" s="122"/>
      <c r="Z891" s="122"/>
      <c r="AA891" s="122"/>
      <c r="AB891" s="122"/>
      <c r="AC891" s="123"/>
      <c r="AD891" s="151"/>
      <c r="AE891" s="150"/>
      <c r="AF891" s="150"/>
      <c r="AG891" s="150"/>
      <c r="AH891" s="150"/>
      <c r="AI891" s="148" t="s">
        <v>16</v>
      </c>
      <c r="AJ891" s="152"/>
      <c r="AK891" s="150"/>
      <c r="AL891" s="150"/>
      <c r="AM891" s="148" t="s">
        <v>19</v>
      </c>
      <c r="AN891" s="149"/>
      <c r="AP891" s="66" t="str">
        <f t="shared" si="13"/>
        <v>未入力</v>
      </c>
      <c r="AQ891" s="67"/>
      <c r="AR891" s="68"/>
      <c r="AS891" s="132" t="str">
        <f>IF(
  AND(NOT(ISBLANK($C891)),
      COUNTIF(必須入力シート①!C922:C1921,$C891)=0),
  "「３. 申請に係る補助対象検査の内容」で選択されていない検査メニューが入力されています。" &amp; CHAR(10),
  ""
)
&amp;
_xlfn.LET(
  _xlpm.menu,$C891,
  _xlpm.sei,$T891,
  _xlpm.mei,$Y891,
  _xlpm.eigyo,$AD891,
  _xlpm.daisuu,$AK891,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1" s="133"/>
      <c r="AU891" s="133"/>
      <c r="AV891" s="133"/>
      <c r="AW891" s="133"/>
      <c r="AX891" s="133"/>
      <c r="AY891" s="133"/>
      <c r="AZ891" s="133"/>
      <c r="BA891" s="133"/>
      <c r="BB891" s="133"/>
      <c r="BC891" s="134"/>
    </row>
    <row r="892" spans="2:55" ht="36" customHeight="1" x14ac:dyDescent="0.45">
      <c r="B892" s="39">
        <v>882</v>
      </c>
      <c r="C892" s="124"/>
      <c r="D892" s="124"/>
      <c r="E892" s="124"/>
      <c r="F892" s="124"/>
      <c r="G892" s="124"/>
      <c r="H892" s="118" t="str">
        <f>IFERROR(VLOOKUP(C892,参照用!$A$5:$C$13,3),"")</f>
        <v/>
      </c>
      <c r="I892" s="119"/>
      <c r="J892" s="119"/>
      <c r="K892" s="119"/>
      <c r="L892" s="119"/>
      <c r="M892" s="119"/>
      <c r="N892" s="119"/>
      <c r="O892" s="119"/>
      <c r="P892" s="119"/>
      <c r="Q892" s="119"/>
      <c r="R892" s="119"/>
      <c r="S892" s="120"/>
      <c r="T892" s="121"/>
      <c r="U892" s="122"/>
      <c r="V892" s="122"/>
      <c r="W892" s="122"/>
      <c r="X892" s="122"/>
      <c r="Y892" s="122"/>
      <c r="Z892" s="122"/>
      <c r="AA892" s="122"/>
      <c r="AB892" s="122"/>
      <c r="AC892" s="123"/>
      <c r="AD892" s="151"/>
      <c r="AE892" s="150"/>
      <c r="AF892" s="150"/>
      <c r="AG892" s="150"/>
      <c r="AH892" s="150"/>
      <c r="AI892" s="148" t="s">
        <v>16</v>
      </c>
      <c r="AJ892" s="152"/>
      <c r="AK892" s="150"/>
      <c r="AL892" s="150"/>
      <c r="AM892" s="148" t="s">
        <v>19</v>
      </c>
      <c r="AN892" s="149"/>
      <c r="AP892" s="66" t="str">
        <f t="shared" si="13"/>
        <v>未入力</v>
      </c>
      <c r="AQ892" s="67"/>
      <c r="AR892" s="68"/>
      <c r="AS892" s="132" t="str">
        <f>IF(
  AND(NOT(ISBLANK($C892)),
      COUNTIF(必須入力シート①!C923:C1922,$C892)=0),
  "「３. 申請に係る補助対象検査の内容」で選択されていない検査メニューが入力されています。" &amp; CHAR(10),
  ""
)
&amp;
_xlfn.LET(
  _xlpm.menu,$C892,
  _xlpm.sei,$T892,
  _xlpm.mei,$Y892,
  _xlpm.eigyo,$AD892,
  _xlpm.daisuu,$AK892,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2" s="133"/>
      <c r="AU892" s="133"/>
      <c r="AV892" s="133"/>
      <c r="AW892" s="133"/>
      <c r="AX892" s="133"/>
      <c r="AY892" s="133"/>
      <c r="AZ892" s="133"/>
      <c r="BA892" s="133"/>
      <c r="BB892" s="133"/>
      <c r="BC892" s="134"/>
    </row>
    <row r="893" spans="2:55" ht="36" customHeight="1" x14ac:dyDescent="0.45">
      <c r="B893" s="39">
        <v>883</v>
      </c>
      <c r="C893" s="124"/>
      <c r="D893" s="124"/>
      <c r="E893" s="124"/>
      <c r="F893" s="124"/>
      <c r="G893" s="124"/>
      <c r="H893" s="118" t="str">
        <f>IFERROR(VLOOKUP(C893,参照用!$A$5:$C$13,3),"")</f>
        <v/>
      </c>
      <c r="I893" s="119"/>
      <c r="J893" s="119"/>
      <c r="K893" s="119"/>
      <c r="L893" s="119"/>
      <c r="M893" s="119"/>
      <c r="N893" s="119"/>
      <c r="O893" s="119"/>
      <c r="P893" s="119"/>
      <c r="Q893" s="119"/>
      <c r="R893" s="119"/>
      <c r="S893" s="120"/>
      <c r="T893" s="121"/>
      <c r="U893" s="122"/>
      <c r="V893" s="122"/>
      <c r="W893" s="122"/>
      <c r="X893" s="122"/>
      <c r="Y893" s="122"/>
      <c r="Z893" s="122"/>
      <c r="AA893" s="122"/>
      <c r="AB893" s="122"/>
      <c r="AC893" s="123"/>
      <c r="AD893" s="151"/>
      <c r="AE893" s="150"/>
      <c r="AF893" s="150"/>
      <c r="AG893" s="150"/>
      <c r="AH893" s="150"/>
      <c r="AI893" s="148" t="s">
        <v>16</v>
      </c>
      <c r="AJ893" s="152"/>
      <c r="AK893" s="150"/>
      <c r="AL893" s="150"/>
      <c r="AM893" s="148" t="s">
        <v>19</v>
      </c>
      <c r="AN893" s="149"/>
      <c r="AP893" s="66" t="str">
        <f t="shared" si="13"/>
        <v>未入力</v>
      </c>
      <c r="AQ893" s="67"/>
      <c r="AR893" s="68"/>
      <c r="AS893" s="132" t="str">
        <f>IF(
  AND(NOT(ISBLANK($C893)),
      COUNTIF(必須入力シート①!C924:C1923,$C893)=0),
  "「３. 申請に係る補助対象検査の内容」で選択されていない検査メニューが入力されています。" &amp; CHAR(10),
  ""
)
&amp;
_xlfn.LET(
  _xlpm.menu,$C893,
  _xlpm.sei,$T893,
  _xlpm.mei,$Y893,
  _xlpm.eigyo,$AD893,
  _xlpm.daisuu,$AK893,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3" s="133"/>
      <c r="AU893" s="133"/>
      <c r="AV893" s="133"/>
      <c r="AW893" s="133"/>
      <c r="AX893" s="133"/>
      <c r="AY893" s="133"/>
      <c r="AZ893" s="133"/>
      <c r="BA893" s="133"/>
      <c r="BB893" s="133"/>
      <c r="BC893" s="134"/>
    </row>
    <row r="894" spans="2:55" ht="36" customHeight="1" x14ac:dyDescent="0.45">
      <c r="B894" s="39">
        <v>884</v>
      </c>
      <c r="C894" s="124"/>
      <c r="D894" s="124"/>
      <c r="E894" s="124"/>
      <c r="F894" s="124"/>
      <c r="G894" s="124"/>
      <c r="H894" s="118" t="str">
        <f>IFERROR(VLOOKUP(C894,参照用!$A$5:$C$13,3),"")</f>
        <v/>
      </c>
      <c r="I894" s="119"/>
      <c r="J894" s="119"/>
      <c r="K894" s="119"/>
      <c r="L894" s="119"/>
      <c r="M894" s="119"/>
      <c r="N894" s="119"/>
      <c r="O894" s="119"/>
      <c r="P894" s="119"/>
      <c r="Q894" s="119"/>
      <c r="R894" s="119"/>
      <c r="S894" s="120"/>
      <c r="T894" s="121"/>
      <c r="U894" s="122"/>
      <c r="V894" s="122"/>
      <c r="W894" s="122"/>
      <c r="X894" s="122"/>
      <c r="Y894" s="122"/>
      <c r="Z894" s="122"/>
      <c r="AA894" s="122"/>
      <c r="AB894" s="122"/>
      <c r="AC894" s="123"/>
      <c r="AD894" s="151"/>
      <c r="AE894" s="150"/>
      <c r="AF894" s="150"/>
      <c r="AG894" s="150"/>
      <c r="AH894" s="150"/>
      <c r="AI894" s="148" t="s">
        <v>16</v>
      </c>
      <c r="AJ894" s="152"/>
      <c r="AK894" s="150"/>
      <c r="AL894" s="150"/>
      <c r="AM894" s="148" t="s">
        <v>19</v>
      </c>
      <c r="AN894" s="149"/>
      <c r="AP894" s="66" t="str">
        <f t="shared" si="13"/>
        <v>未入力</v>
      </c>
      <c r="AQ894" s="67"/>
      <c r="AR894" s="68"/>
      <c r="AS894" s="132" t="str">
        <f>IF(
  AND(NOT(ISBLANK($C894)),
      COUNTIF(必須入力シート①!C925:C1924,$C894)=0),
  "「３. 申請に係る補助対象検査の内容」で選択されていない検査メニューが入力されています。" &amp; CHAR(10),
  ""
)
&amp;
_xlfn.LET(
  _xlpm.menu,$C894,
  _xlpm.sei,$T894,
  _xlpm.mei,$Y894,
  _xlpm.eigyo,$AD894,
  _xlpm.daisuu,$AK894,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4" s="133"/>
      <c r="AU894" s="133"/>
      <c r="AV894" s="133"/>
      <c r="AW894" s="133"/>
      <c r="AX894" s="133"/>
      <c r="AY894" s="133"/>
      <c r="AZ894" s="133"/>
      <c r="BA894" s="133"/>
      <c r="BB894" s="133"/>
      <c r="BC894" s="134"/>
    </row>
    <row r="895" spans="2:55" ht="36" customHeight="1" x14ac:dyDescent="0.45">
      <c r="B895" s="39">
        <v>885</v>
      </c>
      <c r="C895" s="124"/>
      <c r="D895" s="124"/>
      <c r="E895" s="124"/>
      <c r="F895" s="124"/>
      <c r="G895" s="124"/>
      <c r="H895" s="118" t="str">
        <f>IFERROR(VLOOKUP(C895,参照用!$A$5:$C$13,3),"")</f>
        <v/>
      </c>
      <c r="I895" s="119"/>
      <c r="J895" s="119"/>
      <c r="K895" s="119"/>
      <c r="L895" s="119"/>
      <c r="M895" s="119"/>
      <c r="N895" s="119"/>
      <c r="O895" s="119"/>
      <c r="P895" s="119"/>
      <c r="Q895" s="119"/>
      <c r="R895" s="119"/>
      <c r="S895" s="120"/>
      <c r="T895" s="121"/>
      <c r="U895" s="122"/>
      <c r="V895" s="122"/>
      <c r="W895" s="122"/>
      <c r="X895" s="122"/>
      <c r="Y895" s="122"/>
      <c r="Z895" s="122"/>
      <c r="AA895" s="122"/>
      <c r="AB895" s="122"/>
      <c r="AC895" s="123"/>
      <c r="AD895" s="151"/>
      <c r="AE895" s="150"/>
      <c r="AF895" s="150"/>
      <c r="AG895" s="150"/>
      <c r="AH895" s="150"/>
      <c r="AI895" s="148" t="s">
        <v>16</v>
      </c>
      <c r="AJ895" s="152"/>
      <c r="AK895" s="150"/>
      <c r="AL895" s="150"/>
      <c r="AM895" s="148" t="s">
        <v>19</v>
      </c>
      <c r="AN895" s="149"/>
      <c r="AP895" s="66" t="str">
        <f t="shared" si="13"/>
        <v>未入力</v>
      </c>
      <c r="AQ895" s="67"/>
      <c r="AR895" s="68"/>
      <c r="AS895" s="132" t="str">
        <f>IF(
  AND(NOT(ISBLANK($C895)),
      COUNTIF(必須入力シート①!C926:C1925,$C895)=0),
  "「３. 申請に係る補助対象検査の内容」で選択されていない検査メニューが入力されています。" &amp; CHAR(10),
  ""
)
&amp;
_xlfn.LET(
  _xlpm.menu,$C895,
  _xlpm.sei,$T895,
  _xlpm.mei,$Y895,
  _xlpm.eigyo,$AD895,
  _xlpm.daisuu,$AK895,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5" s="133"/>
      <c r="AU895" s="133"/>
      <c r="AV895" s="133"/>
      <c r="AW895" s="133"/>
      <c r="AX895" s="133"/>
      <c r="AY895" s="133"/>
      <c r="AZ895" s="133"/>
      <c r="BA895" s="133"/>
      <c r="BB895" s="133"/>
      <c r="BC895" s="134"/>
    </row>
    <row r="896" spans="2:55" ht="36" customHeight="1" x14ac:dyDescent="0.45">
      <c r="B896" s="39">
        <v>886</v>
      </c>
      <c r="C896" s="124"/>
      <c r="D896" s="124"/>
      <c r="E896" s="124"/>
      <c r="F896" s="124"/>
      <c r="G896" s="124"/>
      <c r="H896" s="118" t="str">
        <f>IFERROR(VLOOKUP(C896,参照用!$A$5:$C$13,3),"")</f>
        <v/>
      </c>
      <c r="I896" s="119"/>
      <c r="J896" s="119"/>
      <c r="K896" s="119"/>
      <c r="L896" s="119"/>
      <c r="M896" s="119"/>
      <c r="N896" s="119"/>
      <c r="O896" s="119"/>
      <c r="P896" s="119"/>
      <c r="Q896" s="119"/>
      <c r="R896" s="119"/>
      <c r="S896" s="120"/>
      <c r="T896" s="121"/>
      <c r="U896" s="122"/>
      <c r="V896" s="122"/>
      <c r="W896" s="122"/>
      <c r="X896" s="122"/>
      <c r="Y896" s="122"/>
      <c r="Z896" s="122"/>
      <c r="AA896" s="122"/>
      <c r="AB896" s="122"/>
      <c r="AC896" s="123"/>
      <c r="AD896" s="151"/>
      <c r="AE896" s="150"/>
      <c r="AF896" s="150"/>
      <c r="AG896" s="150"/>
      <c r="AH896" s="150"/>
      <c r="AI896" s="148" t="s">
        <v>16</v>
      </c>
      <c r="AJ896" s="152"/>
      <c r="AK896" s="150"/>
      <c r="AL896" s="150"/>
      <c r="AM896" s="148" t="s">
        <v>19</v>
      </c>
      <c r="AN896" s="149"/>
      <c r="AP896" s="66" t="str">
        <f t="shared" si="13"/>
        <v>未入力</v>
      </c>
      <c r="AQ896" s="67"/>
      <c r="AR896" s="68"/>
      <c r="AS896" s="132" t="str">
        <f>IF(
  AND(NOT(ISBLANK($C896)),
      COUNTIF(必須入力シート①!C927:C1926,$C896)=0),
  "「３. 申請に係る補助対象検査の内容」で選択されていない検査メニューが入力されています。" &amp; CHAR(10),
  ""
)
&amp;
_xlfn.LET(
  _xlpm.menu,$C896,
  _xlpm.sei,$T896,
  _xlpm.mei,$Y896,
  _xlpm.eigyo,$AD896,
  _xlpm.daisuu,$AK896,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6" s="133"/>
      <c r="AU896" s="133"/>
      <c r="AV896" s="133"/>
      <c r="AW896" s="133"/>
      <c r="AX896" s="133"/>
      <c r="AY896" s="133"/>
      <c r="AZ896" s="133"/>
      <c r="BA896" s="133"/>
      <c r="BB896" s="133"/>
      <c r="BC896" s="134"/>
    </row>
    <row r="897" spans="2:55" ht="36" customHeight="1" x14ac:dyDescent="0.45">
      <c r="B897" s="39">
        <v>887</v>
      </c>
      <c r="C897" s="124"/>
      <c r="D897" s="124"/>
      <c r="E897" s="124"/>
      <c r="F897" s="124"/>
      <c r="G897" s="124"/>
      <c r="H897" s="118" t="str">
        <f>IFERROR(VLOOKUP(C897,参照用!$A$5:$C$13,3),"")</f>
        <v/>
      </c>
      <c r="I897" s="119"/>
      <c r="J897" s="119"/>
      <c r="K897" s="119"/>
      <c r="L897" s="119"/>
      <c r="M897" s="119"/>
      <c r="N897" s="119"/>
      <c r="O897" s="119"/>
      <c r="P897" s="119"/>
      <c r="Q897" s="119"/>
      <c r="R897" s="119"/>
      <c r="S897" s="120"/>
      <c r="T897" s="121"/>
      <c r="U897" s="122"/>
      <c r="V897" s="122"/>
      <c r="W897" s="122"/>
      <c r="X897" s="122"/>
      <c r="Y897" s="122"/>
      <c r="Z897" s="122"/>
      <c r="AA897" s="122"/>
      <c r="AB897" s="122"/>
      <c r="AC897" s="123"/>
      <c r="AD897" s="151"/>
      <c r="AE897" s="150"/>
      <c r="AF897" s="150"/>
      <c r="AG897" s="150"/>
      <c r="AH897" s="150"/>
      <c r="AI897" s="148" t="s">
        <v>16</v>
      </c>
      <c r="AJ897" s="152"/>
      <c r="AK897" s="150"/>
      <c r="AL897" s="150"/>
      <c r="AM897" s="148" t="s">
        <v>19</v>
      </c>
      <c r="AN897" s="149"/>
      <c r="AP897" s="66" t="str">
        <f t="shared" si="13"/>
        <v>未入力</v>
      </c>
      <c r="AQ897" s="67"/>
      <c r="AR897" s="68"/>
      <c r="AS897" s="132" t="str">
        <f>IF(
  AND(NOT(ISBLANK($C897)),
      COUNTIF(必須入力シート①!C928:C1927,$C897)=0),
  "「３. 申請に係る補助対象検査の内容」で選択されていない検査メニューが入力されています。" &amp; CHAR(10),
  ""
)
&amp;
_xlfn.LET(
  _xlpm.menu,$C897,
  _xlpm.sei,$T897,
  _xlpm.mei,$Y897,
  _xlpm.eigyo,$AD897,
  _xlpm.daisuu,$AK897,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7" s="133"/>
      <c r="AU897" s="133"/>
      <c r="AV897" s="133"/>
      <c r="AW897" s="133"/>
      <c r="AX897" s="133"/>
      <c r="AY897" s="133"/>
      <c r="AZ897" s="133"/>
      <c r="BA897" s="133"/>
      <c r="BB897" s="133"/>
      <c r="BC897" s="134"/>
    </row>
    <row r="898" spans="2:55" ht="36" customHeight="1" x14ac:dyDescent="0.45">
      <c r="B898" s="39">
        <v>888</v>
      </c>
      <c r="C898" s="124"/>
      <c r="D898" s="124"/>
      <c r="E898" s="124"/>
      <c r="F898" s="124"/>
      <c r="G898" s="124"/>
      <c r="H898" s="118" t="str">
        <f>IFERROR(VLOOKUP(C898,参照用!$A$5:$C$13,3),"")</f>
        <v/>
      </c>
      <c r="I898" s="119"/>
      <c r="J898" s="119"/>
      <c r="K898" s="119"/>
      <c r="L898" s="119"/>
      <c r="M898" s="119"/>
      <c r="N898" s="119"/>
      <c r="O898" s="119"/>
      <c r="P898" s="119"/>
      <c r="Q898" s="119"/>
      <c r="R898" s="119"/>
      <c r="S898" s="120"/>
      <c r="T898" s="121"/>
      <c r="U898" s="122"/>
      <c r="V898" s="122"/>
      <c r="W898" s="122"/>
      <c r="X898" s="122"/>
      <c r="Y898" s="122"/>
      <c r="Z898" s="122"/>
      <c r="AA898" s="122"/>
      <c r="AB898" s="122"/>
      <c r="AC898" s="123"/>
      <c r="AD898" s="151"/>
      <c r="AE898" s="150"/>
      <c r="AF898" s="150"/>
      <c r="AG898" s="150"/>
      <c r="AH898" s="150"/>
      <c r="AI898" s="148" t="s">
        <v>16</v>
      </c>
      <c r="AJ898" s="152"/>
      <c r="AK898" s="150"/>
      <c r="AL898" s="150"/>
      <c r="AM898" s="148" t="s">
        <v>19</v>
      </c>
      <c r="AN898" s="149"/>
      <c r="AP898" s="66" t="str">
        <f t="shared" si="13"/>
        <v>未入力</v>
      </c>
      <c r="AQ898" s="67"/>
      <c r="AR898" s="68"/>
      <c r="AS898" s="132" t="str">
        <f>IF(
  AND(NOT(ISBLANK($C898)),
      COUNTIF(必須入力シート①!C929:C1928,$C898)=0),
  "「３. 申請に係る補助対象検査の内容」で選択されていない検査メニューが入力されています。" &amp; CHAR(10),
  ""
)
&amp;
_xlfn.LET(
  _xlpm.menu,$C898,
  _xlpm.sei,$T898,
  _xlpm.mei,$Y898,
  _xlpm.eigyo,$AD898,
  _xlpm.daisuu,$AK898,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8" s="133"/>
      <c r="AU898" s="133"/>
      <c r="AV898" s="133"/>
      <c r="AW898" s="133"/>
      <c r="AX898" s="133"/>
      <c r="AY898" s="133"/>
      <c r="AZ898" s="133"/>
      <c r="BA898" s="133"/>
      <c r="BB898" s="133"/>
      <c r="BC898" s="134"/>
    </row>
    <row r="899" spans="2:55" ht="36" customHeight="1" x14ac:dyDescent="0.45">
      <c r="B899" s="39">
        <v>889</v>
      </c>
      <c r="C899" s="124"/>
      <c r="D899" s="124"/>
      <c r="E899" s="124"/>
      <c r="F899" s="124"/>
      <c r="G899" s="124"/>
      <c r="H899" s="118" t="str">
        <f>IFERROR(VLOOKUP(C899,参照用!$A$5:$C$13,3),"")</f>
        <v/>
      </c>
      <c r="I899" s="119"/>
      <c r="J899" s="119"/>
      <c r="K899" s="119"/>
      <c r="L899" s="119"/>
      <c r="M899" s="119"/>
      <c r="N899" s="119"/>
      <c r="O899" s="119"/>
      <c r="P899" s="119"/>
      <c r="Q899" s="119"/>
      <c r="R899" s="119"/>
      <c r="S899" s="120"/>
      <c r="T899" s="121"/>
      <c r="U899" s="122"/>
      <c r="V899" s="122"/>
      <c r="W899" s="122"/>
      <c r="X899" s="122"/>
      <c r="Y899" s="122"/>
      <c r="Z899" s="122"/>
      <c r="AA899" s="122"/>
      <c r="AB899" s="122"/>
      <c r="AC899" s="123"/>
      <c r="AD899" s="151"/>
      <c r="AE899" s="150"/>
      <c r="AF899" s="150"/>
      <c r="AG899" s="150"/>
      <c r="AH899" s="150"/>
      <c r="AI899" s="148" t="s">
        <v>16</v>
      </c>
      <c r="AJ899" s="152"/>
      <c r="AK899" s="150"/>
      <c r="AL899" s="150"/>
      <c r="AM899" s="148" t="s">
        <v>19</v>
      </c>
      <c r="AN899" s="149"/>
      <c r="AP899" s="66" t="str">
        <f t="shared" si="13"/>
        <v>未入力</v>
      </c>
      <c r="AQ899" s="67"/>
      <c r="AR899" s="68"/>
      <c r="AS899" s="132" t="str">
        <f>IF(
  AND(NOT(ISBLANK($C899)),
      COUNTIF(必須入力シート①!C930:C1929,$C899)=0),
  "「３. 申請に係る補助対象検査の内容」で選択されていない検査メニューが入力されています。" &amp; CHAR(10),
  ""
)
&amp;
_xlfn.LET(
  _xlpm.menu,$C899,
  _xlpm.sei,$T899,
  _xlpm.mei,$Y899,
  _xlpm.eigyo,$AD899,
  _xlpm.daisuu,$AK899,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899" s="133"/>
      <c r="AU899" s="133"/>
      <c r="AV899" s="133"/>
      <c r="AW899" s="133"/>
      <c r="AX899" s="133"/>
      <c r="AY899" s="133"/>
      <c r="AZ899" s="133"/>
      <c r="BA899" s="133"/>
      <c r="BB899" s="133"/>
      <c r="BC899" s="134"/>
    </row>
    <row r="900" spans="2:55" ht="36" customHeight="1" x14ac:dyDescent="0.45">
      <c r="B900" s="39">
        <v>890</v>
      </c>
      <c r="C900" s="124"/>
      <c r="D900" s="124"/>
      <c r="E900" s="124"/>
      <c r="F900" s="124"/>
      <c r="G900" s="124"/>
      <c r="H900" s="118" t="str">
        <f>IFERROR(VLOOKUP(C900,参照用!$A$5:$C$13,3),"")</f>
        <v/>
      </c>
      <c r="I900" s="119"/>
      <c r="J900" s="119"/>
      <c r="K900" s="119"/>
      <c r="L900" s="119"/>
      <c r="M900" s="119"/>
      <c r="N900" s="119"/>
      <c r="O900" s="119"/>
      <c r="P900" s="119"/>
      <c r="Q900" s="119"/>
      <c r="R900" s="119"/>
      <c r="S900" s="120"/>
      <c r="T900" s="121"/>
      <c r="U900" s="122"/>
      <c r="V900" s="122"/>
      <c r="W900" s="122"/>
      <c r="X900" s="122"/>
      <c r="Y900" s="122"/>
      <c r="Z900" s="122"/>
      <c r="AA900" s="122"/>
      <c r="AB900" s="122"/>
      <c r="AC900" s="123"/>
      <c r="AD900" s="151"/>
      <c r="AE900" s="150"/>
      <c r="AF900" s="150"/>
      <c r="AG900" s="150"/>
      <c r="AH900" s="150"/>
      <c r="AI900" s="148" t="s">
        <v>16</v>
      </c>
      <c r="AJ900" s="152"/>
      <c r="AK900" s="150"/>
      <c r="AL900" s="150"/>
      <c r="AM900" s="148" t="s">
        <v>19</v>
      </c>
      <c r="AN900" s="149"/>
      <c r="AP900" s="66" t="str">
        <f t="shared" si="13"/>
        <v>未入力</v>
      </c>
      <c r="AQ900" s="67"/>
      <c r="AR900" s="68"/>
      <c r="AS900" s="132" t="str">
        <f>IF(
  AND(NOT(ISBLANK($C900)),
      COUNTIF(必須入力シート①!C931:C1930,$C900)=0),
  "「３. 申請に係る補助対象検査の内容」で選択されていない検査メニューが入力されています。" &amp; CHAR(10),
  ""
)
&amp;
_xlfn.LET(
  _xlpm.menu,$C900,
  _xlpm.sei,$T900,
  _xlpm.mei,$Y900,
  _xlpm.eigyo,$AD900,
  _xlpm.daisuu,$AK900,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0" s="133"/>
      <c r="AU900" s="133"/>
      <c r="AV900" s="133"/>
      <c r="AW900" s="133"/>
      <c r="AX900" s="133"/>
      <c r="AY900" s="133"/>
      <c r="AZ900" s="133"/>
      <c r="BA900" s="133"/>
      <c r="BB900" s="133"/>
      <c r="BC900" s="134"/>
    </row>
    <row r="901" spans="2:55" ht="36" customHeight="1" x14ac:dyDescent="0.45">
      <c r="B901" s="39">
        <v>891</v>
      </c>
      <c r="C901" s="124"/>
      <c r="D901" s="124"/>
      <c r="E901" s="124"/>
      <c r="F901" s="124"/>
      <c r="G901" s="124"/>
      <c r="H901" s="118" t="str">
        <f>IFERROR(VLOOKUP(C901,参照用!$A$5:$C$13,3),"")</f>
        <v/>
      </c>
      <c r="I901" s="119"/>
      <c r="J901" s="119"/>
      <c r="K901" s="119"/>
      <c r="L901" s="119"/>
      <c r="M901" s="119"/>
      <c r="N901" s="119"/>
      <c r="O901" s="119"/>
      <c r="P901" s="119"/>
      <c r="Q901" s="119"/>
      <c r="R901" s="119"/>
      <c r="S901" s="120"/>
      <c r="T901" s="121"/>
      <c r="U901" s="122"/>
      <c r="V901" s="122"/>
      <c r="W901" s="122"/>
      <c r="X901" s="122"/>
      <c r="Y901" s="122"/>
      <c r="Z901" s="122"/>
      <c r="AA901" s="122"/>
      <c r="AB901" s="122"/>
      <c r="AC901" s="123"/>
      <c r="AD901" s="151"/>
      <c r="AE901" s="150"/>
      <c r="AF901" s="150"/>
      <c r="AG901" s="150"/>
      <c r="AH901" s="150"/>
      <c r="AI901" s="148" t="s">
        <v>16</v>
      </c>
      <c r="AJ901" s="152"/>
      <c r="AK901" s="150"/>
      <c r="AL901" s="150"/>
      <c r="AM901" s="148" t="s">
        <v>19</v>
      </c>
      <c r="AN901" s="149"/>
      <c r="AP901" s="66" t="str">
        <f t="shared" si="13"/>
        <v>未入力</v>
      </c>
      <c r="AQ901" s="67"/>
      <c r="AR901" s="68"/>
      <c r="AS901" s="132" t="str">
        <f>IF(
  AND(NOT(ISBLANK($C901)),
      COUNTIF(必須入力シート①!C932:C1931,$C901)=0),
  "「３. 申請に係る補助対象検査の内容」で選択されていない検査メニューが入力されています。" &amp; CHAR(10),
  ""
)
&amp;
_xlfn.LET(
  _xlpm.menu,$C901,
  _xlpm.sei,$T901,
  _xlpm.mei,$Y901,
  _xlpm.eigyo,$AD901,
  _xlpm.daisuu,$AK901,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1" s="133"/>
      <c r="AU901" s="133"/>
      <c r="AV901" s="133"/>
      <c r="AW901" s="133"/>
      <c r="AX901" s="133"/>
      <c r="AY901" s="133"/>
      <c r="AZ901" s="133"/>
      <c r="BA901" s="133"/>
      <c r="BB901" s="133"/>
      <c r="BC901" s="134"/>
    </row>
    <row r="902" spans="2:55" ht="36" customHeight="1" x14ac:dyDescent="0.45">
      <c r="B902" s="39">
        <v>892</v>
      </c>
      <c r="C902" s="124"/>
      <c r="D902" s="124"/>
      <c r="E902" s="124"/>
      <c r="F902" s="124"/>
      <c r="G902" s="124"/>
      <c r="H902" s="118" t="str">
        <f>IFERROR(VLOOKUP(C902,参照用!$A$5:$C$13,3),"")</f>
        <v/>
      </c>
      <c r="I902" s="119"/>
      <c r="J902" s="119"/>
      <c r="K902" s="119"/>
      <c r="L902" s="119"/>
      <c r="M902" s="119"/>
      <c r="N902" s="119"/>
      <c r="O902" s="119"/>
      <c r="P902" s="119"/>
      <c r="Q902" s="119"/>
      <c r="R902" s="119"/>
      <c r="S902" s="120"/>
      <c r="T902" s="121"/>
      <c r="U902" s="122"/>
      <c r="V902" s="122"/>
      <c r="W902" s="122"/>
      <c r="X902" s="122"/>
      <c r="Y902" s="122"/>
      <c r="Z902" s="122"/>
      <c r="AA902" s="122"/>
      <c r="AB902" s="122"/>
      <c r="AC902" s="123"/>
      <c r="AD902" s="151"/>
      <c r="AE902" s="150"/>
      <c r="AF902" s="150"/>
      <c r="AG902" s="150"/>
      <c r="AH902" s="150"/>
      <c r="AI902" s="148" t="s">
        <v>16</v>
      </c>
      <c r="AJ902" s="152"/>
      <c r="AK902" s="150"/>
      <c r="AL902" s="150"/>
      <c r="AM902" s="148" t="s">
        <v>19</v>
      </c>
      <c r="AN902" s="149"/>
      <c r="AP902" s="66" t="str">
        <f t="shared" si="13"/>
        <v>未入力</v>
      </c>
      <c r="AQ902" s="67"/>
      <c r="AR902" s="68"/>
      <c r="AS902" s="132" t="str">
        <f>IF(
  AND(NOT(ISBLANK($C902)),
      COUNTIF(必須入力シート①!C933:C1932,$C902)=0),
  "「３. 申請に係る補助対象検査の内容」で選択されていない検査メニューが入力されています。" &amp; CHAR(10),
  ""
)
&amp;
_xlfn.LET(
  _xlpm.menu,$C902,
  _xlpm.sei,$T902,
  _xlpm.mei,$Y902,
  _xlpm.eigyo,$AD902,
  _xlpm.daisuu,$AK902,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2" s="133"/>
      <c r="AU902" s="133"/>
      <c r="AV902" s="133"/>
      <c r="AW902" s="133"/>
      <c r="AX902" s="133"/>
      <c r="AY902" s="133"/>
      <c r="AZ902" s="133"/>
      <c r="BA902" s="133"/>
      <c r="BB902" s="133"/>
      <c r="BC902" s="134"/>
    </row>
    <row r="903" spans="2:55" ht="36" customHeight="1" x14ac:dyDescent="0.45">
      <c r="B903" s="39">
        <v>893</v>
      </c>
      <c r="C903" s="124"/>
      <c r="D903" s="124"/>
      <c r="E903" s="124"/>
      <c r="F903" s="124"/>
      <c r="G903" s="124"/>
      <c r="H903" s="118" t="str">
        <f>IFERROR(VLOOKUP(C903,参照用!$A$5:$C$13,3),"")</f>
        <v/>
      </c>
      <c r="I903" s="119"/>
      <c r="J903" s="119"/>
      <c r="K903" s="119"/>
      <c r="L903" s="119"/>
      <c r="M903" s="119"/>
      <c r="N903" s="119"/>
      <c r="O903" s="119"/>
      <c r="P903" s="119"/>
      <c r="Q903" s="119"/>
      <c r="R903" s="119"/>
      <c r="S903" s="120"/>
      <c r="T903" s="121"/>
      <c r="U903" s="122"/>
      <c r="V903" s="122"/>
      <c r="W903" s="122"/>
      <c r="X903" s="122"/>
      <c r="Y903" s="122"/>
      <c r="Z903" s="122"/>
      <c r="AA903" s="122"/>
      <c r="AB903" s="122"/>
      <c r="AC903" s="123"/>
      <c r="AD903" s="151"/>
      <c r="AE903" s="150"/>
      <c r="AF903" s="150"/>
      <c r="AG903" s="150"/>
      <c r="AH903" s="150"/>
      <c r="AI903" s="148" t="s">
        <v>16</v>
      </c>
      <c r="AJ903" s="152"/>
      <c r="AK903" s="150"/>
      <c r="AL903" s="150"/>
      <c r="AM903" s="148" t="s">
        <v>19</v>
      </c>
      <c r="AN903" s="149"/>
      <c r="AP903" s="66" t="str">
        <f t="shared" si="13"/>
        <v>未入力</v>
      </c>
      <c r="AQ903" s="67"/>
      <c r="AR903" s="68"/>
      <c r="AS903" s="132" t="str">
        <f>IF(
  AND(NOT(ISBLANK($C903)),
      COUNTIF(必須入力シート①!C934:C1933,$C903)=0),
  "「３. 申請に係る補助対象検査の内容」で選択されていない検査メニューが入力されています。" &amp; CHAR(10),
  ""
)
&amp;
_xlfn.LET(
  _xlpm.menu,$C903,
  _xlpm.sei,$T903,
  _xlpm.mei,$Y903,
  _xlpm.eigyo,$AD903,
  _xlpm.daisuu,$AK903,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3" s="133"/>
      <c r="AU903" s="133"/>
      <c r="AV903" s="133"/>
      <c r="AW903" s="133"/>
      <c r="AX903" s="133"/>
      <c r="AY903" s="133"/>
      <c r="AZ903" s="133"/>
      <c r="BA903" s="133"/>
      <c r="BB903" s="133"/>
      <c r="BC903" s="134"/>
    </row>
    <row r="904" spans="2:55" ht="36" customHeight="1" x14ac:dyDescent="0.45">
      <c r="B904" s="39">
        <v>894</v>
      </c>
      <c r="C904" s="124"/>
      <c r="D904" s="124"/>
      <c r="E904" s="124"/>
      <c r="F904" s="124"/>
      <c r="G904" s="124"/>
      <c r="H904" s="118" t="str">
        <f>IFERROR(VLOOKUP(C904,参照用!$A$5:$C$13,3),"")</f>
        <v/>
      </c>
      <c r="I904" s="119"/>
      <c r="J904" s="119"/>
      <c r="K904" s="119"/>
      <c r="L904" s="119"/>
      <c r="M904" s="119"/>
      <c r="N904" s="119"/>
      <c r="O904" s="119"/>
      <c r="P904" s="119"/>
      <c r="Q904" s="119"/>
      <c r="R904" s="119"/>
      <c r="S904" s="120"/>
      <c r="T904" s="121"/>
      <c r="U904" s="122"/>
      <c r="V904" s="122"/>
      <c r="W904" s="122"/>
      <c r="X904" s="122"/>
      <c r="Y904" s="122"/>
      <c r="Z904" s="122"/>
      <c r="AA904" s="122"/>
      <c r="AB904" s="122"/>
      <c r="AC904" s="123"/>
      <c r="AD904" s="151"/>
      <c r="AE904" s="150"/>
      <c r="AF904" s="150"/>
      <c r="AG904" s="150"/>
      <c r="AH904" s="150"/>
      <c r="AI904" s="148" t="s">
        <v>16</v>
      </c>
      <c r="AJ904" s="152"/>
      <c r="AK904" s="150"/>
      <c r="AL904" s="150"/>
      <c r="AM904" s="148" t="s">
        <v>19</v>
      </c>
      <c r="AN904" s="149"/>
      <c r="AP904" s="66" t="str">
        <f t="shared" si="13"/>
        <v>未入力</v>
      </c>
      <c r="AQ904" s="67"/>
      <c r="AR904" s="68"/>
      <c r="AS904" s="132" t="str">
        <f>IF(
  AND(NOT(ISBLANK($C904)),
      COUNTIF(必須入力シート①!C935:C1934,$C904)=0),
  "「３. 申請に係る補助対象検査の内容」で選択されていない検査メニューが入力されています。" &amp; CHAR(10),
  ""
)
&amp;
_xlfn.LET(
  _xlpm.menu,$C904,
  _xlpm.sei,$T904,
  _xlpm.mei,$Y904,
  _xlpm.eigyo,$AD904,
  _xlpm.daisuu,$AK904,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4" s="133"/>
      <c r="AU904" s="133"/>
      <c r="AV904" s="133"/>
      <c r="AW904" s="133"/>
      <c r="AX904" s="133"/>
      <c r="AY904" s="133"/>
      <c r="AZ904" s="133"/>
      <c r="BA904" s="133"/>
      <c r="BB904" s="133"/>
      <c r="BC904" s="134"/>
    </row>
    <row r="905" spans="2:55" ht="36" customHeight="1" x14ac:dyDescent="0.45">
      <c r="B905" s="39">
        <v>895</v>
      </c>
      <c r="C905" s="124"/>
      <c r="D905" s="124"/>
      <c r="E905" s="124"/>
      <c r="F905" s="124"/>
      <c r="G905" s="124"/>
      <c r="H905" s="118" t="str">
        <f>IFERROR(VLOOKUP(C905,参照用!$A$5:$C$13,3),"")</f>
        <v/>
      </c>
      <c r="I905" s="119"/>
      <c r="J905" s="119"/>
      <c r="K905" s="119"/>
      <c r="L905" s="119"/>
      <c r="M905" s="119"/>
      <c r="N905" s="119"/>
      <c r="O905" s="119"/>
      <c r="P905" s="119"/>
      <c r="Q905" s="119"/>
      <c r="R905" s="119"/>
      <c r="S905" s="120"/>
      <c r="T905" s="121"/>
      <c r="U905" s="122"/>
      <c r="V905" s="122"/>
      <c r="W905" s="122"/>
      <c r="X905" s="122"/>
      <c r="Y905" s="122"/>
      <c r="Z905" s="122"/>
      <c r="AA905" s="122"/>
      <c r="AB905" s="122"/>
      <c r="AC905" s="123"/>
      <c r="AD905" s="151"/>
      <c r="AE905" s="150"/>
      <c r="AF905" s="150"/>
      <c r="AG905" s="150"/>
      <c r="AH905" s="150"/>
      <c r="AI905" s="148" t="s">
        <v>16</v>
      </c>
      <c r="AJ905" s="152"/>
      <c r="AK905" s="150"/>
      <c r="AL905" s="150"/>
      <c r="AM905" s="148" t="s">
        <v>19</v>
      </c>
      <c r="AN905" s="149"/>
      <c r="AP905" s="66" t="str">
        <f t="shared" si="13"/>
        <v>未入力</v>
      </c>
      <c r="AQ905" s="67"/>
      <c r="AR905" s="68"/>
      <c r="AS905" s="132" t="str">
        <f>IF(
  AND(NOT(ISBLANK($C905)),
      COUNTIF(必須入力シート①!C936:C1935,$C905)=0),
  "「３. 申請に係る補助対象検査の内容」で選択されていない検査メニューが入力されています。" &amp; CHAR(10),
  ""
)
&amp;
_xlfn.LET(
  _xlpm.menu,$C905,
  _xlpm.sei,$T905,
  _xlpm.mei,$Y905,
  _xlpm.eigyo,$AD905,
  _xlpm.daisuu,$AK905,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5" s="133"/>
      <c r="AU905" s="133"/>
      <c r="AV905" s="133"/>
      <c r="AW905" s="133"/>
      <c r="AX905" s="133"/>
      <c r="AY905" s="133"/>
      <c r="AZ905" s="133"/>
      <c r="BA905" s="133"/>
      <c r="BB905" s="133"/>
      <c r="BC905" s="134"/>
    </row>
    <row r="906" spans="2:55" ht="36" customHeight="1" x14ac:dyDescent="0.45">
      <c r="B906" s="39">
        <v>896</v>
      </c>
      <c r="C906" s="124"/>
      <c r="D906" s="124"/>
      <c r="E906" s="124"/>
      <c r="F906" s="124"/>
      <c r="G906" s="124"/>
      <c r="H906" s="118" t="str">
        <f>IFERROR(VLOOKUP(C906,参照用!$A$5:$C$13,3),"")</f>
        <v/>
      </c>
      <c r="I906" s="119"/>
      <c r="J906" s="119"/>
      <c r="K906" s="119"/>
      <c r="L906" s="119"/>
      <c r="M906" s="119"/>
      <c r="N906" s="119"/>
      <c r="O906" s="119"/>
      <c r="P906" s="119"/>
      <c r="Q906" s="119"/>
      <c r="R906" s="119"/>
      <c r="S906" s="120"/>
      <c r="T906" s="121"/>
      <c r="U906" s="122"/>
      <c r="V906" s="122"/>
      <c r="W906" s="122"/>
      <c r="X906" s="122"/>
      <c r="Y906" s="122"/>
      <c r="Z906" s="122"/>
      <c r="AA906" s="122"/>
      <c r="AB906" s="122"/>
      <c r="AC906" s="123"/>
      <c r="AD906" s="151"/>
      <c r="AE906" s="150"/>
      <c r="AF906" s="150"/>
      <c r="AG906" s="150"/>
      <c r="AH906" s="150"/>
      <c r="AI906" s="148" t="s">
        <v>16</v>
      </c>
      <c r="AJ906" s="152"/>
      <c r="AK906" s="150"/>
      <c r="AL906" s="150"/>
      <c r="AM906" s="148" t="s">
        <v>19</v>
      </c>
      <c r="AN906" s="149"/>
      <c r="AP906" s="66" t="str">
        <f t="shared" si="13"/>
        <v>未入力</v>
      </c>
      <c r="AQ906" s="67"/>
      <c r="AR906" s="68"/>
      <c r="AS906" s="132" t="str">
        <f>IF(
  AND(NOT(ISBLANK($C906)),
      COUNTIF(必須入力シート①!C937:C1936,$C906)=0),
  "「３. 申請に係る補助対象検査の内容」で選択されていない検査メニューが入力されています。" &amp; CHAR(10),
  ""
)
&amp;
_xlfn.LET(
  _xlpm.menu,$C906,
  _xlpm.sei,$T906,
  _xlpm.mei,$Y906,
  _xlpm.eigyo,$AD906,
  _xlpm.daisuu,$AK906,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6" s="133"/>
      <c r="AU906" s="133"/>
      <c r="AV906" s="133"/>
      <c r="AW906" s="133"/>
      <c r="AX906" s="133"/>
      <c r="AY906" s="133"/>
      <c r="AZ906" s="133"/>
      <c r="BA906" s="133"/>
      <c r="BB906" s="133"/>
      <c r="BC906" s="134"/>
    </row>
    <row r="907" spans="2:55" ht="36" customHeight="1" x14ac:dyDescent="0.45">
      <c r="B907" s="39">
        <v>897</v>
      </c>
      <c r="C907" s="124"/>
      <c r="D907" s="124"/>
      <c r="E907" s="124"/>
      <c r="F907" s="124"/>
      <c r="G907" s="124"/>
      <c r="H907" s="118" t="str">
        <f>IFERROR(VLOOKUP(C907,参照用!$A$5:$C$13,3),"")</f>
        <v/>
      </c>
      <c r="I907" s="119"/>
      <c r="J907" s="119"/>
      <c r="K907" s="119"/>
      <c r="L907" s="119"/>
      <c r="M907" s="119"/>
      <c r="N907" s="119"/>
      <c r="O907" s="119"/>
      <c r="P907" s="119"/>
      <c r="Q907" s="119"/>
      <c r="R907" s="119"/>
      <c r="S907" s="120"/>
      <c r="T907" s="121"/>
      <c r="U907" s="122"/>
      <c r="V907" s="122"/>
      <c r="W907" s="122"/>
      <c r="X907" s="122"/>
      <c r="Y907" s="122"/>
      <c r="Z907" s="122"/>
      <c r="AA907" s="122"/>
      <c r="AB907" s="122"/>
      <c r="AC907" s="123"/>
      <c r="AD907" s="151"/>
      <c r="AE907" s="150"/>
      <c r="AF907" s="150"/>
      <c r="AG907" s="150"/>
      <c r="AH907" s="150"/>
      <c r="AI907" s="148" t="s">
        <v>16</v>
      </c>
      <c r="AJ907" s="152"/>
      <c r="AK907" s="150"/>
      <c r="AL907" s="150"/>
      <c r="AM907" s="148" t="s">
        <v>19</v>
      </c>
      <c r="AN907" s="149"/>
      <c r="AP907" s="66" t="str">
        <f t="shared" si="13"/>
        <v>未入力</v>
      </c>
      <c r="AQ907" s="67"/>
      <c r="AR907" s="68"/>
      <c r="AS907" s="132" t="str">
        <f>IF(
  AND(NOT(ISBLANK($C907)),
      COUNTIF(必須入力シート①!C938:C1937,$C907)=0),
  "「３. 申請に係る補助対象検査の内容」で選択されていない検査メニューが入力されています。" &amp; CHAR(10),
  ""
)
&amp;
_xlfn.LET(
  _xlpm.menu,$C907,
  _xlpm.sei,$T907,
  _xlpm.mei,$Y907,
  _xlpm.eigyo,$AD907,
  _xlpm.daisuu,$AK907,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7" s="133"/>
      <c r="AU907" s="133"/>
      <c r="AV907" s="133"/>
      <c r="AW907" s="133"/>
      <c r="AX907" s="133"/>
      <c r="AY907" s="133"/>
      <c r="AZ907" s="133"/>
      <c r="BA907" s="133"/>
      <c r="BB907" s="133"/>
      <c r="BC907" s="134"/>
    </row>
    <row r="908" spans="2:55" ht="36" customHeight="1" x14ac:dyDescent="0.45">
      <c r="B908" s="39">
        <v>898</v>
      </c>
      <c r="C908" s="124"/>
      <c r="D908" s="124"/>
      <c r="E908" s="124"/>
      <c r="F908" s="124"/>
      <c r="G908" s="124"/>
      <c r="H908" s="118" t="str">
        <f>IFERROR(VLOOKUP(C908,参照用!$A$5:$C$13,3),"")</f>
        <v/>
      </c>
      <c r="I908" s="119"/>
      <c r="J908" s="119"/>
      <c r="K908" s="119"/>
      <c r="L908" s="119"/>
      <c r="M908" s="119"/>
      <c r="N908" s="119"/>
      <c r="O908" s="119"/>
      <c r="P908" s="119"/>
      <c r="Q908" s="119"/>
      <c r="R908" s="119"/>
      <c r="S908" s="120"/>
      <c r="T908" s="121"/>
      <c r="U908" s="122"/>
      <c r="V908" s="122"/>
      <c r="W908" s="122"/>
      <c r="X908" s="122"/>
      <c r="Y908" s="122"/>
      <c r="Z908" s="122"/>
      <c r="AA908" s="122"/>
      <c r="AB908" s="122"/>
      <c r="AC908" s="123"/>
      <c r="AD908" s="151"/>
      <c r="AE908" s="150"/>
      <c r="AF908" s="150"/>
      <c r="AG908" s="150"/>
      <c r="AH908" s="150"/>
      <c r="AI908" s="148" t="s">
        <v>16</v>
      </c>
      <c r="AJ908" s="152"/>
      <c r="AK908" s="150"/>
      <c r="AL908" s="150"/>
      <c r="AM908" s="148" t="s">
        <v>19</v>
      </c>
      <c r="AN908" s="149"/>
      <c r="AP908" s="66" t="str">
        <f t="shared" ref="AP908:AP971" si="14">IF(
    AND(ISBLANK($C908), ISBLANK($T908), ISBLANK($Y908), ISBLANK($AD908), ISBLANK($AK908)),
    "未入力",
    IF(
        OR(
            ISBLANK($C908),
            ISBLANK($T908),
            ISBLANK($Y908),
            ISBLANK($AD908),
            ISBLANK($AK908),
            $AS908="車両台数５両以上の営業所が対象です。",
            $AS908="「３. 申請に係る補助対象検査の内容」で選択されていない検査メニューが入力されています。"
        ),
        "NG",
        "OK"
    )
)</f>
        <v>未入力</v>
      </c>
      <c r="AQ908" s="67"/>
      <c r="AR908" s="68"/>
      <c r="AS908" s="132" t="str">
        <f>IF(
  AND(NOT(ISBLANK($C908)),
      COUNTIF(必須入力シート①!C939:C1938,$C908)=0),
  "「３. 申請に係る補助対象検査の内容」で選択されていない検査メニューが入力されています。" &amp; CHAR(10),
  ""
)
&amp;
_xlfn.LET(
  _xlpm.menu,$C908,
  _xlpm.sei,$T908,
  _xlpm.mei,$Y908,
  _xlpm.eigyo,$AD908,
  _xlpm.daisuu,$AK908,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8" s="133"/>
      <c r="AU908" s="133"/>
      <c r="AV908" s="133"/>
      <c r="AW908" s="133"/>
      <c r="AX908" s="133"/>
      <c r="AY908" s="133"/>
      <c r="AZ908" s="133"/>
      <c r="BA908" s="133"/>
      <c r="BB908" s="133"/>
      <c r="BC908" s="134"/>
    </row>
    <row r="909" spans="2:55" ht="36" customHeight="1" x14ac:dyDescent="0.45">
      <c r="B909" s="39">
        <v>899</v>
      </c>
      <c r="C909" s="124"/>
      <c r="D909" s="124"/>
      <c r="E909" s="124"/>
      <c r="F909" s="124"/>
      <c r="G909" s="124"/>
      <c r="H909" s="118" t="str">
        <f>IFERROR(VLOOKUP(C909,参照用!$A$5:$C$13,3),"")</f>
        <v/>
      </c>
      <c r="I909" s="119"/>
      <c r="J909" s="119"/>
      <c r="K909" s="119"/>
      <c r="L909" s="119"/>
      <c r="M909" s="119"/>
      <c r="N909" s="119"/>
      <c r="O909" s="119"/>
      <c r="P909" s="119"/>
      <c r="Q909" s="119"/>
      <c r="R909" s="119"/>
      <c r="S909" s="120"/>
      <c r="T909" s="121"/>
      <c r="U909" s="122"/>
      <c r="V909" s="122"/>
      <c r="W909" s="122"/>
      <c r="X909" s="122"/>
      <c r="Y909" s="122"/>
      <c r="Z909" s="122"/>
      <c r="AA909" s="122"/>
      <c r="AB909" s="122"/>
      <c r="AC909" s="123"/>
      <c r="AD909" s="151"/>
      <c r="AE909" s="150"/>
      <c r="AF909" s="150"/>
      <c r="AG909" s="150"/>
      <c r="AH909" s="150"/>
      <c r="AI909" s="148" t="s">
        <v>16</v>
      </c>
      <c r="AJ909" s="152"/>
      <c r="AK909" s="150"/>
      <c r="AL909" s="150"/>
      <c r="AM909" s="148" t="s">
        <v>19</v>
      </c>
      <c r="AN909" s="149"/>
      <c r="AP909" s="66" t="str">
        <f t="shared" si="14"/>
        <v>未入力</v>
      </c>
      <c r="AQ909" s="67"/>
      <c r="AR909" s="68"/>
      <c r="AS909" s="132" t="str">
        <f>IF(
  AND(NOT(ISBLANK($C909)),
      COUNTIF(必須入力シート①!C940:C1939,$C909)=0),
  "「３. 申請に係る補助対象検査の内容」で選択されていない検査メニューが入力されています。" &amp; CHAR(10),
  ""
)
&amp;
_xlfn.LET(
  _xlpm.menu,$C909,
  _xlpm.sei,$T909,
  _xlpm.mei,$Y909,
  _xlpm.eigyo,$AD909,
  _xlpm.daisuu,$AK909,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09" s="133"/>
      <c r="AU909" s="133"/>
      <c r="AV909" s="133"/>
      <c r="AW909" s="133"/>
      <c r="AX909" s="133"/>
      <c r="AY909" s="133"/>
      <c r="AZ909" s="133"/>
      <c r="BA909" s="133"/>
      <c r="BB909" s="133"/>
      <c r="BC909" s="134"/>
    </row>
    <row r="910" spans="2:55" ht="36" customHeight="1" x14ac:dyDescent="0.45">
      <c r="B910" s="39">
        <v>900</v>
      </c>
      <c r="C910" s="124"/>
      <c r="D910" s="124"/>
      <c r="E910" s="124"/>
      <c r="F910" s="124"/>
      <c r="G910" s="124"/>
      <c r="H910" s="118" t="str">
        <f>IFERROR(VLOOKUP(C910,参照用!$A$5:$C$13,3),"")</f>
        <v/>
      </c>
      <c r="I910" s="119"/>
      <c r="J910" s="119"/>
      <c r="K910" s="119"/>
      <c r="L910" s="119"/>
      <c r="M910" s="119"/>
      <c r="N910" s="119"/>
      <c r="O910" s="119"/>
      <c r="P910" s="119"/>
      <c r="Q910" s="119"/>
      <c r="R910" s="119"/>
      <c r="S910" s="120"/>
      <c r="T910" s="121"/>
      <c r="U910" s="122"/>
      <c r="V910" s="122"/>
      <c r="W910" s="122"/>
      <c r="X910" s="122"/>
      <c r="Y910" s="122"/>
      <c r="Z910" s="122"/>
      <c r="AA910" s="122"/>
      <c r="AB910" s="122"/>
      <c r="AC910" s="123"/>
      <c r="AD910" s="151"/>
      <c r="AE910" s="150"/>
      <c r="AF910" s="150"/>
      <c r="AG910" s="150"/>
      <c r="AH910" s="150"/>
      <c r="AI910" s="148" t="s">
        <v>16</v>
      </c>
      <c r="AJ910" s="152"/>
      <c r="AK910" s="150"/>
      <c r="AL910" s="150"/>
      <c r="AM910" s="148" t="s">
        <v>19</v>
      </c>
      <c r="AN910" s="149"/>
      <c r="AP910" s="66" t="str">
        <f t="shared" si="14"/>
        <v>未入力</v>
      </c>
      <c r="AQ910" s="67"/>
      <c r="AR910" s="68"/>
      <c r="AS910" s="132" t="str">
        <f>IF(
  AND(NOT(ISBLANK($C910)),
      COUNTIF(必須入力シート①!C941:C1940,$C910)=0),
  "「３. 申請に係る補助対象検査の内容」で選択されていない検査メニューが入力されています。" &amp; CHAR(10),
  ""
)
&amp;
_xlfn.LET(
  _xlpm.menu,$C910,
  _xlpm.sei,$T910,
  _xlpm.mei,$Y910,
  _xlpm.eigyo,$AD910,
  _xlpm.daisuu,$AK910,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0" s="133"/>
      <c r="AU910" s="133"/>
      <c r="AV910" s="133"/>
      <c r="AW910" s="133"/>
      <c r="AX910" s="133"/>
      <c r="AY910" s="133"/>
      <c r="AZ910" s="133"/>
      <c r="BA910" s="133"/>
      <c r="BB910" s="133"/>
      <c r="BC910" s="134"/>
    </row>
    <row r="911" spans="2:55" ht="36" customHeight="1" x14ac:dyDescent="0.45">
      <c r="B911" s="39">
        <v>901</v>
      </c>
      <c r="C911" s="124"/>
      <c r="D911" s="124"/>
      <c r="E911" s="124"/>
      <c r="F911" s="124"/>
      <c r="G911" s="124"/>
      <c r="H911" s="118" t="str">
        <f>IFERROR(VLOOKUP(C911,参照用!$A$5:$C$13,3),"")</f>
        <v/>
      </c>
      <c r="I911" s="119"/>
      <c r="J911" s="119"/>
      <c r="K911" s="119"/>
      <c r="L911" s="119"/>
      <c r="M911" s="119"/>
      <c r="N911" s="119"/>
      <c r="O911" s="119"/>
      <c r="P911" s="119"/>
      <c r="Q911" s="119"/>
      <c r="R911" s="119"/>
      <c r="S911" s="120"/>
      <c r="T911" s="121"/>
      <c r="U911" s="122"/>
      <c r="V911" s="122"/>
      <c r="W911" s="122"/>
      <c r="X911" s="122"/>
      <c r="Y911" s="122"/>
      <c r="Z911" s="122"/>
      <c r="AA911" s="122"/>
      <c r="AB911" s="122"/>
      <c r="AC911" s="123"/>
      <c r="AD911" s="151"/>
      <c r="AE911" s="150"/>
      <c r="AF911" s="150"/>
      <c r="AG911" s="150"/>
      <c r="AH911" s="150"/>
      <c r="AI911" s="148" t="s">
        <v>16</v>
      </c>
      <c r="AJ911" s="152"/>
      <c r="AK911" s="150"/>
      <c r="AL911" s="150"/>
      <c r="AM911" s="148" t="s">
        <v>19</v>
      </c>
      <c r="AN911" s="149"/>
      <c r="AP911" s="66" t="str">
        <f t="shared" si="14"/>
        <v>未入力</v>
      </c>
      <c r="AQ911" s="67"/>
      <c r="AR911" s="68"/>
      <c r="AS911" s="132" t="str">
        <f>IF(
  AND(NOT(ISBLANK($C911)),
      COUNTIF(必須入力シート①!C942:C1941,$C911)=0),
  "「３. 申請に係る補助対象検査の内容」で選択されていない検査メニューが入力されています。" &amp; CHAR(10),
  ""
)
&amp;
_xlfn.LET(
  _xlpm.menu,$C911,
  _xlpm.sei,$T911,
  _xlpm.mei,$Y911,
  _xlpm.eigyo,$AD911,
  _xlpm.daisuu,$AK911,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1" s="133"/>
      <c r="AU911" s="133"/>
      <c r="AV911" s="133"/>
      <c r="AW911" s="133"/>
      <c r="AX911" s="133"/>
      <c r="AY911" s="133"/>
      <c r="AZ911" s="133"/>
      <c r="BA911" s="133"/>
      <c r="BB911" s="133"/>
      <c r="BC911" s="134"/>
    </row>
    <row r="912" spans="2:55" ht="36" customHeight="1" x14ac:dyDescent="0.45">
      <c r="B912" s="39">
        <v>902</v>
      </c>
      <c r="C912" s="124"/>
      <c r="D912" s="124"/>
      <c r="E912" s="124"/>
      <c r="F912" s="124"/>
      <c r="G912" s="124"/>
      <c r="H912" s="118" t="str">
        <f>IFERROR(VLOOKUP(C912,参照用!$A$5:$C$13,3),"")</f>
        <v/>
      </c>
      <c r="I912" s="119"/>
      <c r="J912" s="119"/>
      <c r="K912" s="119"/>
      <c r="L912" s="119"/>
      <c r="M912" s="119"/>
      <c r="N912" s="119"/>
      <c r="O912" s="119"/>
      <c r="P912" s="119"/>
      <c r="Q912" s="119"/>
      <c r="R912" s="119"/>
      <c r="S912" s="120"/>
      <c r="T912" s="121"/>
      <c r="U912" s="122"/>
      <c r="V912" s="122"/>
      <c r="W912" s="122"/>
      <c r="X912" s="122"/>
      <c r="Y912" s="122"/>
      <c r="Z912" s="122"/>
      <c r="AA912" s="122"/>
      <c r="AB912" s="122"/>
      <c r="AC912" s="123"/>
      <c r="AD912" s="151"/>
      <c r="AE912" s="150"/>
      <c r="AF912" s="150"/>
      <c r="AG912" s="150"/>
      <c r="AH912" s="150"/>
      <c r="AI912" s="148" t="s">
        <v>16</v>
      </c>
      <c r="AJ912" s="152"/>
      <c r="AK912" s="150"/>
      <c r="AL912" s="150"/>
      <c r="AM912" s="148" t="s">
        <v>19</v>
      </c>
      <c r="AN912" s="149"/>
      <c r="AP912" s="66" t="str">
        <f t="shared" si="14"/>
        <v>未入力</v>
      </c>
      <c r="AQ912" s="67"/>
      <c r="AR912" s="68"/>
      <c r="AS912" s="132" t="str">
        <f>IF(
  AND(NOT(ISBLANK($C912)),
      COUNTIF(必須入力シート①!C943:C1942,$C912)=0),
  "「３. 申請に係る補助対象検査の内容」で選択されていない検査メニューが入力されています。" &amp; CHAR(10),
  ""
)
&amp;
_xlfn.LET(
  _xlpm.menu,$C912,
  _xlpm.sei,$T912,
  _xlpm.mei,$Y912,
  _xlpm.eigyo,$AD912,
  _xlpm.daisuu,$AK912,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2" s="133"/>
      <c r="AU912" s="133"/>
      <c r="AV912" s="133"/>
      <c r="AW912" s="133"/>
      <c r="AX912" s="133"/>
      <c r="AY912" s="133"/>
      <c r="AZ912" s="133"/>
      <c r="BA912" s="133"/>
      <c r="BB912" s="133"/>
      <c r="BC912" s="134"/>
    </row>
    <row r="913" spans="2:55" ht="36" customHeight="1" x14ac:dyDescent="0.45">
      <c r="B913" s="39">
        <v>903</v>
      </c>
      <c r="C913" s="124"/>
      <c r="D913" s="124"/>
      <c r="E913" s="124"/>
      <c r="F913" s="124"/>
      <c r="G913" s="124"/>
      <c r="H913" s="118" t="str">
        <f>IFERROR(VLOOKUP(C913,参照用!$A$5:$C$13,3),"")</f>
        <v/>
      </c>
      <c r="I913" s="119"/>
      <c r="J913" s="119"/>
      <c r="K913" s="119"/>
      <c r="L913" s="119"/>
      <c r="M913" s="119"/>
      <c r="N913" s="119"/>
      <c r="O913" s="119"/>
      <c r="P913" s="119"/>
      <c r="Q913" s="119"/>
      <c r="R913" s="119"/>
      <c r="S913" s="120"/>
      <c r="T913" s="121"/>
      <c r="U913" s="122"/>
      <c r="V913" s="122"/>
      <c r="W913" s="122"/>
      <c r="X913" s="122"/>
      <c r="Y913" s="122"/>
      <c r="Z913" s="122"/>
      <c r="AA913" s="122"/>
      <c r="AB913" s="122"/>
      <c r="AC913" s="123"/>
      <c r="AD913" s="151"/>
      <c r="AE913" s="150"/>
      <c r="AF913" s="150"/>
      <c r="AG913" s="150"/>
      <c r="AH913" s="150"/>
      <c r="AI913" s="148" t="s">
        <v>16</v>
      </c>
      <c r="AJ913" s="152"/>
      <c r="AK913" s="150"/>
      <c r="AL913" s="150"/>
      <c r="AM913" s="148" t="s">
        <v>19</v>
      </c>
      <c r="AN913" s="149"/>
      <c r="AP913" s="66" t="str">
        <f t="shared" si="14"/>
        <v>未入力</v>
      </c>
      <c r="AQ913" s="67"/>
      <c r="AR913" s="68"/>
      <c r="AS913" s="132" t="str">
        <f>IF(
  AND(NOT(ISBLANK($C913)),
      COUNTIF(必須入力シート①!C944:C1943,$C913)=0),
  "「３. 申請に係る補助対象検査の内容」で選択されていない検査メニューが入力されています。" &amp; CHAR(10),
  ""
)
&amp;
_xlfn.LET(
  _xlpm.menu,$C913,
  _xlpm.sei,$T913,
  _xlpm.mei,$Y913,
  _xlpm.eigyo,$AD913,
  _xlpm.daisuu,$AK913,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3" s="133"/>
      <c r="AU913" s="133"/>
      <c r="AV913" s="133"/>
      <c r="AW913" s="133"/>
      <c r="AX913" s="133"/>
      <c r="AY913" s="133"/>
      <c r="AZ913" s="133"/>
      <c r="BA913" s="133"/>
      <c r="BB913" s="133"/>
      <c r="BC913" s="134"/>
    </row>
    <row r="914" spans="2:55" ht="36" customHeight="1" x14ac:dyDescent="0.45">
      <c r="B914" s="39">
        <v>904</v>
      </c>
      <c r="C914" s="124"/>
      <c r="D914" s="124"/>
      <c r="E914" s="124"/>
      <c r="F914" s="124"/>
      <c r="G914" s="124"/>
      <c r="H914" s="118" t="str">
        <f>IFERROR(VLOOKUP(C914,参照用!$A$5:$C$13,3),"")</f>
        <v/>
      </c>
      <c r="I914" s="119"/>
      <c r="J914" s="119"/>
      <c r="K914" s="119"/>
      <c r="L914" s="119"/>
      <c r="M914" s="119"/>
      <c r="N914" s="119"/>
      <c r="O914" s="119"/>
      <c r="P914" s="119"/>
      <c r="Q914" s="119"/>
      <c r="R914" s="119"/>
      <c r="S914" s="120"/>
      <c r="T914" s="121"/>
      <c r="U914" s="122"/>
      <c r="V914" s="122"/>
      <c r="W914" s="122"/>
      <c r="X914" s="122"/>
      <c r="Y914" s="122"/>
      <c r="Z914" s="122"/>
      <c r="AA914" s="122"/>
      <c r="AB914" s="122"/>
      <c r="AC914" s="123"/>
      <c r="AD914" s="151"/>
      <c r="AE914" s="150"/>
      <c r="AF914" s="150"/>
      <c r="AG914" s="150"/>
      <c r="AH914" s="150"/>
      <c r="AI914" s="148" t="s">
        <v>16</v>
      </c>
      <c r="AJ914" s="152"/>
      <c r="AK914" s="150"/>
      <c r="AL914" s="150"/>
      <c r="AM914" s="148" t="s">
        <v>19</v>
      </c>
      <c r="AN914" s="149"/>
      <c r="AP914" s="66" t="str">
        <f t="shared" si="14"/>
        <v>未入力</v>
      </c>
      <c r="AQ914" s="67"/>
      <c r="AR914" s="68"/>
      <c r="AS914" s="132" t="str">
        <f>IF(
  AND(NOT(ISBLANK($C914)),
      COUNTIF(必須入力シート①!C945:C1944,$C914)=0),
  "「３. 申請に係る補助対象検査の内容」で選択されていない検査メニューが入力されています。" &amp; CHAR(10),
  ""
)
&amp;
_xlfn.LET(
  _xlpm.menu,$C914,
  _xlpm.sei,$T914,
  _xlpm.mei,$Y914,
  _xlpm.eigyo,$AD914,
  _xlpm.daisuu,$AK914,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4" s="133"/>
      <c r="AU914" s="133"/>
      <c r="AV914" s="133"/>
      <c r="AW914" s="133"/>
      <c r="AX914" s="133"/>
      <c r="AY914" s="133"/>
      <c r="AZ914" s="133"/>
      <c r="BA914" s="133"/>
      <c r="BB914" s="133"/>
      <c r="BC914" s="134"/>
    </row>
    <row r="915" spans="2:55" ht="36" customHeight="1" x14ac:dyDescent="0.45">
      <c r="B915" s="39">
        <v>905</v>
      </c>
      <c r="C915" s="124"/>
      <c r="D915" s="124"/>
      <c r="E915" s="124"/>
      <c r="F915" s="124"/>
      <c r="G915" s="124"/>
      <c r="H915" s="118" t="str">
        <f>IFERROR(VLOOKUP(C915,参照用!$A$5:$C$13,3),"")</f>
        <v/>
      </c>
      <c r="I915" s="119"/>
      <c r="J915" s="119"/>
      <c r="K915" s="119"/>
      <c r="L915" s="119"/>
      <c r="M915" s="119"/>
      <c r="N915" s="119"/>
      <c r="O915" s="119"/>
      <c r="P915" s="119"/>
      <c r="Q915" s="119"/>
      <c r="R915" s="119"/>
      <c r="S915" s="120"/>
      <c r="T915" s="121"/>
      <c r="U915" s="122"/>
      <c r="V915" s="122"/>
      <c r="W915" s="122"/>
      <c r="X915" s="122"/>
      <c r="Y915" s="122"/>
      <c r="Z915" s="122"/>
      <c r="AA915" s="122"/>
      <c r="AB915" s="122"/>
      <c r="AC915" s="123"/>
      <c r="AD915" s="151"/>
      <c r="AE915" s="150"/>
      <c r="AF915" s="150"/>
      <c r="AG915" s="150"/>
      <c r="AH915" s="150"/>
      <c r="AI915" s="148" t="s">
        <v>16</v>
      </c>
      <c r="AJ915" s="152"/>
      <c r="AK915" s="150"/>
      <c r="AL915" s="150"/>
      <c r="AM915" s="148" t="s">
        <v>19</v>
      </c>
      <c r="AN915" s="149"/>
      <c r="AP915" s="66" t="str">
        <f t="shared" si="14"/>
        <v>未入力</v>
      </c>
      <c r="AQ915" s="67"/>
      <c r="AR915" s="68"/>
      <c r="AS915" s="132" t="str">
        <f>IF(
  AND(NOT(ISBLANK($C915)),
      COUNTIF(必須入力シート①!C946:C1945,$C915)=0),
  "「３. 申請に係る補助対象検査の内容」で選択されていない検査メニューが入力されています。" &amp; CHAR(10),
  ""
)
&amp;
_xlfn.LET(
  _xlpm.menu,$C915,
  _xlpm.sei,$T915,
  _xlpm.mei,$Y915,
  _xlpm.eigyo,$AD915,
  _xlpm.daisuu,$AK915,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5" s="133"/>
      <c r="AU915" s="133"/>
      <c r="AV915" s="133"/>
      <c r="AW915" s="133"/>
      <c r="AX915" s="133"/>
      <c r="AY915" s="133"/>
      <c r="AZ915" s="133"/>
      <c r="BA915" s="133"/>
      <c r="BB915" s="133"/>
      <c r="BC915" s="134"/>
    </row>
    <row r="916" spans="2:55" ht="36" customHeight="1" x14ac:dyDescent="0.45">
      <c r="B916" s="39">
        <v>906</v>
      </c>
      <c r="C916" s="124"/>
      <c r="D916" s="124"/>
      <c r="E916" s="124"/>
      <c r="F916" s="124"/>
      <c r="G916" s="124"/>
      <c r="H916" s="118" t="str">
        <f>IFERROR(VLOOKUP(C916,参照用!$A$5:$C$13,3),"")</f>
        <v/>
      </c>
      <c r="I916" s="119"/>
      <c r="J916" s="119"/>
      <c r="K916" s="119"/>
      <c r="L916" s="119"/>
      <c r="M916" s="119"/>
      <c r="N916" s="119"/>
      <c r="O916" s="119"/>
      <c r="P916" s="119"/>
      <c r="Q916" s="119"/>
      <c r="R916" s="119"/>
      <c r="S916" s="120"/>
      <c r="T916" s="121"/>
      <c r="U916" s="122"/>
      <c r="V916" s="122"/>
      <c r="W916" s="122"/>
      <c r="X916" s="122"/>
      <c r="Y916" s="122"/>
      <c r="Z916" s="122"/>
      <c r="AA916" s="122"/>
      <c r="AB916" s="122"/>
      <c r="AC916" s="123"/>
      <c r="AD916" s="151"/>
      <c r="AE916" s="150"/>
      <c r="AF916" s="150"/>
      <c r="AG916" s="150"/>
      <c r="AH916" s="150"/>
      <c r="AI916" s="148" t="s">
        <v>16</v>
      </c>
      <c r="AJ916" s="152"/>
      <c r="AK916" s="150"/>
      <c r="AL916" s="150"/>
      <c r="AM916" s="148" t="s">
        <v>19</v>
      </c>
      <c r="AN916" s="149"/>
      <c r="AP916" s="66" t="str">
        <f t="shared" si="14"/>
        <v>未入力</v>
      </c>
      <c r="AQ916" s="67"/>
      <c r="AR916" s="68"/>
      <c r="AS916" s="132" t="str">
        <f>IF(
  AND(NOT(ISBLANK($C916)),
      COUNTIF(必須入力シート①!C947:C1946,$C916)=0),
  "「３. 申請に係る補助対象検査の内容」で選択されていない検査メニューが入力されています。" &amp; CHAR(10),
  ""
)
&amp;
_xlfn.LET(
  _xlpm.menu,$C916,
  _xlpm.sei,$T916,
  _xlpm.mei,$Y916,
  _xlpm.eigyo,$AD916,
  _xlpm.daisuu,$AK916,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6" s="133"/>
      <c r="AU916" s="133"/>
      <c r="AV916" s="133"/>
      <c r="AW916" s="133"/>
      <c r="AX916" s="133"/>
      <c r="AY916" s="133"/>
      <c r="AZ916" s="133"/>
      <c r="BA916" s="133"/>
      <c r="BB916" s="133"/>
      <c r="BC916" s="134"/>
    </row>
    <row r="917" spans="2:55" ht="36" customHeight="1" x14ac:dyDescent="0.45">
      <c r="B917" s="39">
        <v>907</v>
      </c>
      <c r="C917" s="124"/>
      <c r="D917" s="124"/>
      <c r="E917" s="124"/>
      <c r="F917" s="124"/>
      <c r="G917" s="124"/>
      <c r="H917" s="118" t="str">
        <f>IFERROR(VLOOKUP(C917,参照用!$A$5:$C$13,3),"")</f>
        <v/>
      </c>
      <c r="I917" s="119"/>
      <c r="J917" s="119"/>
      <c r="K917" s="119"/>
      <c r="L917" s="119"/>
      <c r="M917" s="119"/>
      <c r="N917" s="119"/>
      <c r="O917" s="119"/>
      <c r="P917" s="119"/>
      <c r="Q917" s="119"/>
      <c r="R917" s="119"/>
      <c r="S917" s="120"/>
      <c r="T917" s="121"/>
      <c r="U917" s="122"/>
      <c r="V917" s="122"/>
      <c r="W917" s="122"/>
      <c r="X917" s="122"/>
      <c r="Y917" s="122"/>
      <c r="Z917" s="122"/>
      <c r="AA917" s="122"/>
      <c r="AB917" s="122"/>
      <c r="AC917" s="123"/>
      <c r="AD917" s="151"/>
      <c r="AE917" s="150"/>
      <c r="AF917" s="150"/>
      <c r="AG917" s="150"/>
      <c r="AH917" s="150"/>
      <c r="AI917" s="148" t="s">
        <v>16</v>
      </c>
      <c r="AJ917" s="152"/>
      <c r="AK917" s="150"/>
      <c r="AL917" s="150"/>
      <c r="AM917" s="148" t="s">
        <v>19</v>
      </c>
      <c r="AN917" s="149"/>
      <c r="AP917" s="66" t="str">
        <f t="shared" si="14"/>
        <v>未入力</v>
      </c>
      <c r="AQ917" s="67"/>
      <c r="AR917" s="68"/>
      <c r="AS917" s="132" t="str">
        <f>IF(
  AND(NOT(ISBLANK($C917)),
      COUNTIF(必須入力シート①!C948:C1947,$C917)=0),
  "「３. 申請に係る補助対象検査の内容」で選択されていない検査メニューが入力されています。" &amp; CHAR(10),
  ""
)
&amp;
_xlfn.LET(
  _xlpm.menu,$C917,
  _xlpm.sei,$T917,
  _xlpm.mei,$Y917,
  _xlpm.eigyo,$AD917,
  _xlpm.daisuu,$AK917,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7" s="133"/>
      <c r="AU917" s="133"/>
      <c r="AV917" s="133"/>
      <c r="AW917" s="133"/>
      <c r="AX917" s="133"/>
      <c r="AY917" s="133"/>
      <c r="AZ917" s="133"/>
      <c r="BA917" s="133"/>
      <c r="BB917" s="133"/>
      <c r="BC917" s="134"/>
    </row>
    <row r="918" spans="2:55" ht="36" customHeight="1" x14ac:dyDescent="0.45">
      <c r="B918" s="39">
        <v>908</v>
      </c>
      <c r="C918" s="124"/>
      <c r="D918" s="124"/>
      <c r="E918" s="124"/>
      <c r="F918" s="124"/>
      <c r="G918" s="124"/>
      <c r="H918" s="118" t="str">
        <f>IFERROR(VLOOKUP(C918,参照用!$A$5:$C$13,3),"")</f>
        <v/>
      </c>
      <c r="I918" s="119"/>
      <c r="J918" s="119"/>
      <c r="K918" s="119"/>
      <c r="L918" s="119"/>
      <c r="M918" s="119"/>
      <c r="N918" s="119"/>
      <c r="O918" s="119"/>
      <c r="P918" s="119"/>
      <c r="Q918" s="119"/>
      <c r="R918" s="119"/>
      <c r="S918" s="120"/>
      <c r="T918" s="121"/>
      <c r="U918" s="122"/>
      <c r="V918" s="122"/>
      <c r="W918" s="122"/>
      <c r="X918" s="122"/>
      <c r="Y918" s="122"/>
      <c r="Z918" s="122"/>
      <c r="AA918" s="122"/>
      <c r="AB918" s="122"/>
      <c r="AC918" s="123"/>
      <c r="AD918" s="151"/>
      <c r="AE918" s="150"/>
      <c r="AF918" s="150"/>
      <c r="AG918" s="150"/>
      <c r="AH918" s="150"/>
      <c r="AI918" s="148" t="s">
        <v>16</v>
      </c>
      <c r="AJ918" s="152"/>
      <c r="AK918" s="150"/>
      <c r="AL918" s="150"/>
      <c r="AM918" s="148" t="s">
        <v>19</v>
      </c>
      <c r="AN918" s="149"/>
      <c r="AP918" s="66" t="str">
        <f t="shared" si="14"/>
        <v>未入力</v>
      </c>
      <c r="AQ918" s="67"/>
      <c r="AR918" s="68"/>
      <c r="AS918" s="132" t="str">
        <f>IF(
  AND(NOT(ISBLANK($C918)),
      COUNTIF(必須入力シート①!C949:C1948,$C918)=0),
  "「３. 申請に係る補助対象検査の内容」で選択されていない検査メニューが入力されています。" &amp; CHAR(10),
  ""
)
&amp;
_xlfn.LET(
  _xlpm.menu,$C918,
  _xlpm.sei,$T918,
  _xlpm.mei,$Y918,
  _xlpm.eigyo,$AD918,
  _xlpm.daisuu,$AK918,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8" s="133"/>
      <c r="AU918" s="133"/>
      <c r="AV918" s="133"/>
      <c r="AW918" s="133"/>
      <c r="AX918" s="133"/>
      <c r="AY918" s="133"/>
      <c r="AZ918" s="133"/>
      <c r="BA918" s="133"/>
      <c r="BB918" s="133"/>
      <c r="BC918" s="134"/>
    </row>
    <row r="919" spans="2:55" ht="36" customHeight="1" x14ac:dyDescent="0.45">
      <c r="B919" s="39">
        <v>909</v>
      </c>
      <c r="C919" s="124"/>
      <c r="D919" s="124"/>
      <c r="E919" s="124"/>
      <c r="F919" s="124"/>
      <c r="G919" s="124"/>
      <c r="H919" s="118" t="str">
        <f>IFERROR(VLOOKUP(C919,参照用!$A$5:$C$13,3),"")</f>
        <v/>
      </c>
      <c r="I919" s="119"/>
      <c r="J919" s="119"/>
      <c r="K919" s="119"/>
      <c r="L919" s="119"/>
      <c r="M919" s="119"/>
      <c r="N919" s="119"/>
      <c r="O919" s="119"/>
      <c r="P919" s="119"/>
      <c r="Q919" s="119"/>
      <c r="R919" s="119"/>
      <c r="S919" s="120"/>
      <c r="T919" s="121"/>
      <c r="U919" s="122"/>
      <c r="V919" s="122"/>
      <c r="W919" s="122"/>
      <c r="X919" s="122"/>
      <c r="Y919" s="122"/>
      <c r="Z919" s="122"/>
      <c r="AA919" s="122"/>
      <c r="AB919" s="122"/>
      <c r="AC919" s="123"/>
      <c r="AD919" s="151"/>
      <c r="AE919" s="150"/>
      <c r="AF919" s="150"/>
      <c r="AG919" s="150"/>
      <c r="AH919" s="150"/>
      <c r="AI919" s="148" t="s">
        <v>16</v>
      </c>
      <c r="AJ919" s="152"/>
      <c r="AK919" s="150"/>
      <c r="AL919" s="150"/>
      <c r="AM919" s="148" t="s">
        <v>19</v>
      </c>
      <c r="AN919" s="149"/>
      <c r="AP919" s="66" t="str">
        <f t="shared" si="14"/>
        <v>未入力</v>
      </c>
      <c r="AQ919" s="67"/>
      <c r="AR919" s="68"/>
      <c r="AS919" s="132" t="str">
        <f>IF(
  AND(NOT(ISBLANK($C919)),
      COUNTIF(必須入力シート①!C950:C1949,$C919)=0),
  "「３. 申請に係る補助対象検査の内容」で選択されていない検査メニューが入力されています。" &amp; CHAR(10),
  ""
)
&amp;
_xlfn.LET(
  _xlpm.menu,$C919,
  _xlpm.sei,$T919,
  _xlpm.mei,$Y919,
  _xlpm.eigyo,$AD919,
  _xlpm.daisuu,$AK919,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19" s="133"/>
      <c r="AU919" s="133"/>
      <c r="AV919" s="133"/>
      <c r="AW919" s="133"/>
      <c r="AX919" s="133"/>
      <c r="AY919" s="133"/>
      <c r="AZ919" s="133"/>
      <c r="BA919" s="133"/>
      <c r="BB919" s="133"/>
      <c r="BC919" s="134"/>
    </row>
    <row r="920" spans="2:55" ht="36" customHeight="1" x14ac:dyDescent="0.45">
      <c r="B920" s="39">
        <v>910</v>
      </c>
      <c r="C920" s="124"/>
      <c r="D920" s="124"/>
      <c r="E920" s="124"/>
      <c r="F920" s="124"/>
      <c r="G920" s="124"/>
      <c r="H920" s="118" t="str">
        <f>IFERROR(VLOOKUP(C920,参照用!$A$5:$C$13,3),"")</f>
        <v/>
      </c>
      <c r="I920" s="119"/>
      <c r="J920" s="119"/>
      <c r="K920" s="119"/>
      <c r="L920" s="119"/>
      <c r="M920" s="119"/>
      <c r="N920" s="119"/>
      <c r="O920" s="119"/>
      <c r="P920" s="119"/>
      <c r="Q920" s="119"/>
      <c r="R920" s="119"/>
      <c r="S920" s="120"/>
      <c r="T920" s="121"/>
      <c r="U920" s="122"/>
      <c r="V920" s="122"/>
      <c r="W920" s="122"/>
      <c r="X920" s="122"/>
      <c r="Y920" s="122"/>
      <c r="Z920" s="122"/>
      <c r="AA920" s="122"/>
      <c r="AB920" s="122"/>
      <c r="AC920" s="123"/>
      <c r="AD920" s="151"/>
      <c r="AE920" s="150"/>
      <c r="AF920" s="150"/>
      <c r="AG920" s="150"/>
      <c r="AH920" s="150"/>
      <c r="AI920" s="148" t="s">
        <v>16</v>
      </c>
      <c r="AJ920" s="152"/>
      <c r="AK920" s="150"/>
      <c r="AL920" s="150"/>
      <c r="AM920" s="148" t="s">
        <v>19</v>
      </c>
      <c r="AN920" s="149"/>
      <c r="AP920" s="66" t="str">
        <f t="shared" si="14"/>
        <v>未入力</v>
      </c>
      <c r="AQ920" s="67"/>
      <c r="AR920" s="68"/>
      <c r="AS920" s="132" t="str">
        <f>IF(
  AND(NOT(ISBLANK($C920)),
      COUNTIF(必須入力シート①!C951:C1950,$C920)=0),
  "「３. 申請に係る補助対象検査の内容」で選択されていない検査メニューが入力されています。" &amp; CHAR(10),
  ""
)
&amp;
_xlfn.LET(
  _xlpm.menu,$C920,
  _xlpm.sei,$T920,
  _xlpm.mei,$Y920,
  _xlpm.eigyo,$AD920,
  _xlpm.daisuu,$AK920,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0" s="133"/>
      <c r="AU920" s="133"/>
      <c r="AV920" s="133"/>
      <c r="AW920" s="133"/>
      <c r="AX920" s="133"/>
      <c r="AY920" s="133"/>
      <c r="AZ920" s="133"/>
      <c r="BA920" s="133"/>
      <c r="BB920" s="133"/>
      <c r="BC920" s="134"/>
    </row>
    <row r="921" spans="2:55" ht="36" customHeight="1" x14ac:dyDescent="0.45">
      <c r="B921" s="39">
        <v>911</v>
      </c>
      <c r="C921" s="124"/>
      <c r="D921" s="124"/>
      <c r="E921" s="124"/>
      <c r="F921" s="124"/>
      <c r="G921" s="124"/>
      <c r="H921" s="118" t="str">
        <f>IFERROR(VLOOKUP(C921,参照用!$A$5:$C$13,3),"")</f>
        <v/>
      </c>
      <c r="I921" s="119"/>
      <c r="J921" s="119"/>
      <c r="K921" s="119"/>
      <c r="L921" s="119"/>
      <c r="M921" s="119"/>
      <c r="N921" s="119"/>
      <c r="O921" s="119"/>
      <c r="P921" s="119"/>
      <c r="Q921" s="119"/>
      <c r="R921" s="119"/>
      <c r="S921" s="120"/>
      <c r="T921" s="121"/>
      <c r="U921" s="122"/>
      <c r="V921" s="122"/>
      <c r="W921" s="122"/>
      <c r="X921" s="122"/>
      <c r="Y921" s="122"/>
      <c r="Z921" s="122"/>
      <c r="AA921" s="122"/>
      <c r="AB921" s="122"/>
      <c r="AC921" s="123"/>
      <c r="AD921" s="151"/>
      <c r="AE921" s="150"/>
      <c r="AF921" s="150"/>
      <c r="AG921" s="150"/>
      <c r="AH921" s="150"/>
      <c r="AI921" s="148" t="s">
        <v>16</v>
      </c>
      <c r="AJ921" s="152"/>
      <c r="AK921" s="150"/>
      <c r="AL921" s="150"/>
      <c r="AM921" s="148" t="s">
        <v>19</v>
      </c>
      <c r="AN921" s="149"/>
      <c r="AP921" s="66" t="str">
        <f t="shared" si="14"/>
        <v>未入力</v>
      </c>
      <c r="AQ921" s="67"/>
      <c r="AR921" s="68"/>
      <c r="AS921" s="132" t="str">
        <f>IF(
  AND(NOT(ISBLANK($C921)),
      COUNTIF(必須入力シート①!C952:C1951,$C921)=0),
  "「３. 申請に係る補助対象検査の内容」で選択されていない検査メニューが入力されています。" &amp; CHAR(10),
  ""
)
&amp;
_xlfn.LET(
  _xlpm.menu,$C921,
  _xlpm.sei,$T921,
  _xlpm.mei,$Y921,
  _xlpm.eigyo,$AD921,
  _xlpm.daisuu,$AK921,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1" s="133"/>
      <c r="AU921" s="133"/>
      <c r="AV921" s="133"/>
      <c r="AW921" s="133"/>
      <c r="AX921" s="133"/>
      <c r="AY921" s="133"/>
      <c r="AZ921" s="133"/>
      <c r="BA921" s="133"/>
      <c r="BB921" s="133"/>
      <c r="BC921" s="134"/>
    </row>
    <row r="922" spans="2:55" ht="36" customHeight="1" x14ac:dyDescent="0.45">
      <c r="B922" s="39">
        <v>912</v>
      </c>
      <c r="C922" s="124"/>
      <c r="D922" s="124"/>
      <c r="E922" s="124"/>
      <c r="F922" s="124"/>
      <c r="G922" s="124"/>
      <c r="H922" s="118" t="str">
        <f>IFERROR(VLOOKUP(C922,参照用!$A$5:$C$13,3),"")</f>
        <v/>
      </c>
      <c r="I922" s="119"/>
      <c r="J922" s="119"/>
      <c r="K922" s="119"/>
      <c r="L922" s="119"/>
      <c r="M922" s="119"/>
      <c r="N922" s="119"/>
      <c r="O922" s="119"/>
      <c r="P922" s="119"/>
      <c r="Q922" s="119"/>
      <c r="R922" s="119"/>
      <c r="S922" s="120"/>
      <c r="T922" s="121"/>
      <c r="U922" s="122"/>
      <c r="V922" s="122"/>
      <c r="W922" s="122"/>
      <c r="X922" s="122"/>
      <c r="Y922" s="122"/>
      <c r="Z922" s="122"/>
      <c r="AA922" s="122"/>
      <c r="AB922" s="122"/>
      <c r="AC922" s="123"/>
      <c r="AD922" s="151"/>
      <c r="AE922" s="150"/>
      <c r="AF922" s="150"/>
      <c r="AG922" s="150"/>
      <c r="AH922" s="150"/>
      <c r="AI922" s="148" t="s">
        <v>16</v>
      </c>
      <c r="AJ922" s="152"/>
      <c r="AK922" s="150"/>
      <c r="AL922" s="150"/>
      <c r="AM922" s="148" t="s">
        <v>19</v>
      </c>
      <c r="AN922" s="149"/>
      <c r="AP922" s="66" t="str">
        <f t="shared" si="14"/>
        <v>未入力</v>
      </c>
      <c r="AQ922" s="67"/>
      <c r="AR922" s="68"/>
      <c r="AS922" s="132" t="str">
        <f>IF(
  AND(NOT(ISBLANK($C922)),
      COUNTIF(必須入力シート①!C953:C1952,$C922)=0),
  "「３. 申請に係る補助対象検査の内容」で選択されていない検査メニューが入力されています。" &amp; CHAR(10),
  ""
)
&amp;
_xlfn.LET(
  _xlpm.menu,$C922,
  _xlpm.sei,$T922,
  _xlpm.mei,$Y922,
  _xlpm.eigyo,$AD922,
  _xlpm.daisuu,$AK922,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2" s="133"/>
      <c r="AU922" s="133"/>
      <c r="AV922" s="133"/>
      <c r="AW922" s="133"/>
      <c r="AX922" s="133"/>
      <c r="AY922" s="133"/>
      <c r="AZ922" s="133"/>
      <c r="BA922" s="133"/>
      <c r="BB922" s="133"/>
      <c r="BC922" s="134"/>
    </row>
    <row r="923" spans="2:55" ht="36" customHeight="1" x14ac:dyDescent="0.45">
      <c r="B923" s="39">
        <v>913</v>
      </c>
      <c r="C923" s="124"/>
      <c r="D923" s="124"/>
      <c r="E923" s="124"/>
      <c r="F923" s="124"/>
      <c r="G923" s="124"/>
      <c r="H923" s="118" t="str">
        <f>IFERROR(VLOOKUP(C923,参照用!$A$5:$C$13,3),"")</f>
        <v/>
      </c>
      <c r="I923" s="119"/>
      <c r="J923" s="119"/>
      <c r="K923" s="119"/>
      <c r="L923" s="119"/>
      <c r="M923" s="119"/>
      <c r="N923" s="119"/>
      <c r="O923" s="119"/>
      <c r="P923" s="119"/>
      <c r="Q923" s="119"/>
      <c r="R923" s="119"/>
      <c r="S923" s="120"/>
      <c r="T923" s="121"/>
      <c r="U923" s="122"/>
      <c r="V923" s="122"/>
      <c r="W923" s="122"/>
      <c r="X923" s="122"/>
      <c r="Y923" s="122"/>
      <c r="Z923" s="122"/>
      <c r="AA923" s="122"/>
      <c r="AB923" s="122"/>
      <c r="AC923" s="123"/>
      <c r="AD923" s="151"/>
      <c r="AE923" s="150"/>
      <c r="AF923" s="150"/>
      <c r="AG923" s="150"/>
      <c r="AH923" s="150"/>
      <c r="AI923" s="148" t="s">
        <v>16</v>
      </c>
      <c r="AJ923" s="152"/>
      <c r="AK923" s="150"/>
      <c r="AL923" s="150"/>
      <c r="AM923" s="148" t="s">
        <v>19</v>
      </c>
      <c r="AN923" s="149"/>
      <c r="AP923" s="66" t="str">
        <f t="shared" si="14"/>
        <v>未入力</v>
      </c>
      <c r="AQ923" s="67"/>
      <c r="AR923" s="68"/>
      <c r="AS923" s="132" t="str">
        <f>IF(
  AND(NOT(ISBLANK($C923)),
      COUNTIF(必須入力シート①!C954:C1953,$C923)=0),
  "「３. 申請に係る補助対象検査の内容」で選択されていない検査メニューが入力されています。" &amp; CHAR(10),
  ""
)
&amp;
_xlfn.LET(
  _xlpm.menu,$C923,
  _xlpm.sei,$T923,
  _xlpm.mei,$Y923,
  _xlpm.eigyo,$AD923,
  _xlpm.daisuu,$AK923,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3" s="133"/>
      <c r="AU923" s="133"/>
      <c r="AV923" s="133"/>
      <c r="AW923" s="133"/>
      <c r="AX923" s="133"/>
      <c r="AY923" s="133"/>
      <c r="AZ923" s="133"/>
      <c r="BA923" s="133"/>
      <c r="BB923" s="133"/>
      <c r="BC923" s="134"/>
    </row>
    <row r="924" spans="2:55" ht="36" customHeight="1" x14ac:dyDescent="0.45">
      <c r="B924" s="39">
        <v>914</v>
      </c>
      <c r="C924" s="124"/>
      <c r="D924" s="124"/>
      <c r="E924" s="124"/>
      <c r="F924" s="124"/>
      <c r="G924" s="124"/>
      <c r="H924" s="118" t="str">
        <f>IFERROR(VLOOKUP(C924,参照用!$A$5:$C$13,3),"")</f>
        <v/>
      </c>
      <c r="I924" s="119"/>
      <c r="J924" s="119"/>
      <c r="K924" s="119"/>
      <c r="L924" s="119"/>
      <c r="M924" s="119"/>
      <c r="N924" s="119"/>
      <c r="O924" s="119"/>
      <c r="P924" s="119"/>
      <c r="Q924" s="119"/>
      <c r="R924" s="119"/>
      <c r="S924" s="120"/>
      <c r="T924" s="121"/>
      <c r="U924" s="122"/>
      <c r="V924" s="122"/>
      <c r="W924" s="122"/>
      <c r="X924" s="122"/>
      <c r="Y924" s="122"/>
      <c r="Z924" s="122"/>
      <c r="AA924" s="122"/>
      <c r="AB924" s="122"/>
      <c r="AC924" s="123"/>
      <c r="AD924" s="151"/>
      <c r="AE924" s="150"/>
      <c r="AF924" s="150"/>
      <c r="AG924" s="150"/>
      <c r="AH924" s="150"/>
      <c r="AI924" s="148" t="s">
        <v>16</v>
      </c>
      <c r="AJ924" s="152"/>
      <c r="AK924" s="150"/>
      <c r="AL924" s="150"/>
      <c r="AM924" s="148" t="s">
        <v>19</v>
      </c>
      <c r="AN924" s="149"/>
      <c r="AP924" s="66" t="str">
        <f t="shared" si="14"/>
        <v>未入力</v>
      </c>
      <c r="AQ924" s="67"/>
      <c r="AR924" s="68"/>
      <c r="AS924" s="132" t="str">
        <f>IF(
  AND(NOT(ISBLANK($C924)),
      COUNTIF(必須入力シート①!C955:C1954,$C924)=0),
  "「３. 申請に係る補助対象検査の内容」で選択されていない検査メニューが入力されています。" &amp; CHAR(10),
  ""
)
&amp;
_xlfn.LET(
  _xlpm.menu,$C924,
  _xlpm.sei,$T924,
  _xlpm.mei,$Y924,
  _xlpm.eigyo,$AD924,
  _xlpm.daisuu,$AK924,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4" s="133"/>
      <c r="AU924" s="133"/>
      <c r="AV924" s="133"/>
      <c r="AW924" s="133"/>
      <c r="AX924" s="133"/>
      <c r="AY924" s="133"/>
      <c r="AZ924" s="133"/>
      <c r="BA924" s="133"/>
      <c r="BB924" s="133"/>
      <c r="BC924" s="134"/>
    </row>
    <row r="925" spans="2:55" ht="36" customHeight="1" x14ac:dyDescent="0.45">
      <c r="B925" s="39">
        <v>915</v>
      </c>
      <c r="C925" s="124"/>
      <c r="D925" s="124"/>
      <c r="E925" s="124"/>
      <c r="F925" s="124"/>
      <c r="G925" s="124"/>
      <c r="H925" s="118" t="str">
        <f>IFERROR(VLOOKUP(C925,参照用!$A$5:$C$13,3),"")</f>
        <v/>
      </c>
      <c r="I925" s="119"/>
      <c r="J925" s="119"/>
      <c r="K925" s="119"/>
      <c r="L925" s="119"/>
      <c r="M925" s="119"/>
      <c r="N925" s="119"/>
      <c r="O925" s="119"/>
      <c r="P925" s="119"/>
      <c r="Q925" s="119"/>
      <c r="R925" s="119"/>
      <c r="S925" s="120"/>
      <c r="T925" s="121"/>
      <c r="U925" s="122"/>
      <c r="V925" s="122"/>
      <c r="W925" s="122"/>
      <c r="X925" s="122"/>
      <c r="Y925" s="122"/>
      <c r="Z925" s="122"/>
      <c r="AA925" s="122"/>
      <c r="AB925" s="122"/>
      <c r="AC925" s="123"/>
      <c r="AD925" s="151"/>
      <c r="AE925" s="150"/>
      <c r="AF925" s="150"/>
      <c r="AG925" s="150"/>
      <c r="AH925" s="150"/>
      <c r="AI925" s="148" t="s">
        <v>16</v>
      </c>
      <c r="AJ925" s="152"/>
      <c r="AK925" s="150"/>
      <c r="AL925" s="150"/>
      <c r="AM925" s="148" t="s">
        <v>19</v>
      </c>
      <c r="AN925" s="149"/>
      <c r="AP925" s="66" t="str">
        <f t="shared" si="14"/>
        <v>未入力</v>
      </c>
      <c r="AQ925" s="67"/>
      <c r="AR925" s="68"/>
      <c r="AS925" s="132" t="str">
        <f>IF(
  AND(NOT(ISBLANK($C925)),
      COUNTIF(必須入力シート①!C956:C1955,$C925)=0),
  "「３. 申請に係る補助対象検査の内容」で選択されていない検査メニューが入力されています。" &amp; CHAR(10),
  ""
)
&amp;
_xlfn.LET(
  _xlpm.menu,$C925,
  _xlpm.sei,$T925,
  _xlpm.mei,$Y925,
  _xlpm.eigyo,$AD925,
  _xlpm.daisuu,$AK925,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5" s="133"/>
      <c r="AU925" s="133"/>
      <c r="AV925" s="133"/>
      <c r="AW925" s="133"/>
      <c r="AX925" s="133"/>
      <c r="AY925" s="133"/>
      <c r="AZ925" s="133"/>
      <c r="BA925" s="133"/>
      <c r="BB925" s="133"/>
      <c r="BC925" s="134"/>
    </row>
    <row r="926" spans="2:55" ht="36" customHeight="1" x14ac:dyDescent="0.45">
      <c r="B926" s="39">
        <v>916</v>
      </c>
      <c r="C926" s="124"/>
      <c r="D926" s="124"/>
      <c r="E926" s="124"/>
      <c r="F926" s="124"/>
      <c r="G926" s="124"/>
      <c r="H926" s="118" t="str">
        <f>IFERROR(VLOOKUP(C926,参照用!$A$5:$C$13,3),"")</f>
        <v/>
      </c>
      <c r="I926" s="119"/>
      <c r="J926" s="119"/>
      <c r="K926" s="119"/>
      <c r="L926" s="119"/>
      <c r="M926" s="119"/>
      <c r="N926" s="119"/>
      <c r="O926" s="119"/>
      <c r="P926" s="119"/>
      <c r="Q926" s="119"/>
      <c r="R926" s="119"/>
      <c r="S926" s="120"/>
      <c r="T926" s="121"/>
      <c r="U926" s="122"/>
      <c r="V926" s="122"/>
      <c r="W926" s="122"/>
      <c r="X926" s="122"/>
      <c r="Y926" s="122"/>
      <c r="Z926" s="122"/>
      <c r="AA926" s="122"/>
      <c r="AB926" s="122"/>
      <c r="AC926" s="123"/>
      <c r="AD926" s="151"/>
      <c r="AE926" s="150"/>
      <c r="AF926" s="150"/>
      <c r="AG926" s="150"/>
      <c r="AH926" s="150"/>
      <c r="AI926" s="148" t="s">
        <v>16</v>
      </c>
      <c r="AJ926" s="152"/>
      <c r="AK926" s="150"/>
      <c r="AL926" s="150"/>
      <c r="AM926" s="148" t="s">
        <v>19</v>
      </c>
      <c r="AN926" s="149"/>
      <c r="AP926" s="66" t="str">
        <f t="shared" si="14"/>
        <v>未入力</v>
      </c>
      <c r="AQ926" s="67"/>
      <c r="AR926" s="68"/>
      <c r="AS926" s="132" t="str">
        <f>IF(
  AND(NOT(ISBLANK($C926)),
      COUNTIF(必須入力シート①!C957:C1956,$C926)=0),
  "「３. 申請に係る補助対象検査の内容」で選択されていない検査メニューが入力されています。" &amp; CHAR(10),
  ""
)
&amp;
_xlfn.LET(
  _xlpm.menu,$C926,
  _xlpm.sei,$T926,
  _xlpm.mei,$Y926,
  _xlpm.eigyo,$AD926,
  _xlpm.daisuu,$AK926,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6" s="133"/>
      <c r="AU926" s="133"/>
      <c r="AV926" s="133"/>
      <c r="AW926" s="133"/>
      <c r="AX926" s="133"/>
      <c r="AY926" s="133"/>
      <c r="AZ926" s="133"/>
      <c r="BA926" s="133"/>
      <c r="BB926" s="133"/>
      <c r="BC926" s="134"/>
    </row>
    <row r="927" spans="2:55" ht="36" customHeight="1" x14ac:dyDescent="0.45">
      <c r="B927" s="39">
        <v>917</v>
      </c>
      <c r="C927" s="124"/>
      <c r="D927" s="124"/>
      <c r="E927" s="124"/>
      <c r="F927" s="124"/>
      <c r="G927" s="124"/>
      <c r="H927" s="118" t="str">
        <f>IFERROR(VLOOKUP(C927,参照用!$A$5:$C$13,3),"")</f>
        <v/>
      </c>
      <c r="I927" s="119"/>
      <c r="J927" s="119"/>
      <c r="K927" s="119"/>
      <c r="L927" s="119"/>
      <c r="M927" s="119"/>
      <c r="N927" s="119"/>
      <c r="O927" s="119"/>
      <c r="P927" s="119"/>
      <c r="Q927" s="119"/>
      <c r="R927" s="119"/>
      <c r="S927" s="120"/>
      <c r="T927" s="121"/>
      <c r="U927" s="122"/>
      <c r="V927" s="122"/>
      <c r="W927" s="122"/>
      <c r="X927" s="122"/>
      <c r="Y927" s="122"/>
      <c r="Z927" s="122"/>
      <c r="AA927" s="122"/>
      <c r="AB927" s="122"/>
      <c r="AC927" s="123"/>
      <c r="AD927" s="151"/>
      <c r="AE927" s="150"/>
      <c r="AF927" s="150"/>
      <c r="AG927" s="150"/>
      <c r="AH927" s="150"/>
      <c r="AI927" s="148" t="s">
        <v>16</v>
      </c>
      <c r="AJ927" s="152"/>
      <c r="AK927" s="150"/>
      <c r="AL927" s="150"/>
      <c r="AM927" s="148" t="s">
        <v>19</v>
      </c>
      <c r="AN927" s="149"/>
      <c r="AP927" s="66" t="str">
        <f t="shared" si="14"/>
        <v>未入力</v>
      </c>
      <c r="AQ927" s="67"/>
      <c r="AR927" s="68"/>
      <c r="AS927" s="132" t="str">
        <f>IF(
  AND(NOT(ISBLANK($C927)),
      COUNTIF(必須入力シート①!C958:C1957,$C927)=0),
  "「３. 申請に係る補助対象検査の内容」で選択されていない検査メニューが入力されています。" &amp; CHAR(10),
  ""
)
&amp;
_xlfn.LET(
  _xlpm.menu,$C927,
  _xlpm.sei,$T927,
  _xlpm.mei,$Y927,
  _xlpm.eigyo,$AD927,
  _xlpm.daisuu,$AK927,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7" s="133"/>
      <c r="AU927" s="133"/>
      <c r="AV927" s="133"/>
      <c r="AW927" s="133"/>
      <c r="AX927" s="133"/>
      <c r="AY927" s="133"/>
      <c r="AZ927" s="133"/>
      <c r="BA927" s="133"/>
      <c r="BB927" s="133"/>
      <c r="BC927" s="134"/>
    </row>
    <row r="928" spans="2:55" ht="36" customHeight="1" x14ac:dyDescent="0.45">
      <c r="B928" s="39">
        <v>918</v>
      </c>
      <c r="C928" s="124"/>
      <c r="D928" s="124"/>
      <c r="E928" s="124"/>
      <c r="F928" s="124"/>
      <c r="G928" s="124"/>
      <c r="H928" s="118" t="str">
        <f>IFERROR(VLOOKUP(C928,参照用!$A$5:$C$13,3),"")</f>
        <v/>
      </c>
      <c r="I928" s="119"/>
      <c r="J928" s="119"/>
      <c r="K928" s="119"/>
      <c r="L928" s="119"/>
      <c r="M928" s="119"/>
      <c r="N928" s="119"/>
      <c r="O928" s="119"/>
      <c r="P928" s="119"/>
      <c r="Q928" s="119"/>
      <c r="R928" s="119"/>
      <c r="S928" s="120"/>
      <c r="T928" s="121"/>
      <c r="U928" s="122"/>
      <c r="V928" s="122"/>
      <c r="W928" s="122"/>
      <c r="X928" s="122"/>
      <c r="Y928" s="122"/>
      <c r="Z928" s="122"/>
      <c r="AA928" s="122"/>
      <c r="AB928" s="122"/>
      <c r="AC928" s="123"/>
      <c r="AD928" s="151"/>
      <c r="AE928" s="150"/>
      <c r="AF928" s="150"/>
      <c r="AG928" s="150"/>
      <c r="AH928" s="150"/>
      <c r="AI928" s="148" t="s">
        <v>16</v>
      </c>
      <c r="AJ928" s="152"/>
      <c r="AK928" s="150"/>
      <c r="AL928" s="150"/>
      <c r="AM928" s="148" t="s">
        <v>19</v>
      </c>
      <c r="AN928" s="149"/>
      <c r="AP928" s="66" t="str">
        <f t="shared" si="14"/>
        <v>未入力</v>
      </c>
      <c r="AQ928" s="67"/>
      <c r="AR928" s="68"/>
      <c r="AS928" s="132" t="str">
        <f>IF(
  AND(NOT(ISBLANK($C928)),
      COUNTIF(必須入力シート①!C959:C1958,$C928)=0),
  "「３. 申請に係る補助対象検査の内容」で選択されていない検査メニューが入力されています。" &amp; CHAR(10),
  ""
)
&amp;
_xlfn.LET(
  _xlpm.menu,$C928,
  _xlpm.sei,$T928,
  _xlpm.mei,$Y928,
  _xlpm.eigyo,$AD928,
  _xlpm.daisuu,$AK928,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8" s="133"/>
      <c r="AU928" s="133"/>
      <c r="AV928" s="133"/>
      <c r="AW928" s="133"/>
      <c r="AX928" s="133"/>
      <c r="AY928" s="133"/>
      <c r="AZ928" s="133"/>
      <c r="BA928" s="133"/>
      <c r="BB928" s="133"/>
      <c r="BC928" s="134"/>
    </row>
    <row r="929" spans="2:55" ht="36" customHeight="1" x14ac:dyDescent="0.45">
      <c r="B929" s="39">
        <v>919</v>
      </c>
      <c r="C929" s="124"/>
      <c r="D929" s="124"/>
      <c r="E929" s="124"/>
      <c r="F929" s="124"/>
      <c r="G929" s="124"/>
      <c r="H929" s="118" t="str">
        <f>IFERROR(VLOOKUP(C929,参照用!$A$5:$C$13,3),"")</f>
        <v/>
      </c>
      <c r="I929" s="119"/>
      <c r="J929" s="119"/>
      <c r="K929" s="119"/>
      <c r="L929" s="119"/>
      <c r="M929" s="119"/>
      <c r="N929" s="119"/>
      <c r="O929" s="119"/>
      <c r="P929" s="119"/>
      <c r="Q929" s="119"/>
      <c r="R929" s="119"/>
      <c r="S929" s="120"/>
      <c r="T929" s="121"/>
      <c r="U929" s="122"/>
      <c r="V929" s="122"/>
      <c r="W929" s="122"/>
      <c r="X929" s="122"/>
      <c r="Y929" s="122"/>
      <c r="Z929" s="122"/>
      <c r="AA929" s="122"/>
      <c r="AB929" s="122"/>
      <c r="AC929" s="123"/>
      <c r="AD929" s="151"/>
      <c r="AE929" s="150"/>
      <c r="AF929" s="150"/>
      <c r="AG929" s="150"/>
      <c r="AH929" s="150"/>
      <c r="AI929" s="148" t="s">
        <v>16</v>
      </c>
      <c r="AJ929" s="152"/>
      <c r="AK929" s="150"/>
      <c r="AL929" s="150"/>
      <c r="AM929" s="148" t="s">
        <v>19</v>
      </c>
      <c r="AN929" s="149"/>
      <c r="AP929" s="66" t="str">
        <f t="shared" si="14"/>
        <v>未入力</v>
      </c>
      <c r="AQ929" s="67"/>
      <c r="AR929" s="68"/>
      <c r="AS929" s="132" t="str">
        <f>IF(
  AND(NOT(ISBLANK($C929)),
      COUNTIF(必須入力シート①!C960:C1959,$C929)=0),
  "「３. 申請に係る補助対象検査の内容」で選択されていない検査メニューが入力されています。" &amp; CHAR(10),
  ""
)
&amp;
_xlfn.LET(
  _xlpm.menu,$C929,
  _xlpm.sei,$T929,
  _xlpm.mei,$Y929,
  _xlpm.eigyo,$AD929,
  _xlpm.daisuu,$AK929,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29" s="133"/>
      <c r="AU929" s="133"/>
      <c r="AV929" s="133"/>
      <c r="AW929" s="133"/>
      <c r="AX929" s="133"/>
      <c r="AY929" s="133"/>
      <c r="AZ929" s="133"/>
      <c r="BA929" s="133"/>
      <c r="BB929" s="133"/>
      <c r="BC929" s="134"/>
    </row>
    <row r="930" spans="2:55" ht="36" customHeight="1" x14ac:dyDescent="0.45">
      <c r="B930" s="39">
        <v>920</v>
      </c>
      <c r="C930" s="124"/>
      <c r="D930" s="124"/>
      <c r="E930" s="124"/>
      <c r="F930" s="124"/>
      <c r="G930" s="124"/>
      <c r="H930" s="118" t="str">
        <f>IFERROR(VLOOKUP(C930,参照用!$A$5:$C$13,3),"")</f>
        <v/>
      </c>
      <c r="I930" s="119"/>
      <c r="J930" s="119"/>
      <c r="K930" s="119"/>
      <c r="L930" s="119"/>
      <c r="M930" s="119"/>
      <c r="N930" s="119"/>
      <c r="O930" s="119"/>
      <c r="P930" s="119"/>
      <c r="Q930" s="119"/>
      <c r="R930" s="119"/>
      <c r="S930" s="120"/>
      <c r="T930" s="121"/>
      <c r="U930" s="122"/>
      <c r="V930" s="122"/>
      <c r="W930" s="122"/>
      <c r="X930" s="122"/>
      <c r="Y930" s="122"/>
      <c r="Z930" s="122"/>
      <c r="AA930" s="122"/>
      <c r="AB930" s="122"/>
      <c r="AC930" s="123"/>
      <c r="AD930" s="151"/>
      <c r="AE930" s="150"/>
      <c r="AF930" s="150"/>
      <c r="AG930" s="150"/>
      <c r="AH930" s="150"/>
      <c r="AI930" s="148" t="s">
        <v>16</v>
      </c>
      <c r="AJ930" s="152"/>
      <c r="AK930" s="150"/>
      <c r="AL930" s="150"/>
      <c r="AM930" s="148" t="s">
        <v>19</v>
      </c>
      <c r="AN930" s="149"/>
      <c r="AP930" s="66" t="str">
        <f t="shared" si="14"/>
        <v>未入力</v>
      </c>
      <c r="AQ930" s="67"/>
      <c r="AR930" s="68"/>
      <c r="AS930" s="132" t="str">
        <f>IF(
  AND(NOT(ISBLANK($C930)),
      COUNTIF(必須入力シート①!C961:C1960,$C930)=0),
  "「３. 申請に係る補助対象検査の内容」で選択されていない検査メニューが入力されています。" &amp; CHAR(10),
  ""
)
&amp;
_xlfn.LET(
  _xlpm.menu,$C930,
  _xlpm.sei,$T930,
  _xlpm.mei,$Y930,
  _xlpm.eigyo,$AD930,
  _xlpm.daisuu,$AK930,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0" s="133"/>
      <c r="AU930" s="133"/>
      <c r="AV930" s="133"/>
      <c r="AW930" s="133"/>
      <c r="AX930" s="133"/>
      <c r="AY930" s="133"/>
      <c r="AZ930" s="133"/>
      <c r="BA930" s="133"/>
      <c r="BB930" s="133"/>
      <c r="BC930" s="134"/>
    </row>
    <row r="931" spans="2:55" ht="36" customHeight="1" x14ac:dyDescent="0.45">
      <c r="B931" s="39">
        <v>921</v>
      </c>
      <c r="C931" s="124"/>
      <c r="D931" s="124"/>
      <c r="E931" s="124"/>
      <c r="F931" s="124"/>
      <c r="G931" s="124"/>
      <c r="H931" s="118" t="str">
        <f>IFERROR(VLOOKUP(C931,参照用!$A$5:$C$13,3),"")</f>
        <v/>
      </c>
      <c r="I931" s="119"/>
      <c r="J931" s="119"/>
      <c r="K931" s="119"/>
      <c r="L931" s="119"/>
      <c r="M931" s="119"/>
      <c r="N931" s="119"/>
      <c r="O931" s="119"/>
      <c r="P931" s="119"/>
      <c r="Q931" s="119"/>
      <c r="R931" s="119"/>
      <c r="S931" s="120"/>
      <c r="T931" s="121"/>
      <c r="U931" s="122"/>
      <c r="V931" s="122"/>
      <c r="W931" s="122"/>
      <c r="X931" s="122"/>
      <c r="Y931" s="122"/>
      <c r="Z931" s="122"/>
      <c r="AA931" s="122"/>
      <c r="AB931" s="122"/>
      <c r="AC931" s="123"/>
      <c r="AD931" s="151"/>
      <c r="AE931" s="150"/>
      <c r="AF931" s="150"/>
      <c r="AG931" s="150"/>
      <c r="AH931" s="150"/>
      <c r="AI931" s="148" t="s">
        <v>16</v>
      </c>
      <c r="AJ931" s="152"/>
      <c r="AK931" s="150"/>
      <c r="AL931" s="150"/>
      <c r="AM931" s="148" t="s">
        <v>19</v>
      </c>
      <c r="AN931" s="149"/>
      <c r="AP931" s="66" t="str">
        <f t="shared" si="14"/>
        <v>未入力</v>
      </c>
      <c r="AQ931" s="67"/>
      <c r="AR931" s="68"/>
      <c r="AS931" s="132" t="str">
        <f>IF(
  AND(NOT(ISBLANK($C931)),
      COUNTIF(必須入力シート①!C962:C1961,$C931)=0),
  "「３. 申請に係る補助対象検査の内容」で選択されていない検査メニューが入力されています。" &amp; CHAR(10),
  ""
)
&amp;
_xlfn.LET(
  _xlpm.menu,$C931,
  _xlpm.sei,$T931,
  _xlpm.mei,$Y931,
  _xlpm.eigyo,$AD931,
  _xlpm.daisuu,$AK931,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1" s="133"/>
      <c r="AU931" s="133"/>
      <c r="AV931" s="133"/>
      <c r="AW931" s="133"/>
      <c r="AX931" s="133"/>
      <c r="AY931" s="133"/>
      <c r="AZ931" s="133"/>
      <c r="BA931" s="133"/>
      <c r="BB931" s="133"/>
      <c r="BC931" s="134"/>
    </row>
    <row r="932" spans="2:55" ht="36" customHeight="1" x14ac:dyDescent="0.45">
      <c r="B932" s="39">
        <v>922</v>
      </c>
      <c r="C932" s="124"/>
      <c r="D932" s="124"/>
      <c r="E932" s="124"/>
      <c r="F932" s="124"/>
      <c r="G932" s="124"/>
      <c r="H932" s="118" t="str">
        <f>IFERROR(VLOOKUP(C932,参照用!$A$5:$C$13,3),"")</f>
        <v/>
      </c>
      <c r="I932" s="119"/>
      <c r="J932" s="119"/>
      <c r="K932" s="119"/>
      <c r="L932" s="119"/>
      <c r="M932" s="119"/>
      <c r="N932" s="119"/>
      <c r="O932" s="119"/>
      <c r="P932" s="119"/>
      <c r="Q932" s="119"/>
      <c r="R932" s="119"/>
      <c r="S932" s="120"/>
      <c r="T932" s="121"/>
      <c r="U932" s="122"/>
      <c r="V932" s="122"/>
      <c r="W932" s="122"/>
      <c r="X932" s="122"/>
      <c r="Y932" s="122"/>
      <c r="Z932" s="122"/>
      <c r="AA932" s="122"/>
      <c r="AB932" s="122"/>
      <c r="AC932" s="123"/>
      <c r="AD932" s="151"/>
      <c r="AE932" s="150"/>
      <c r="AF932" s="150"/>
      <c r="AG932" s="150"/>
      <c r="AH932" s="150"/>
      <c r="AI932" s="148" t="s">
        <v>16</v>
      </c>
      <c r="AJ932" s="152"/>
      <c r="AK932" s="150"/>
      <c r="AL932" s="150"/>
      <c r="AM932" s="148" t="s">
        <v>19</v>
      </c>
      <c r="AN932" s="149"/>
      <c r="AP932" s="66" t="str">
        <f t="shared" si="14"/>
        <v>未入力</v>
      </c>
      <c r="AQ932" s="67"/>
      <c r="AR932" s="68"/>
      <c r="AS932" s="132" t="str">
        <f>IF(
  AND(NOT(ISBLANK($C932)),
      COUNTIF(必須入力シート①!C963:C1962,$C932)=0),
  "「３. 申請に係る補助対象検査の内容」で選択されていない検査メニューが入力されています。" &amp; CHAR(10),
  ""
)
&amp;
_xlfn.LET(
  _xlpm.menu,$C932,
  _xlpm.sei,$T932,
  _xlpm.mei,$Y932,
  _xlpm.eigyo,$AD932,
  _xlpm.daisuu,$AK932,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2" s="133"/>
      <c r="AU932" s="133"/>
      <c r="AV932" s="133"/>
      <c r="AW932" s="133"/>
      <c r="AX932" s="133"/>
      <c r="AY932" s="133"/>
      <c r="AZ932" s="133"/>
      <c r="BA932" s="133"/>
      <c r="BB932" s="133"/>
      <c r="BC932" s="134"/>
    </row>
    <row r="933" spans="2:55" ht="36" customHeight="1" x14ac:dyDescent="0.45">
      <c r="B933" s="39">
        <v>923</v>
      </c>
      <c r="C933" s="124"/>
      <c r="D933" s="124"/>
      <c r="E933" s="124"/>
      <c r="F933" s="124"/>
      <c r="G933" s="124"/>
      <c r="H933" s="118" t="str">
        <f>IFERROR(VLOOKUP(C933,参照用!$A$5:$C$13,3),"")</f>
        <v/>
      </c>
      <c r="I933" s="119"/>
      <c r="J933" s="119"/>
      <c r="K933" s="119"/>
      <c r="L933" s="119"/>
      <c r="M933" s="119"/>
      <c r="N933" s="119"/>
      <c r="O933" s="119"/>
      <c r="P933" s="119"/>
      <c r="Q933" s="119"/>
      <c r="R933" s="119"/>
      <c r="S933" s="120"/>
      <c r="T933" s="121"/>
      <c r="U933" s="122"/>
      <c r="V933" s="122"/>
      <c r="W933" s="122"/>
      <c r="X933" s="122"/>
      <c r="Y933" s="122"/>
      <c r="Z933" s="122"/>
      <c r="AA933" s="122"/>
      <c r="AB933" s="122"/>
      <c r="AC933" s="123"/>
      <c r="AD933" s="151"/>
      <c r="AE933" s="150"/>
      <c r="AF933" s="150"/>
      <c r="AG933" s="150"/>
      <c r="AH933" s="150"/>
      <c r="AI933" s="148" t="s">
        <v>16</v>
      </c>
      <c r="AJ933" s="152"/>
      <c r="AK933" s="150"/>
      <c r="AL933" s="150"/>
      <c r="AM933" s="148" t="s">
        <v>19</v>
      </c>
      <c r="AN933" s="149"/>
      <c r="AP933" s="66" t="str">
        <f t="shared" si="14"/>
        <v>未入力</v>
      </c>
      <c r="AQ933" s="67"/>
      <c r="AR933" s="68"/>
      <c r="AS933" s="132" t="str">
        <f>IF(
  AND(NOT(ISBLANK($C933)),
      COUNTIF(必須入力シート①!C964:C1963,$C933)=0),
  "「３. 申請に係る補助対象検査の内容」で選択されていない検査メニューが入力されています。" &amp; CHAR(10),
  ""
)
&amp;
_xlfn.LET(
  _xlpm.menu,$C933,
  _xlpm.sei,$T933,
  _xlpm.mei,$Y933,
  _xlpm.eigyo,$AD933,
  _xlpm.daisuu,$AK933,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3" s="133"/>
      <c r="AU933" s="133"/>
      <c r="AV933" s="133"/>
      <c r="AW933" s="133"/>
      <c r="AX933" s="133"/>
      <c r="AY933" s="133"/>
      <c r="AZ933" s="133"/>
      <c r="BA933" s="133"/>
      <c r="BB933" s="133"/>
      <c r="BC933" s="134"/>
    </row>
    <row r="934" spans="2:55" ht="36" customHeight="1" x14ac:dyDescent="0.45">
      <c r="B934" s="39">
        <v>924</v>
      </c>
      <c r="C934" s="124"/>
      <c r="D934" s="124"/>
      <c r="E934" s="124"/>
      <c r="F934" s="124"/>
      <c r="G934" s="124"/>
      <c r="H934" s="118" t="str">
        <f>IFERROR(VLOOKUP(C934,参照用!$A$5:$C$13,3),"")</f>
        <v/>
      </c>
      <c r="I934" s="119"/>
      <c r="J934" s="119"/>
      <c r="K934" s="119"/>
      <c r="L934" s="119"/>
      <c r="M934" s="119"/>
      <c r="N934" s="119"/>
      <c r="O934" s="119"/>
      <c r="P934" s="119"/>
      <c r="Q934" s="119"/>
      <c r="R934" s="119"/>
      <c r="S934" s="120"/>
      <c r="T934" s="121"/>
      <c r="U934" s="122"/>
      <c r="V934" s="122"/>
      <c r="W934" s="122"/>
      <c r="X934" s="122"/>
      <c r="Y934" s="122"/>
      <c r="Z934" s="122"/>
      <c r="AA934" s="122"/>
      <c r="AB934" s="122"/>
      <c r="AC934" s="123"/>
      <c r="AD934" s="151"/>
      <c r="AE934" s="150"/>
      <c r="AF934" s="150"/>
      <c r="AG934" s="150"/>
      <c r="AH934" s="150"/>
      <c r="AI934" s="148" t="s">
        <v>16</v>
      </c>
      <c r="AJ934" s="152"/>
      <c r="AK934" s="150"/>
      <c r="AL934" s="150"/>
      <c r="AM934" s="148" t="s">
        <v>19</v>
      </c>
      <c r="AN934" s="149"/>
      <c r="AP934" s="66" t="str">
        <f t="shared" si="14"/>
        <v>未入力</v>
      </c>
      <c r="AQ934" s="67"/>
      <c r="AR934" s="68"/>
      <c r="AS934" s="132" t="str">
        <f>IF(
  AND(NOT(ISBLANK($C934)),
      COUNTIF(必須入力シート①!C965:C1964,$C934)=0),
  "「３. 申請に係る補助対象検査の内容」で選択されていない検査メニューが入力されています。" &amp; CHAR(10),
  ""
)
&amp;
_xlfn.LET(
  _xlpm.menu,$C934,
  _xlpm.sei,$T934,
  _xlpm.mei,$Y934,
  _xlpm.eigyo,$AD934,
  _xlpm.daisuu,$AK934,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4" s="133"/>
      <c r="AU934" s="133"/>
      <c r="AV934" s="133"/>
      <c r="AW934" s="133"/>
      <c r="AX934" s="133"/>
      <c r="AY934" s="133"/>
      <c r="AZ934" s="133"/>
      <c r="BA934" s="133"/>
      <c r="BB934" s="133"/>
      <c r="BC934" s="134"/>
    </row>
    <row r="935" spans="2:55" ht="36" customHeight="1" x14ac:dyDescent="0.45">
      <c r="B935" s="39">
        <v>925</v>
      </c>
      <c r="C935" s="124"/>
      <c r="D935" s="124"/>
      <c r="E935" s="124"/>
      <c r="F935" s="124"/>
      <c r="G935" s="124"/>
      <c r="H935" s="118" t="str">
        <f>IFERROR(VLOOKUP(C935,参照用!$A$5:$C$13,3),"")</f>
        <v/>
      </c>
      <c r="I935" s="119"/>
      <c r="J935" s="119"/>
      <c r="K935" s="119"/>
      <c r="L935" s="119"/>
      <c r="M935" s="119"/>
      <c r="N935" s="119"/>
      <c r="O935" s="119"/>
      <c r="P935" s="119"/>
      <c r="Q935" s="119"/>
      <c r="R935" s="119"/>
      <c r="S935" s="120"/>
      <c r="T935" s="121"/>
      <c r="U935" s="122"/>
      <c r="V935" s="122"/>
      <c r="W935" s="122"/>
      <c r="X935" s="122"/>
      <c r="Y935" s="122"/>
      <c r="Z935" s="122"/>
      <c r="AA935" s="122"/>
      <c r="AB935" s="122"/>
      <c r="AC935" s="123"/>
      <c r="AD935" s="151"/>
      <c r="AE935" s="150"/>
      <c r="AF935" s="150"/>
      <c r="AG935" s="150"/>
      <c r="AH935" s="150"/>
      <c r="AI935" s="148" t="s">
        <v>16</v>
      </c>
      <c r="AJ935" s="152"/>
      <c r="AK935" s="150"/>
      <c r="AL935" s="150"/>
      <c r="AM935" s="148" t="s">
        <v>19</v>
      </c>
      <c r="AN935" s="149"/>
      <c r="AP935" s="66" t="str">
        <f t="shared" si="14"/>
        <v>未入力</v>
      </c>
      <c r="AQ935" s="67"/>
      <c r="AR935" s="68"/>
      <c r="AS935" s="132" t="str">
        <f>IF(
  AND(NOT(ISBLANK($C935)),
      COUNTIF(必須入力シート①!C966:C1965,$C935)=0),
  "「３. 申請に係る補助対象検査の内容」で選択されていない検査メニューが入力されています。" &amp; CHAR(10),
  ""
)
&amp;
_xlfn.LET(
  _xlpm.menu,$C935,
  _xlpm.sei,$T935,
  _xlpm.mei,$Y935,
  _xlpm.eigyo,$AD935,
  _xlpm.daisuu,$AK935,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5" s="133"/>
      <c r="AU935" s="133"/>
      <c r="AV935" s="133"/>
      <c r="AW935" s="133"/>
      <c r="AX935" s="133"/>
      <c r="AY935" s="133"/>
      <c r="AZ935" s="133"/>
      <c r="BA935" s="133"/>
      <c r="BB935" s="133"/>
      <c r="BC935" s="134"/>
    </row>
    <row r="936" spans="2:55" ht="36" customHeight="1" x14ac:dyDescent="0.45">
      <c r="B936" s="39">
        <v>926</v>
      </c>
      <c r="C936" s="124"/>
      <c r="D936" s="124"/>
      <c r="E936" s="124"/>
      <c r="F936" s="124"/>
      <c r="G936" s="124"/>
      <c r="H936" s="118" t="str">
        <f>IFERROR(VLOOKUP(C936,参照用!$A$5:$C$13,3),"")</f>
        <v/>
      </c>
      <c r="I936" s="119"/>
      <c r="J936" s="119"/>
      <c r="K936" s="119"/>
      <c r="L936" s="119"/>
      <c r="M936" s="119"/>
      <c r="N936" s="119"/>
      <c r="O936" s="119"/>
      <c r="P936" s="119"/>
      <c r="Q936" s="119"/>
      <c r="R936" s="119"/>
      <c r="S936" s="120"/>
      <c r="T936" s="121"/>
      <c r="U936" s="122"/>
      <c r="V936" s="122"/>
      <c r="W936" s="122"/>
      <c r="X936" s="122"/>
      <c r="Y936" s="122"/>
      <c r="Z936" s="122"/>
      <c r="AA936" s="122"/>
      <c r="AB936" s="122"/>
      <c r="AC936" s="123"/>
      <c r="AD936" s="151"/>
      <c r="AE936" s="150"/>
      <c r="AF936" s="150"/>
      <c r="AG936" s="150"/>
      <c r="AH936" s="150"/>
      <c r="AI936" s="148" t="s">
        <v>16</v>
      </c>
      <c r="AJ936" s="152"/>
      <c r="AK936" s="150"/>
      <c r="AL936" s="150"/>
      <c r="AM936" s="148" t="s">
        <v>19</v>
      </c>
      <c r="AN936" s="149"/>
      <c r="AP936" s="66" t="str">
        <f t="shared" si="14"/>
        <v>未入力</v>
      </c>
      <c r="AQ936" s="67"/>
      <c r="AR936" s="68"/>
      <c r="AS936" s="132" t="str">
        <f>IF(
  AND(NOT(ISBLANK($C936)),
      COUNTIF(必須入力シート①!C967:C1966,$C936)=0),
  "「３. 申請に係る補助対象検査の内容」で選択されていない検査メニューが入力されています。" &amp; CHAR(10),
  ""
)
&amp;
_xlfn.LET(
  _xlpm.menu,$C936,
  _xlpm.sei,$T936,
  _xlpm.mei,$Y936,
  _xlpm.eigyo,$AD936,
  _xlpm.daisuu,$AK936,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6" s="133"/>
      <c r="AU936" s="133"/>
      <c r="AV936" s="133"/>
      <c r="AW936" s="133"/>
      <c r="AX936" s="133"/>
      <c r="AY936" s="133"/>
      <c r="AZ936" s="133"/>
      <c r="BA936" s="133"/>
      <c r="BB936" s="133"/>
      <c r="BC936" s="134"/>
    </row>
    <row r="937" spans="2:55" ht="36" customHeight="1" x14ac:dyDescent="0.45">
      <c r="B937" s="39">
        <v>927</v>
      </c>
      <c r="C937" s="124"/>
      <c r="D937" s="124"/>
      <c r="E937" s="124"/>
      <c r="F937" s="124"/>
      <c r="G937" s="124"/>
      <c r="H937" s="118" t="str">
        <f>IFERROR(VLOOKUP(C937,参照用!$A$5:$C$13,3),"")</f>
        <v/>
      </c>
      <c r="I937" s="119"/>
      <c r="J937" s="119"/>
      <c r="K937" s="119"/>
      <c r="L937" s="119"/>
      <c r="M937" s="119"/>
      <c r="N937" s="119"/>
      <c r="O937" s="119"/>
      <c r="P937" s="119"/>
      <c r="Q937" s="119"/>
      <c r="R937" s="119"/>
      <c r="S937" s="120"/>
      <c r="T937" s="121"/>
      <c r="U937" s="122"/>
      <c r="V937" s="122"/>
      <c r="W937" s="122"/>
      <c r="X937" s="122"/>
      <c r="Y937" s="122"/>
      <c r="Z937" s="122"/>
      <c r="AA937" s="122"/>
      <c r="AB937" s="122"/>
      <c r="AC937" s="123"/>
      <c r="AD937" s="151"/>
      <c r="AE937" s="150"/>
      <c r="AF937" s="150"/>
      <c r="AG937" s="150"/>
      <c r="AH937" s="150"/>
      <c r="AI937" s="148" t="s">
        <v>16</v>
      </c>
      <c r="AJ937" s="152"/>
      <c r="AK937" s="150"/>
      <c r="AL937" s="150"/>
      <c r="AM937" s="148" t="s">
        <v>19</v>
      </c>
      <c r="AN937" s="149"/>
      <c r="AP937" s="66" t="str">
        <f t="shared" si="14"/>
        <v>未入力</v>
      </c>
      <c r="AQ937" s="67"/>
      <c r="AR937" s="68"/>
      <c r="AS937" s="132" t="str">
        <f>IF(
  AND(NOT(ISBLANK($C937)),
      COUNTIF(必須入力シート①!C968:C1967,$C937)=0),
  "「３. 申請に係る補助対象検査の内容」で選択されていない検査メニューが入力されています。" &amp; CHAR(10),
  ""
)
&amp;
_xlfn.LET(
  _xlpm.menu,$C937,
  _xlpm.sei,$T937,
  _xlpm.mei,$Y937,
  _xlpm.eigyo,$AD937,
  _xlpm.daisuu,$AK937,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7" s="133"/>
      <c r="AU937" s="133"/>
      <c r="AV937" s="133"/>
      <c r="AW937" s="133"/>
      <c r="AX937" s="133"/>
      <c r="AY937" s="133"/>
      <c r="AZ937" s="133"/>
      <c r="BA937" s="133"/>
      <c r="BB937" s="133"/>
      <c r="BC937" s="134"/>
    </row>
    <row r="938" spans="2:55" ht="36" customHeight="1" x14ac:dyDescent="0.45">
      <c r="B938" s="39">
        <v>928</v>
      </c>
      <c r="C938" s="124"/>
      <c r="D938" s="124"/>
      <c r="E938" s="124"/>
      <c r="F938" s="124"/>
      <c r="G938" s="124"/>
      <c r="H938" s="118" t="str">
        <f>IFERROR(VLOOKUP(C938,参照用!$A$5:$C$13,3),"")</f>
        <v/>
      </c>
      <c r="I938" s="119"/>
      <c r="J938" s="119"/>
      <c r="K938" s="119"/>
      <c r="L938" s="119"/>
      <c r="M938" s="119"/>
      <c r="N938" s="119"/>
      <c r="O938" s="119"/>
      <c r="P938" s="119"/>
      <c r="Q938" s="119"/>
      <c r="R938" s="119"/>
      <c r="S938" s="120"/>
      <c r="T938" s="121"/>
      <c r="U938" s="122"/>
      <c r="V938" s="122"/>
      <c r="W938" s="122"/>
      <c r="X938" s="122"/>
      <c r="Y938" s="122"/>
      <c r="Z938" s="122"/>
      <c r="AA938" s="122"/>
      <c r="AB938" s="122"/>
      <c r="AC938" s="123"/>
      <c r="AD938" s="151"/>
      <c r="AE938" s="150"/>
      <c r="AF938" s="150"/>
      <c r="AG938" s="150"/>
      <c r="AH938" s="150"/>
      <c r="AI938" s="148" t="s">
        <v>16</v>
      </c>
      <c r="AJ938" s="152"/>
      <c r="AK938" s="150"/>
      <c r="AL938" s="150"/>
      <c r="AM938" s="148" t="s">
        <v>19</v>
      </c>
      <c r="AN938" s="149"/>
      <c r="AP938" s="66" t="str">
        <f t="shared" si="14"/>
        <v>未入力</v>
      </c>
      <c r="AQ938" s="67"/>
      <c r="AR938" s="68"/>
      <c r="AS938" s="132" t="str">
        <f>IF(
  AND(NOT(ISBLANK($C938)),
      COUNTIF(必須入力シート①!C969:C1968,$C938)=0),
  "「３. 申請に係る補助対象検査の内容」で選択されていない検査メニューが入力されています。" &amp; CHAR(10),
  ""
)
&amp;
_xlfn.LET(
  _xlpm.menu,$C938,
  _xlpm.sei,$T938,
  _xlpm.mei,$Y938,
  _xlpm.eigyo,$AD938,
  _xlpm.daisuu,$AK938,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8" s="133"/>
      <c r="AU938" s="133"/>
      <c r="AV938" s="133"/>
      <c r="AW938" s="133"/>
      <c r="AX938" s="133"/>
      <c r="AY938" s="133"/>
      <c r="AZ938" s="133"/>
      <c r="BA938" s="133"/>
      <c r="BB938" s="133"/>
      <c r="BC938" s="134"/>
    </row>
    <row r="939" spans="2:55" ht="36" customHeight="1" x14ac:dyDescent="0.45">
      <c r="B939" s="39">
        <v>929</v>
      </c>
      <c r="C939" s="124"/>
      <c r="D939" s="124"/>
      <c r="E939" s="124"/>
      <c r="F939" s="124"/>
      <c r="G939" s="124"/>
      <c r="H939" s="118" t="str">
        <f>IFERROR(VLOOKUP(C939,参照用!$A$5:$C$13,3),"")</f>
        <v/>
      </c>
      <c r="I939" s="119"/>
      <c r="J939" s="119"/>
      <c r="K939" s="119"/>
      <c r="L939" s="119"/>
      <c r="M939" s="119"/>
      <c r="N939" s="119"/>
      <c r="O939" s="119"/>
      <c r="P939" s="119"/>
      <c r="Q939" s="119"/>
      <c r="R939" s="119"/>
      <c r="S939" s="120"/>
      <c r="T939" s="121"/>
      <c r="U939" s="122"/>
      <c r="V939" s="122"/>
      <c r="W939" s="122"/>
      <c r="X939" s="122"/>
      <c r="Y939" s="122"/>
      <c r="Z939" s="122"/>
      <c r="AA939" s="122"/>
      <c r="AB939" s="122"/>
      <c r="AC939" s="123"/>
      <c r="AD939" s="151"/>
      <c r="AE939" s="150"/>
      <c r="AF939" s="150"/>
      <c r="AG939" s="150"/>
      <c r="AH939" s="150"/>
      <c r="AI939" s="148" t="s">
        <v>16</v>
      </c>
      <c r="AJ939" s="152"/>
      <c r="AK939" s="150"/>
      <c r="AL939" s="150"/>
      <c r="AM939" s="148" t="s">
        <v>19</v>
      </c>
      <c r="AN939" s="149"/>
      <c r="AP939" s="66" t="str">
        <f t="shared" si="14"/>
        <v>未入力</v>
      </c>
      <c r="AQ939" s="67"/>
      <c r="AR939" s="68"/>
      <c r="AS939" s="132" t="str">
        <f>IF(
  AND(NOT(ISBLANK($C939)),
      COUNTIF(必須入力シート①!C970:C1969,$C939)=0),
  "「３. 申請に係る補助対象検査の内容」で選択されていない検査メニューが入力されています。" &amp; CHAR(10),
  ""
)
&amp;
_xlfn.LET(
  _xlpm.menu,$C939,
  _xlpm.sei,$T939,
  _xlpm.mei,$Y939,
  _xlpm.eigyo,$AD939,
  _xlpm.daisuu,$AK939,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39" s="133"/>
      <c r="AU939" s="133"/>
      <c r="AV939" s="133"/>
      <c r="AW939" s="133"/>
      <c r="AX939" s="133"/>
      <c r="AY939" s="133"/>
      <c r="AZ939" s="133"/>
      <c r="BA939" s="133"/>
      <c r="BB939" s="133"/>
      <c r="BC939" s="134"/>
    </row>
    <row r="940" spans="2:55" ht="36" customHeight="1" x14ac:dyDescent="0.45">
      <c r="B940" s="39">
        <v>930</v>
      </c>
      <c r="C940" s="124"/>
      <c r="D940" s="124"/>
      <c r="E940" s="124"/>
      <c r="F940" s="124"/>
      <c r="G940" s="124"/>
      <c r="H940" s="118" t="str">
        <f>IFERROR(VLOOKUP(C940,参照用!$A$5:$C$13,3),"")</f>
        <v/>
      </c>
      <c r="I940" s="119"/>
      <c r="J940" s="119"/>
      <c r="K940" s="119"/>
      <c r="L940" s="119"/>
      <c r="M940" s="119"/>
      <c r="N940" s="119"/>
      <c r="O940" s="119"/>
      <c r="P940" s="119"/>
      <c r="Q940" s="119"/>
      <c r="R940" s="119"/>
      <c r="S940" s="120"/>
      <c r="T940" s="121"/>
      <c r="U940" s="122"/>
      <c r="V940" s="122"/>
      <c r="W940" s="122"/>
      <c r="X940" s="122"/>
      <c r="Y940" s="122"/>
      <c r="Z940" s="122"/>
      <c r="AA940" s="122"/>
      <c r="AB940" s="122"/>
      <c r="AC940" s="123"/>
      <c r="AD940" s="151"/>
      <c r="AE940" s="150"/>
      <c r="AF940" s="150"/>
      <c r="AG940" s="150"/>
      <c r="AH940" s="150"/>
      <c r="AI940" s="148" t="s">
        <v>16</v>
      </c>
      <c r="AJ940" s="152"/>
      <c r="AK940" s="150"/>
      <c r="AL940" s="150"/>
      <c r="AM940" s="148" t="s">
        <v>19</v>
      </c>
      <c r="AN940" s="149"/>
      <c r="AP940" s="66" t="str">
        <f t="shared" si="14"/>
        <v>未入力</v>
      </c>
      <c r="AQ940" s="67"/>
      <c r="AR940" s="68"/>
      <c r="AS940" s="132" t="str">
        <f>IF(
  AND(NOT(ISBLANK($C940)),
      COUNTIF(必須入力シート①!C971:C1970,$C940)=0),
  "「３. 申請に係る補助対象検査の内容」で選択されていない検査メニューが入力されています。" &amp; CHAR(10),
  ""
)
&amp;
_xlfn.LET(
  _xlpm.menu,$C940,
  _xlpm.sei,$T940,
  _xlpm.mei,$Y940,
  _xlpm.eigyo,$AD940,
  _xlpm.daisuu,$AK940,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0" s="133"/>
      <c r="AU940" s="133"/>
      <c r="AV940" s="133"/>
      <c r="AW940" s="133"/>
      <c r="AX940" s="133"/>
      <c r="AY940" s="133"/>
      <c r="AZ940" s="133"/>
      <c r="BA940" s="133"/>
      <c r="BB940" s="133"/>
      <c r="BC940" s="134"/>
    </row>
    <row r="941" spans="2:55" ht="36" customHeight="1" x14ac:dyDescent="0.45">
      <c r="B941" s="39">
        <v>931</v>
      </c>
      <c r="C941" s="124"/>
      <c r="D941" s="124"/>
      <c r="E941" s="124"/>
      <c r="F941" s="124"/>
      <c r="G941" s="124"/>
      <c r="H941" s="118" t="str">
        <f>IFERROR(VLOOKUP(C941,参照用!$A$5:$C$13,3),"")</f>
        <v/>
      </c>
      <c r="I941" s="119"/>
      <c r="J941" s="119"/>
      <c r="K941" s="119"/>
      <c r="L941" s="119"/>
      <c r="M941" s="119"/>
      <c r="N941" s="119"/>
      <c r="O941" s="119"/>
      <c r="P941" s="119"/>
      <c r="Q941" s="119"/>
      <c r="R941" s="119"/>
      <c r="S941" s="120"/>
      <c r="T941" s="121"/>
      <c r="U941" s="122"/>
      <c r="V941" s="122"/>
      <c r="W941" s="122"/>
      <c r="X941" s="122"/>
      <c r="Y941" s="122"/>
      <c r="Z941" s="122"/>
      <c r="AA941" s="122"/>
      <c r="AB941" s="122"/>
      <c r="AC941" s="123"/>
      <c r="AD941" s="151"/>
      <c r="AE941" s="150"/>
      <c r="AF941" s="150"/>
      <c r="AG941" s="150"/>
      <c r="AH941" s="150"/>
      <c r="AI941" s="148" t="s">
        <v>16</v>
      </c>
      <c r="AJ941" s="152"/>
      <c r="AK941" s="150"/>
      <c r="AL941" s="150"/>
      <c r="AM941" s="148" t="s">
        <v>19</v>
      </c>
      <c r="AN941" s="149"/>
      <c r="AP941" s="66" t="str">
        <f t="shared" si="14"/>
        <v>未入力</v>
      </c>
      <c r="AQ941" s="67"/>
      <c r="AR941" s="68"/>
      <c r="AS941" s="132" t="str">
        <f>IF(
  AND(NOT(ISBLANK($C941)),
      COUNTIF(必須入力シート①!C972:C1971,$C941)=0),
  "「３. 申請に係る補助対象検査の内容」で選択されていない検査メニューが入力されています。" &amp; CHAR(10),
  ""
)
&amp;
_xlfn.LET(
  _xlpm.menu,$C941,
  _xlpm.sei,$T941,
  _xlpm.mei,$Y941,
  _xlpm.eigyo,$AD941,
  _xlpm.daisuu,$AK941,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1" s="133"/>
      <c r="AU941" s="133"/>
      <c r="AV941" s="133"/>
      <c r="AW941" s="133"/>
      <c r="AX941" s="133"/>
      <c r="AY941" s="133"/>
      <c r="AZ941" s="133"/>
      <c r="BA941" s="133"/>
      <c r="BB941" s="133"/>
      <c r="BC941" s="134"/>
    </row>
    <row r="942" spans="2:55" ht="36" customHeight="1" x14ac:dyDescent="0.45">
      <c r="B942" s="39">
        <v>932</v>
      </c>
      <c r="C942" s="124"/>
      <c r="D942" s="124"/>
      <c r="E942" s="124"/>
      <c r="F942" s="124"/>
      <c r="G942" s="124"/>
      <c r="H942" s="118" t="str">
        <f>IFERROR(VLOOKUP(C942,参照用!$A$5:$C$13,3),"")</f>
        <v/>
      </c>
      <c r="I942" s="119"/>
      <c r="J942" s="119"/>
      <c r="K942" s="119"/>
      <c r="L942" s="119"/>
      <c r="M942" s="119"/>
      <c r="N942" s="119"/>
      <c r="O942" s="119"/>
      <c r="P942" s="119"/>
      <c r="Q942" s="119"/>
      <c r="R942" s="119"/>
      <c r="S942" s="120"/>
      <c r="T942" s="121"/>
      <c r="U942" s="122"/>
      <c r="V942" s="122"/>
      <c r="W942" s="122"/>
      <c r="X942" s="122"/>
      <c r="Y942" s="122"/>
      <c r="Z942" s="122"/>
      <c r="AA942" s="122"/>
      <c r="AB942" s="122"/>
      <c r="AC942" s="123"/>
      <c r="AD942" s="151"/>
      <c r="AE942" s="150"/>
      <c r="AF942" s="150"/>
      <c r="AG942" s="150"/>
      <c r="AH942" s="150"/>
      <c r="AI942" s="148" t="s">
        <v>16</v>
      </c>
      <c r="AJ942" s="152"/>
      <c r="AK942" s="150"/>
      <c r="AL942" s="150"/>
      <c r="AM942" s="148" t="s">
        <v>19</v>
      </c>
      <c r="AN942" s="149"/>
      <c r="AP942" s="66" t="str">
        <f t="shared" si="14"/>
        <v>未入力</v>
      </c>
      <c r="AQ942" s="67"/>
      <c r="AR942" s="68"/>
      <c r="AS942" s="132" t="str">
        <f>IF(
  AND(NOT(ISBLANK($C942)),
      COUNTIF(必須入力シート①!C973:C1972,$C942)=0),
  "「３. 申請に係る補助対象検査の内容」で選択されていない検査メニューが入力されています。" &amp; CHAR(10),
  ""
)
&amp;
_xlfn.LET(
  _xlpm.menu,$C942,
  _xlpm.sei,$T942,
  _xlpm.mei,$Y942,
  _xlpm.eigyo,$AD942,
  _xlpm.daisuu,$AK942,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2" s="133"/>
      <c r="AU942" s="133"/>
      <c r="AV942" s="133"/>
      <c r="AW942" s="133"/>
      <c r="AX942" s="133"/>
      <c r="AY942" s="133"/>
      <c r="AZ942" s="133"/>
      <c r="BA942" s="133"/>
      <c r="BB942" s="133"/>
      <c r="BC942" s="134"/>
    </row>
    <row r="943" spans="2:55" ht="36" customHeight="1" x14ac:dyDescent="0.45">
      <c r="B943" s="39">
        <v>933</v>
      </c>
      <c r="C943" s="124"/>
      <c r="D943" s="124"/>
      <c r="E943" s="124"/>
      <c r="F943" s="124"/>
      <c r="G943" s="124"/>
      <c r="H943" s="118" t="str">
        <f>IFERROR(VLOOKUP(C943,参照用!$A$5:$C$13,3),"")</f>
        <v/>
      </c>
      <c r="I943" s="119"/>
      <c r="J943" s="119"/>
      <c r="K943" s="119"/>
      <c r="L943" s="119"/>
      <c r="M943" s="119"/>
      <c r="N943" s="119"/>
      <c r="O943" s="119"/>
      <c r="P943" s="119"/>
      <c r="Q943" s="119"/>
      <c r="R943" s="119"/>
      <c r="S943" s="120"/>
      <c r="T943" s="121"/>
      <c r="U943" s="122"/>
      <c r="V943" s="122"/>
      <c r="W943" s="122"/>
      <c r="X943" s="122"/>
      <c r="Y943" s="122"/>
      <c r="Z943" s="122"/>
      <c r="AA943" s="122"/>
      <c r="AB943" s="122"/>
      <c r="AC943" s="123"/>
      <c r="AD943" s="151"/>
      <c r="AE943" s="150"/>
      <c r="AF943" s="150"/>
      <c r="AG943" s="150"/>
      <c r="AH943" s="150"/>
      <c r="AI943" s="148" t="s">
        <v>16</v>
      </c>
      <c r="AJ943" s="152"/>
      <c r="AK943" s="150"/>
      <c r="AL943" s="150"/>
      <c r="AM943" s="148" t="s">
        <v>19</v>
      </c>
      <c r="AN943" s="149"/>
      <c r="AP943" s="66" t="str">
        <f t="shared" si="14"/>
        <v>未入力</v>
      </c>
      <c r="AQ943" s="67"/>
      <c r="AR943" s="68"/>
      <c r="AS943" s="132" t="str">
        <f>IF(
  AND(NOT(ISBLANK($C943)),
      COUNTIF(必須入力シート①!C974:C1973,$C943)=0),
  "「３. 申請に係る補助対象検査の内容」で選択されていない検査メニューが入力されています。" &amp; CHAR(10),
  ""
)
&amp;
_xlfn.LET(
  _xlpm.menu,$C943,
  _xlpm.sei,$T943,
  _xlpm.mei,$Y943,
  _xlpm.eigyo,$AD943,
  _xlpm.daisuu,$AK943,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3" s="133"/>
      <c r="AU943" s="133"/>
      <c r="AV943" s="133"/>
      <c r="AW943" s="133"/>
      <c r="AX943" s="133"/>
      <c r="AY943" s="133"/>
      <c r="AZ943" s="133"/>
      <c r="BA943" s="133"/>
      <c r="BB943" s="133"/>
      <c r="BC943" s="134"/>
    </row>
    <row r="944" spans="2:55" ht="36" customHeight="1" x14ac:dyDescent="0.45">
      <c r="B944" s="39">
        <v>934</v>
      </c>
      <c r="C944" s="124"/>
      <c r="D944" s="124"/>
      <c r="E944" s="124"/>
      <c r="F944" s="124"/>
      <c r="G944" s="124"/>
      <c r="H944" s="118" t="str">
        <f>IFERROR(VLOOKUP(C944,参照用!$A$5:$C$13,3),"")</f>
        <v/>
      </c>
      <c r="I944" s="119"/>
      <c r="J944" s="119"/>
      <c r="K944" s="119"/>
      <c r="L944" s="119"/>
      <c r="M944" s="119"/>
      <c r="N944" s="119"/>
      <c r="O944" s="119"/>
      <c r="P944" s="119"/>
      <c r="Q944" s="119"/>
      <c r="R944" s="119"/>
      <c r="S944" s="120"/>
      <c r="T944" s="121"/>
      <c r="U944" s="122"/>
      <c r="V944" s="122"/>
      <c r="W944" s="122"/>
      <c r="X944" s="122"/>
      <c r="Y944" s="122"/>
      <c r="Z944" s="122"/>
      <c r="AA944" s="122"/>
      <c r="AB944" s="122"/>
      <c r="AC944" s="123"/>
      <c r="AD944" s="151"/>
      <c r="AE944" s="150"/>
      <c r="AF944" s="150"/>
      <c r="AG944" s="150"/>
      <c r="AH944" s="150"/>
      <c r="AI944" s="148" t="s">
        <v>16</v>
      </c>
      <c r="AJ944" s="152"/>
      <c r="AK944" s="150"/>
      <c r="AL944" s="150"/>
      <c r="AM944" s="148" t="s">
        <v>19</v>
      </c>
      <c r="AN944" s="149"/>
      <c r="AP944" s="66" t="str">
        <f t="shared" si="14"/>
        <v>未入力</v>
      </c>
      <c r="AQ944" s="67"/>
      <c r="AR944" s="68"/>
      <c r="AS944" s="132" t="str">
        <f>IF(
  AND(NOT(ISBLANK($C944)),
      COUNTIF(必須入力シート①!C975:C1974,$C944)=0),
  "「３. 申請に係る補助対象検査の内容」で選択されていない検査メニューが入力されています。" &amp; CHAR(10),
  ""
)
&amp;
_xlfn.LET(
  _xlpm.menu,$C944,
  _xlpm.sei,$T944,
  _xlpm.mei,$Y944,
  _xlpm.eigyo,$AD944,
  _xlpm.daisuu,$AK944,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4" s="133"/>
      <c r="AU944" s="133"/>
      <c r="AV944" s="133"/>
      <c r="AW944" s="133"/>
      <c r="AX944" s="133"/>
      <c r="AY944" s="133"/>
      <c r="AZ944" s="133"/>
      <c r="BA944" s="133"/>
      <c r="BB944" s="133"/>
      <c r="BC944" s="134"/>
    </row>
    <row r="945" spans="2:55" ht="36" customHeight="1" x14ac:dyDescent="0.45">
      <c r="B945" s="39">
        <v>935</v>
      </c>
      <c r="C945" s="124"/>
      <c r="D945" s="124"/>
      <c r="E945" s="124"/>
      <c r="F945" s="124"/>
      <c r="G945" s="124"/>
      <c r="H945" s="118" t="str">
        <f>IFERROR(VLOOKUP(C945,参照用!$A$5:$C$13,3),"")</f>
        <v/>
      </c>
      <c r="I945" s="119"/>
      <c r="J945" s="119"/>
      <c r="K945" s="119"/>
      <c r="L945" s="119"/>
      <c r="M945" s="119"/>
      <c r="N945" s="119"/>
      <c r="O945" s="119"/>
      <c r="P945" s="119"/>
      <c r="Q945" s="119"/>
      <c r="R945" s="119"/>
      <c r="S945" s="120"/>
      <c r="T945" s="121"/>
      <c r="U945" s="122"/>
      <c r="V945" s="122"/>
      <c r="W945" s="122"/>
      <c r="X945" s="122"/>
      <c r="Y945" s="122"/>
      <c r="Z945" s="122"/>
      <c r="AA945" s="122"/>
      <c r="AB945" s="122"/>
      <c r="AC945" s="123"/>
      <c r="AD945" s="151"/>
      <c r="AE945" s="150"/>
      <c r="AF945" s="150"/>
      <c r="AG945" s="150"/>
      <c r="AH945" s="150"/>
      <c r="AI945" s="148" t="s">
        <v>16</v>
      </c>
      <c r="AJ945" s="152"/>
      <c r="AK945" s="150"/>
      <c r="AL945" s="150"/>
      <c r="AM945" s="148" t="s">
        <v>19</v>
      </c>
      <c r="AN945" s="149"/>
      <c r="AP945" s="66" t="str">
        <f t="shared" si="14"/>
        <v>未入力</v>
      </c>
      <c r="AQ945" s="67"/>
      <c r="AR945" s="68"/>
      <c r="AS945" s="132" t="str">
        <f>IF(
  AND(NOT(ISBLANK($C945)),
      COUNTIF(必須入力シート①!C976:C1975,$C945)=0),
  "「３. 申請に係る補助対象検査の内容」で選択されていない検査メニューが入力されています。" &amp; CHAR(10),
  ""
)
&amp;
_xlfn.LET(
  _xlpm.menu,$C945,
  _xlpm.sei,$T945,
  _xlpm.mei,$Y945,
  _xlpm.eigyo,$AD945,
  _xlpm.daisuu,$AK945,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5" s="133"/>
      <c r="AU945" s="133"/>
      <c r="AV945" s="133"/>
      <c r="AW945" s="133"/>
      <c r="AX945" s="133"/>
      <c r="AY945" s="133"/>
      <c r="AZ945" s="133"/>
      <c r="BA945" s="133"/>
      <c r="BB945" s="133"/>
      <c r="BC945" s="134"/>
    </row>
    <row r="946" spans="2:55" ht="36" customHeight="1" x14ac:dyDescent="0.45">
      <c r="B946" s="39">
        <v>936</v>
      </c>
      <c r="C946" s="124"/>
      <c r="D946" s="124"/>
      <c r="E946" s="124"/>
      <c r="F946" s="124"/>
      <c r="G946" s="124"/>
      <c r="H946" s="118" t="str">
        <f>IFERROR(VLOOKUP(C946,参照用!$A$5:$C$13,3),"")</f>
        <v/>
      </c>
      <c r="I946" s="119"/>
      <c r="J946" s="119"/>
      <c r="K946" s="119"/>
      <c r="L946" s="119"/>
      <c r="M946" s="119"/>
      <c r="N946" s="119"/>
      <c r="O946" s="119"/>
      <c r="P946" s="119"/>
      <c r="Q946" s="119"/>
      <c r="R946" s="119"/>
      <c r="S946" s="120"/>
      <c r="T946" s="121"/>
      <c r="U946" s="122"/>
      <c r="V946" s="122"/>
      <c r="W946" s="122"/>
      <c r="X946" s="122"/>
      <c r="Y946" s="122"/>
      <c r="Z946" s="122"/>
      <c r="AA946" s="122"/>
      <c r="AB946" s="122"/>
      <c r="AC946" s="123"/>
      <c r="AD946" s="151"/>
      <c r="AE946" s="150"/>
      <c r="AF946" s="150"/>
      <c r="AG946" s="150"/>
      <c r="AH946" s="150"/>
      <c r="AI946" s="148" t="s">
        <v>16</v>
      </c>
      <c r="AJ946" s="152"/>
      <c r="AK946" s="150"/>
      <c r="AL946" s="150"/>
      <c r="AM946" s="148" t="s">
        <v>19</v>
      </c>
      <c r="AN946" s="149"/>
      <c r="AP946" s="66" t="str">
        <f t="shared" si="14"/>
        <v>未入力</v>
      </c>
      <c r="AQ946" s="67"/>
      <c r="AR946" s="68"/>
      <c r="AS946" s="132" t="str">
        <f>IF(
  AND(NOT(ISBLANK($C946)),
      COUNTIF(必須入力シート①!C977:C1976,$C946)=0),
  "「３. 申請に係る補助対象検査の内容」で選択されていない検査メニューが入力されています。" &amp; CHAR(10),
  ""
)
&amp;
_xlfn.LET(
  _xlpm.menu,$C946,
  _xlpm.sei,$T946,
  _xlpm.mei,$Y946,
  _xlpm.eigyo,$AD946,
  _xlpm.daisuu,$AK946,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6" s="133"/>
      <c r="AU946" s="133"/>
      <c r="AV946" s="133"/>
      <c r="AW946" s="133"/>
      <c r="AX946" s="133"/>
      <c r="AY946" s="133"/>
      <c r="AZ946" s="133"/>
      <c r="BA946" s="133"/>
      <c r="BB946" s="133"/>
      <c r="BC946" s="134"/>
    </row>
    <row r="947" spans="2:55" ht="36" customHeight="1" x14ac:dyDescent="0.45">
      <c r="B947" s="39">
        <v>937</v>
      </c>
      <c r="C947" s="124"/>
      <c r="D947" s="124"/>
      <c r="E947" s="124"/>
      <c r="F947" s="124"/>
      <c r="G947" s="124"/>
      <c r="H947" s="118" t="str">
        <f>IFERROR(VLOOKUP(C947,参照用!$A$5:$C$13,3),"")</f>
        <v/>
      </c>
      <c r="I947" s="119"/>
      <c r="J947" s="119"/>
      <c r="K947" s="119"/>
      <c r="L947" s="119"/>
      <c r="M947" s="119"/>
      <c r="N947" s="119"/>
      <c r="O947" s="119"/>
      <c r="P947" s="119"/>
      <c r="Q947" s="119"/>
      <c r="R947" s="119"/>
      <c r="S947" s="120"/>
      <c r="T947" s="121"/>
      <c r="U947" s="122"/>
      <c r="V947" s="122"/>
      <c r="W947" s="122"/>
      <c r="X947" s="122"/>
      <c r="Y947" s="122"/>
      <c r="Z947" s="122"/>
      <c r="AA947" s="122"/>
      <c r="AB947" s="122"/>
      <c r="AC947" s="123"/>
      <c r="AD947" s="151"/>
      <c r="AE947" s="150"/>
      <c r="AF947" s="150"/>
      <c r="AG947" s="150"/>
      <c r="AH947" s="150"/>
      <c r="AI947" s="148" t="s">
        <v>16</v>
      </c>
      <c r="AJ947" s="152"/>
      <c r="AK947" s="150"/>
      <c r="AL947" s="150"/>
      <c r="AM947" s="148" t="s">
        <v>19</v>
      </c>
      <c r="AN947" s="149"/>
      <c r="AP947" s="66" t="str">
        <f t="shared" si="14"/>
        <v>未入力</v>
      </c>
      <c r="AQ947" s="67"/>
      <c r="AR947" s="68"/>
      <c r="AS947" s="132" t="str">
        <f>IF(
  AND(NOT(ISBLANK($C947)),
      COUNTIF(必須入力シート①!C978:C1977,$C947)=0),
  "「３. 申請に係る補助対象検査の内容」で選択されていない検査メニューが入力されています。" &amp; CHAR(10),
  ""
)
&amp;
_xlfn.LET(
  _xlpm.menu,$C947,
  _xlpm.sei,$T947,
  _xlpm.mei,$Y947,
  _xlpm.eigyo,$AD947,
  _xlpm.daisuu,$AK947,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7" s="133"/>
      <c r="AU947" s="133"/>
      <c r="AV947" s="133"/>
      <c r="AW947" s="133"/>
      <c r="AX947" s="133"/>
      <c r="AY947" s="133"/>
      <c r="AZ947" s="133"/>
      <c r="BA947" s="133"/>
      <c r="BB947" s="133"/>
      <c r="BC947" s="134"/>
    </row>
    <row r="948" spans="2:55" ht="36" customHeight="1" x14ac:dyDescent="0.45">
      <c r="B948" s="39">
        <v>938</v>
      </c>
      <c r="C948" s="124"/>
      <c r="D948" s="124"/>
      <c r="E948" s="124"/>
      <c r="F948" s="124"/>
      <c r="G948" s="124"/>
      <c r="H948" s="118" t="str">
        <f>IFERROR(VLOOKUP(C948,参照用!$A$5:$C$13,3),"")</f>
        <v/>
      </c>
      <c r="I948" s="119"/>
      <c r="J948" s="119"/>
      <c r="K948" s="119"/>
      <c r="L948" s="119"/>
      <c r="M948" s="119"/>
      <c r="N948" s="119"/>
      <c r="O948" s="119"/>
      <c r="P948" s="119"/>
      <c r="Q948" s="119"/>
      <c r="R948" s="119"/>
      <c r="S948" s="120"/>
      <c r="T948" s="121"/>
      <c r="U948" s="122"/>
      <c r="V948" s="122"/>
      <c r="W948" s="122"/>
      <c r="X948" s="122"/>
      <c r="Y948" s="122"/>
      <c r="Z948" s="122"/>
      <c r="AA948" s="122"/>
      <c r="AB948" s="122"/>
      <c r="AC948" s="123"/>
      <c r="AD948" s="151"/>
      <c r="AE948" s="150"/>
      <c r="AF948" s="150"/>
      <c r="AG948" s="150"/>
      <c r="AH948" s="150"/>
      <c r="AI948" s="148" t="s">
        <v>16</v>
      </c>
      <c r="AJ948" s="152"/>
      <c r="AK948" s="150"/>
      <c r="AL948" s="150"/>
      <c r="AM948" s="148" t="s">
        <v>19</v>
      </c>
      <c r="AN948" s="149"/>
      <c r="AP948" s="66" t="str">
        <f t="shared" si="14"/>
        <v>未入力</v>
      </c>
      <c r="AQ948" s="67"/>
      <c r="AR948" s="68"/>
      <c r="AS948" s="132" t="str">
        <f>IF(
  AND(NOT(ISBLANK($C948)),
      COUNTIF(必須入力シート①!C979:C1978,$C948)=0),
  "「３. 申請に係る補助対象検査の内容」で選択されていない検査メニューが入力されています。" &amp; CHAR(10),
  ""
)
&amp;
_xlfn.LET(
  _xlpm.menu,$C948,
  _xlpm.sei,$T948,
  _xlpm.mei,$Y948,
  _xlpm.eigyo,$AD948,
  _xlpm.daisuu,$AK948,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8" s="133"/>
      <c r="AU948" s="133"/>
      <c r="AV948" s="133"/>
      <c r="AW948" s="133"/>
      <c r="AX948" s="133"/>
      <c r="AY948" s="133"/>
      <c r="AZ948" s="133"/>
      <c r="BA948" s="133"/>
      <c r="BB948" s="133"/>
      <c r="BC948" s="134"/>
    </row>
    <row r="949" spans="2:55" ht="36" customHeight="1" x14ac:dyDescent="0.45">
      <c r="B949" s="39">
        <v>939</v>
      </c>
      <c r="C949" s="124"/>
      <c r="D949" s="124"/>
      <c r="E949" s="124"/>
      <c r="F949" s="124"/>
      <c r="G949" s="124"/>
      <c r="H949" s="118" t="str">
        <f>IFERROR(VLOOKUP(C949,参照用!$A$5:$C$13,3),"")</f>
        <v/>
      </c>
      <c r="I949" s="119"/>
      <c r="J949" s="119"/>
      <c r="K949" s="119"/>
      <c r="L949" s="119"/>
      <c r="M949" s="119"/>
      <c r="N949" s="119"/>
      <c r="O949" s="119"/>
      <c r="P949" s="119"/>
      <c r="Q949" s="119"/>
      <c r="R949" s="119"/>
      <c r="S949" s="120"/>
      <c r="T949" s="121"/>
      <c r="U949" s="122"/>
      <c r="V949" s="122"/>
      <c r="W949" s="122"/>
      <c r="X949" s="122"/>
      <c r="Y949" s="122"/>
      <c r="Z949" s="122"/>
      <c r="AA949" s="122"/>
      <c r="AB949" s="122"/>
      <c r="AC949" s="123"/>
      <c r="AD949" s="151"/>
      <c r="AE949" s="150"/>
      <c r="AF949" s="150"/>
      <c r="AG949" s="150"/>
      <c r="AH949" s="150"/>
      <c r="AI949" s="148" t="s">
        <v>16</v>
      </c>
      <c r="AJ949" s="152"/>
      <c r="AK949" s="150"/>
      <c r="AL949" s="150"/>
      <c r="AM949" s="148" t="s">
        <v>19</v>
      </c>
      <c r="AN949" s="149"/>
      <c r="AP949" s="66" t="str">
        <f t="shared" si="14"/>
        <v>未入力</v>
      </c>
      <c r="AQ949" s="67"/>
      <c r="AR949" s="68"/>
      <c r="AS949" s="132" t="str">
        <f>IF(
  AND(NOT(ISBLANK($C949)),
      COUNTIF(必須入力シート①!C980:C1979,$C949)=0),
  "「３. 申請に係る補助対象検査の内容」で選択されていない検査メニューが入力されています。" &amp; CHAR(10),
  ""
)
&amp;
_xlfn.LET(
  _xlpm.menu,$C949,
  _xlpm.sei,$T949,
  _xlpm.mei,$Y949,
  _xlpm.eigyo,$AD949,
  _xlpm.daisuu,$AK949,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49" s="133"/>
      <c r="AU949" s="133"/>
      <c r="AV949" s="133"/>
      <c r="AW949" s="133"/>
      <c r="AX949" s="133"/>
      <c r="AY949" s="133"/>
      <c r="AZ949" s="133"/>
      <c r="BA949" s="133"/>
      <c r="BB949" s="133"/>
      <c r="BC949" s="134"/>
    </row>
    <row r="950" spans="2:55" ht="36" customHeight="1" x14ac:dyDescent="0.45">
      <c r="B950" s="39">
        <v>940</v>
      </c>
      <c r="C950" s="124"/>
      <c r="D950" s="124"/>
      <c r="E950" s="124"/>
      <c r="F950" s="124"/>
      <c r="G950" s="124"/>
      <c r="H950" s="118" t="str">
        <f>IFERROR(VLOOKUP(C950,参照用!$A$5:$C$13,3),"")</f>
        <v/>
      </c>
      <c r="I950" s="119"/>
      <c r="J950" s="119"/>
      <c r="K950" s="119"/>
      <c r="L950" s="119"/>
      <c r="M950" s="119"/>
      <c r="N950" s="119"/>
      <c r="O950" s="119"/>
      <c r="P950" s="119"/>
      <c r="Q950" s="119"/>
      <c r="R950" s="119"/>
      <c r="S950" s="120"/>
      <c r="T950" s="121"/>
      <c r="U950" s="122"/>
      <c r="V950" s="122"/>
      <c r="W950" s="122"/>
      <c r="X950" s="122"/>
      <c r="Y950" s="122"/>
      <c r="Z950" s="122"/>
      <c r="AA950" s="122"/>
      <c r="AB950" s="122"/>
      <c r="AC950" s="123"/>
      <c r="AD950" s="151"/>
      <c r="AE950" s="150"/>
      <c r="AF950" s="150"/>
      <c r="AG950" s="150"/>
      <c r="AH950" s="150"/>
      <c r="AI950" s="148" t="s">
        <v>16</v>
      </c>
      <c r="AJ950" s="152"/>
      <c r="AK950" s="150"/>
      <c r="AL950" s="150"/>
      <c r="AM950" s="148" t="s">
        <v>19</v>
      </c>
      <c r="AN950" s="149"/>
      <c r="AP950" s="66" t="str">
        <f t="shared" si="14"/>
        <v>未入力</v>
      </c>
      <c r="AQ950" s="67"/>
      <c r="AR950" s="68"/>
      <c r="AS950" s="132" t="str">
        <f>IF(
  AND(NOT(ISBLANK($C950)),
      COUNTIF(必須入力シート①!C981:C1980,$C950)=0),
  "「３. 申請に係る補助対象検査の内容」で選択されていない検査メニューが入力されています。" &amp; CHAR(10),
  ""
)
&amp;
_xlfn.LET(
  _xlpm.menu,$C950,
  _xlpm.sei,$T950,
  _xlpm.mei,$Y950,
  _xlpm.eigyo,$AD950,
  _xlpm.daisuu,$AK950,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0" s="133"/>
      <c r="AU950" s="133"/>
      <c r="AV950" s="133"/>
      <c r="AW950" s="133"/>
      <c r="AX950" s="133"/>
      <c r="AY950" s="133"/>
      <c r="AZ950" s="133"/>
      <c r="BA950" s="133"/>
      <c r="BB950" s="133"/>
      <c r="BC950" s="134"/>
    </row>
    <row r="951" spans="2:55" ht="36" customHeight="1" x14ac:dyDescent="0.45">
      <c r="B951" s="39">
        <v>941</v>
      </c>
      <c r="C951" s="124"/>
      <c r="D951" s="124"/>
      <c r="E951" s="124"/>
      <c r="F951" s="124"/>
      <c r="G951" s="124"/>
      <c r="H951" s="118" t="str">
        <f>IFERROR(VLOOKUP(C951,参照用!$A$5:$C$13,3),"")</f>
        <v/>
      </c>
      <c r="I951" s="119"/>
      <c r="J951" s="119"/>
      <c r="K951" s="119"/>
      <c r="L951" s="119"/>
      <c r="M951" s="119"/>
      <c r="N951" s="119"/>
      <c r="O951" s="119"/>
      <c r="P951" s="119"/>
      <c r="Q951" s="119"/>
      <c r="R951" s="119"/>
      <c r="S951" s="120"/>
      <c r="T951" s="121"/>
      <c r="U951" s="122"/>
      <c r="V951" s="122"/>
      <c r="W951" s="122"/>
      <c r="X951" s="122"/>
      <c r="Y951" s="122"/>
      <c r="Z951" s="122"/>
      <c r="AA951" s="122"/>
      <c r="AB951" s="122"/>
      <c r="AC951" s="123"/>
      <c r="AD951" s="151"/>
      <c r="AE951" s="150"/>
      <c r="AF951" s="150"/>
      <c r="AG951" s="150"/>
      <c r="AH951" s="150"/>
      <c r="AI951" s="148" t="s">
        <v>16</v>
      </c>
      <c r="AJ951" s="152"/>
      <c r="AK951" s="150"/>
      <c r="AL951" s="150"/>
      <c r="AM951" s="148" t="s">
        <v>19</v>
      </c>
      <c r="AN951" s="149"/>
      <c r="AP951" s="66" t="str">
        <f t="shared" si="14"/>
        <v>未入力</v>
      </c>
      <c r="AQ951" s="67"/>
      <c r="AR951" s="68"/>
      <c r="AS951" s="132" t="str">
        <f>IF(
  AND(NOT(ISBLANK($C951)),
      COUNTIF(必須入力シート①!C982:C1981,$C951)=0),
  "「３. 申請に係る補助対象検査の内容」で選択されていない検査メニューが入力されています。" &amp; CHAR(10),
  ""
)
&amp;
_xlfn.LET(
  _xlpm.menu,$C951,
  _xlpm.sei,$T951,
  _xlpm.mei,$Y951,
  _xlpm.eigyo,$AD951,
  _xlpm.daisuu,$AK951,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1" s="133"/>
      <c r="AU951" s="133"/>
      <c r="AV951" s="133"/>
      <c r="AW951" s="133"/>
      <c r="AX951" s="133"/>
      <c r="AY951" s="133"/>
      <c r="AZ951" s="133"/>
      <c r="BA951" s="133"/>
      <c r="BB951" s="133"/>
      <c r="BC951" s="134"/>
    </row>
    <row r="952" spans="2:55" ht="36" customHeight="1" x14ac:dyDescent="0.45">
      <c r="B952" s="39">
        <v>942</v>
      </c>
      <c r="C952" s="124"/>
      <c r="D952" s="124"/>
      <c r="E952" s="124"/>
      <c r="F952" s="124"/>
      <c r="G952" s="124"/>
      <c r="H952" s="118" t="str">
        <f>IFERROR(VLOOKUP(C952,参照用!$A$5:$C$13,3),"")</f>
        <v/>
      </c>
      <c r="I952" s="119"/>
      <c r="J952" s="119"/>
      <c r="K952" s="119"/>
      <c r="L952" s="119"/>
      <c r="M952" s="119"/>
      <c r="N952" s="119"/>
      <c r="O952" s="119"/>
      <c r="P952" s="119"/>
      <c r="Q952" s="119"/>
      <c r="R952" s="119"/>
      <c r="S952" s="120"/>
      <c r="T952" s="121"/>
      <c r="U952" s="122"/>
      <c r="V952" s="122"/>
      <c r="W952" s="122"/>
      <c r="X952" s="122"/>
      <c r="Y952" s="122"/>
      <c r="Z952" s="122"/>
      <c r="AA952" s="122"/>
      <c r="AB952" s="122"/>
      <c r="AC952" s="123"/>
      <c r="AD952" s="151"/>
      <c r="AE952" s="150"/>
      <c r="AF952" s="150"/>
      <c r="AG952" s="150"/>
      <c r="AH952" s="150"/>
      <c r="AI952" s="148" t="s">
        <v>16</v>
      </c>
      <c r="AJ952" s="152"/>
      <c r="AK952" s="150"/>
      <c r="AL952" s="150"/>
      <c r="AM952" s="148" t="s">
        <v>19</v>
      </c>
      <c r="AN952" s="149"/>
      <c r="AP952" s="66" t="str">
        <f t="shared" si="14"/>
        <v>未入力</v>
      </c>
      <c r="AQ952" s="67"/>
      <c r="AR952" s="68"/>
      <c r="AS952" s="132" t="str">
        <f>IF(
  AND(NOT(ISBLANK($C952)),
      COUNTIF(必須入力シート①!C983:C1982,$C952)=0),
  "「３. 申請に係る補助対象検査の内容」で選択されていない検査メニューが入力されています。" &amp; CHAR(10),
  ""
)
&amp;
_xlfn.LET(
  _xlpm.menu,$C952,
  _xlpm.sei,$T952,
  _xlpm.mei,$Y952,
  _xlpm.eigyo,$AD952,
  _xlpm.daisuu,$AK952,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2" s="133"/>
      <c r="AU952" s="133"/>
      <c r="AV952" s="133"/>
      <c r="AW952" s="133"/>
      <c r="AX952" s="133"/>
      <c r="AY952" s="133"/>
      <c r="AZ952" s="133"/>
      <c r="BA952" s="133"/>
      <c r="BB952" s="133"/>
      <c r="BC952" s="134"/>
    </row>
    <row r="953" spans="2:55" ht="36" customHeight="1" x14ac:dyDescent="0.45">
      <c r="B953" s="39">
        <v>943</v>
      </c>
      <c r="C953" s="124"/>
      <c r="D953" s="124"/>
      <c r="E953" s="124"/>
      <c r="F953" s="124"/>
      <c r="G953" s="124"/>
      <c r="H953" s="118" t="str">
        <f>IFERROR(VLOOKUP(C953,参照用!$A$5:$C$13,3),"")</f>
        <v/>
      </c>
      <c r="I953" s="119"/>
      <c r="J953" s="119"/>
      <c r="K953" s="119"/>
      <c r="L953" s="119"/>
      <c r="M953" s="119"/>
      <c r="N953" s="119"/>
      <c r="O953" s="119"/>
      <c r="P953" s="119"/>
      <c r="Q953" s="119"/>
      <c r="R953" s="119"/>
      <c r="S953" s="120"/>
      <c r="T953" s="121"/>
      <c r="U953" s="122"/>
      <c r="V953" s="122"/>
      <c r="W953" s="122"/>
      <c r="X953" s="122"/>
      <c r="Y953" s="122"/>
      <c r="Z953" s="122"/>
      <c r="AA953" s="122"/>
      <c r="AB953" s="122"/>
      <c r="AC953" s="123"/>
      <c r="AD953" s="151"/>
      <c r="AE953" s="150"/>
      <c r="AF953" s="150"/>
      <c r="AG953" s="150"/>
      <c r="AH953" s="150"/>
      <c r="AI953" s="148" t="s">
        <v>16</v>
      </c>
      <c r="AJ953" s="152"/>
      <c r="AK953" s="150"/>
      <c r="AL953" s="150"/>
      <c r="AM953" s="148" t="s">
        <v>19</v>
      </c>
      <c r="AN953" s="149"/>
      <c r="AP953" s="66" t="str">
        <f t="shared" si="14"/>
        <v>未入力</v>
      </c>
      <c r="AQ953" s="67"/>
      <c r="AR953" s="68"/>
      <c r="AS953" s="132" t="str">
        <f>IF(
  AND(NOT(ISBLANK($C953)),
      COUNTIF(必須入力シート①!C984:C1983,$C953)=0),
  "「３. 申請に係る補助対象検査の内容」で選択されていない検査メニューが入力されています。" &amp; CHAR(10),
  ""
)
&amp;
_xlfn.LET(
  _xlpm.menu,$C953,
  _xlpm.sei,$T953,
  _xlpm.mei,$Y953,
  _xlpm.eigyo,$AD953,
  _xlpm.daisuu,$AK953,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3" s="133"/>
      <c r="AU953" s="133"/>
      <c r="AV953" s="133"/>
      <c r="AW953" s="133"/>
      <c r="AX953" s="133"/>
      <c r="AY953" s="133"/>
      <c r="AZ953" s="133"/>
      <c r="BA953" s="133"/>
      <c r="BB953" s="133"/>
      <c r="BC953" s="134"/>
    </row>
    <row r="954" spans="2:55" ht="36" customHeight="1" x14ac:dyDescent="0.45">
      <c r="B954" s="39">
        <v>944</v>
      </c>
      <c r="C954" s="124"/>
      <c r="D954" s="124"/>
      <c r="E954" s="124"/>
      <c r="F954" s="124"/>
      <c r="G954" s="124"/>
      <c r="H954" s="118" t="str">
        <f>IFERROR(VLOOKUP(C954,参照用!$A$5:$C$13,3),"")</f>
        <v/>
      </c>
      <c r="I954" s="119"/>
      <c r="J954" s="119"/>
      <c r="K954" s="119"/>
      <c r="L954" s="119"/>
      <c r="M954" s="119"/>
      <c r="N954" s="119"/>
      <c r="O954" s="119"/>
      <c r="P954" s="119"/>
      <c r="Q954" s="119"/>
      <c r="R954" s="119"/>
      <c r="S954" s="120"/>
      <c r="T954" s="121"/>
      <c r="U954" s="122"/>
      <c r="V954" s="122"/>
      <c r="W954" s="122"/>
      <c r="X954" s="122"/>
      <c r="Y954" s="122"/>
      <c r="Z954" s="122"/>
      <c r="AA954" s="122"/>
      <c r="AB954" s="122"/>
      <c r="AC954" s="123"/>
      <c r="AD954" s="151"/>
      <c r="AE954" s="150"/>
      <c r="AF954" s="150"/>
      <c r="AG954" s="150"/>
      <c r="AH954" s="150"/>
      <c r="AI954" s="148" t="s">
        <v>16</v>
      </c>
      <c r="AJ954" s="152"/>
      <c r="AK954" s="150"/>
      <c r="AL954" s="150"/>
      <c r="AM954" s="148" t="s">
        <v>19</v>
      </c>
      <c r="AN954" s="149"/>
      <c r="AP954" s="66" t="str">
        <f t="shared" si="14"/>
        <v>未入力</v>
      </c>
      <c r="AQ954" s="67"/>
      <c r="AR954" s="68"/>
      <c r="AS954" s="132" t="str">
        <f>IF(
  AND(NOT(ISBLANK($C954)),
      COUNTIF(必須入力シート①!C985:C1984,$C954)=0),
  "「３. 申請に係る補助対象検査の内容」で選択されていない検査メニューが入力されています。" &amp; CHAR(10),
  ""
)
&amp;
_xlfn.LET(
  _xlpm.menu,$C954,
  _xlpm.sei,$T954,
  _xlpm.mei,$Y954,
  _xlpm.eigyo,$AD954,
  _xlpm.daisuu,$AK954,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4" s="133"/>
      <c r="AU954" s="133"/>
      <c r="AV954" s="133"/>
      <c r="AW954" s="133"/>
      <c r="AX954" s="133"/>
      <c r="AY954" s="133"/>
      <c r="AZ954" s="133"/>
      <c r="BA954" s="133"/>
      <c r="BB954" s="133"/>
      <c r="BC954" s="134"/>
    </row>
    <row r="955" spans="2:55" ht="36" customHeight="1" x14ac:dyDescent="0.45">
      <c r="B955" s="39">
        <v>945</v>
      </c>
      <c r="C955" s="124"/>
      <c r="D955" s="124"/>
      <c r="E955" s="124"/>
      <c r="F955" s="124"/>
      <c r="G955" s="124"/>
      <c r="H955" s="118" t="str">
        <f>IFERROR(VLOOKUP(C955,参照用!$A$5:$C$13,3),"")</f>
        <v/>
      </c>
      <c r="I955" s="119"/>
      <c r="J955" s="119"/>
      <c r="K955" s="119"/>
      <c r="L955" s="119"/>
      <c r="M955" s="119"/>
      <c r="N955" s="119"/>
      <c r="O955" s="119"/>
      <c r="P955" s="119"/>
      <c r="Q955" s="119"/>
      <c r="R955" s="119"/>
      <c r="S955" s="120"/>
      <c r="T955" s="121"/>
      <c r="U955" s="122"/>
      <c r="V955" s="122"/>
      <c r="W955" s="122"/>
      <c r="X955" s="122"/>
      <c r="Y955" s="122"/>
      <c r="Z955" s="122"/>
      <c r="AA955" s="122"/>
      <c r="AB955" s="122"/>
      <c r="AC955" s="123"/>
      <c r="AD955" s="151"/>
      <c r="AE955" s="150"/>
      <c r="AF955" s="150"/>
      <c r="AG955" s="150"/>
      <c r="AH955" s="150"/>
      <c r="AI955" s="148" t="s">
        <v>16</v>
      </c>
      <c r="AJ955" s="152"/>
      <c r="AK955" s="150"/>
      <c r="AL955" s="150"/>
      <c r="AM955" s="148" t="s">
        <v>19</v>
      </c>
      <c r="AN955" s="149"/>
      <c r="AP955" s="66" t="str">
        <f t="shared" si="14"/>
        <v>未入力</v>
      </c>
      <c r="AQ955" s="67"/>
      <c r="AR955" s="68"/>
      <c r="AS955" s="132" t="str">
        <f>IF(
  AND(NOT(ISBLANK($C955)),
      COUNTIF(必須入力シート①!C986:C1985,$C955)=0),
  "「３. 申請に係る補助対象検査の内容」で選択されていない検査メニューが入力されています。" &amp; CHAR(10),
  ""
)
&amp;
_xlfn.LET(
  _xlpm.menu,$C955,
  _xlpm.sei,$T955,
  _xlpm.mei,$Y955,
  _xlpm.eigyo,$AD955,
  _xlpm.daisuu,$AK955,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5" s="133"/>
      <c r="AU955" s="133"/>
      <c r="AV955" s="133"/>
      <c r="AW955" s="133"/>
      <c r="AX955" s="133"/>
      <c r="AY955" s="133"/>
      <c r="AZ955" s="133"/>
      <c r="BA955" s="133"/>
      <c r="BB955" s="133"/>
      <c r="BC955" s="134"/>
    </row>
    <row r="956" spans="2:55" ht="36" customHeight="1" x14ac:dyDescent="0.45">
      <c r="B956" s="39">
        <v>946</v>
      </c>
      <c r="C956" s="124"/>
      <c r="D956" s="124"/>
      <c r="E956" s="124"/>
      <c r="F956" s="124"/>
      <c r="G956" s="124"/>
      <c r="H956" s="118" t="str">
        <f>IFERROR(VLOOKUP(C956,参照用!$A$5:$C$13,3),"")</f>
        <v/>
      </c>
      <c r="I956" s="119"/>
      <c r="J956" s="119"/>
      <c r="K956" s="119"/>
      <c r="L956" s="119"/>
      <c r="M956" s="119"/>
      <c r="N956" s="119"/>
      <c r="O956" s="119"/>
      <c r="P956" s="119"/>
      <c r="Q956" s="119"/>
      <c r="R956" s="119"/>
      <c r="S956" s="120"/>
      <c r="T956" s="121"/>
      <c r="U956" s="122"/>
      <c r="V956" s="122"/>
      <c r="W956" s="122"/>
      <c r="X956" s="122"/>
      <c r="Y956" s="122"/>
      <c r="Z956" s="122"/>
      <c r="AA956" s="122"/>
      <c r="AB956" s="122"/>
      <c r="AC956" s="123"/>
      <c r="AD956" s="151"/>
      <c r="AE956" s="150"/>
      <c r="AF956" s="150"/>
      <c r="AG956" s="150"/>
      <c r="AH956" s="150"/>
      <c r="AI956" s="148" t="s">
        <v>16</v>
      </c>
      <c r="AJ956" s="152"/>
      <c r="AK956" s="150"/>
      <c r="AL956" s="150"/>
      <c r="AM956" s="148" t="s">
        <v>19</v>
      </c>
      <c r="AN956" s="149"/>
      <c r="AP956" s="66" t="str">
        <f t="shared" si="14"/>
        <v>未入力</v>
      </c>
      <c r="AQ956" s="67"/>
      <c r="AR956" s="68"/>
      <c r="AS956" s="132" t="str">
        <f>IF(
  AND(NOT(ISBLANK($C956)),
      COUNTIF(必須入力シート①!C987:C1986,$C956)=0),
  "「３. 申請に係る補助対象検査の内容」で選択されていない検査メニューが入力されています。" &amp; CHAR(10),
  ""
)
&amp;
_xlfn.LET(
  _xlpm.menu,$C956,
  _xlpm.sei,$T956,
  _xlpm.mei,$Y956,
  _xlpm.eigyo,$AD956,
  _xlpm.daisuu,$AK956,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6" s="133"/>
      <c r="AU956" s="133"/>
      <c r="AV956" s="133"/>
      <c r="AW956" s="133"/>
      <c r="AX956" s="133"/>
      <c r="AY956" s="133"/>
      <c r="AZ956" s="133"/>
      <c r="BA956" s="133"/>
      <c r="BB956" s="133"/>
      <c r="BC956" s="134"/>
    </row>
    <row r="957" spans="2:55" ht="36" customHeight="1" x14ac:dyDescent="0.45">
      <c r="B957" s="39">
        <v>947</v>
      </c>
      <c r="C957" s="124"/>
      <c r="D957" s="124"/>
      <c r="E957" s="124"/>
      <c r="F957" s="124"/>
      <c r="G957" s="124"/>
      <c r="H957" s="118" t="str">
        <f>IFERROR(VLOOKUP(C957,参照用!$A$5:$C$13,3),"")</f>
        <v/>
      </c>
      <c r="I957" s="119"/>
      <c r="J957" s="119"/>
      <c r="K957" s="119"/>
      <c r="L957" s="119"/>
      <c r="M957" s="119"/>
      <c r="N957" s="119"/>
      <c r="O957" s="119"/>
      <c r="P957" s="119"/>
      <c r="Q957" s="119"/>
      <c r="R957" s="119"/>
      <c r="S957" s="120"/>
      <c r="T957" s="121"/>
      <c r="U957" s="122"/>
      <c r="V957" s="122"/>
      <c r="W957" s="122"/>
      <c r="X957" s="122"/>
      <c r="Y957" s="122"/>
      <c r="Z957" s="122"/>
      <c r="AA957" s="122"/>
      <c r="AB957" s="122"/>
      <c r="AC957" s="123"/>
      <c r="AD957" s="151"/>
      <c r="AE957" s="150"/>
      <c r="AF957" s="150"/>
      <c r="AG957" s="150"/>
      <c r="AH957" s="150"/>
      <c r="AI957" s="148" t="s">
        <v>16</v>
      </c>
      <c r="AJ957" s="152"/>
      <c r="AK957" s="150"/>
      <c r="AL957" s="150"/>
      <c r="AM957" s="148" t="s">
        <v>19</v>
      </c>
      <c r="AN957" s="149"/>
      <c r="AP957" s="66" t="str">
        <f t="shared" si="14"/>
        <v>未入力</v>
      </c>
      <c r="AQ957" s="67"/>
      <c r="AR957" s="68"/>
      <c r="AS957" s="132" t="str">
        <f>IF(
  AND(NOT(ISBLANK($C957)),
      COUNTIF(必須入力シート①!C988:C1987,$C957)=0),
  "「３. 申請に係る補助対象検査の内容」で選択されていない検査メニューが入力されています。" &amp; CHAR(10),
  ""
)
&amp;
_xlfn.LET(
  _xlpm.menu,$C957,
  _xlpm.sei,$T957,
  _xlpm.mei,$Y957,
  _xlpm.eigyo,$AD957,
  _xlpm.daisuu,$AK957,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7" s="133"/>
      <c r="AU957" s="133"/>
      <c r="AV957" s="133"/>
      <c r="AW957" s="133"/>
      <c r="AX957" s="133"/>
      <c r="AY957" s="133"/>
      <c r="AZ957" s="133"/>
      <c r="BA957" s="133"/>
      <c r="BB957" s="133"/>
      <c r="BC957" s="134"/>
    </row>
    <row r="958" spans="2:55" ht="36" customHeight="1" x14ac:dyDescent="0.45">
      <c r="B958" s="39">
        <v>948</v>
      </c>
      <c r="C958" s="124"/>
      <c r="D958" s="124"/>
      <c r="E958" s="124"/>
      <c r="F958" s="124"/>
      <c r="G958" s="124"/>
      <c r="H958" s="118" t="str">
        <f>IFERROR(VLOOKUP(C958,参照用!$A$5:$C$13,3),"")</f>
        <v/>
      </c>
      <c r="I958" s="119"/>
      <c r="J958" s="119"/>
      <c r="K958" s="119"/>
      <c r="L958" s="119"/>
      <c r="M958" s="119"/>
      <c r="N958" s="119"/>
      <c r="O958" s="119"/>
      <c r="P958" s="119"/>
      <c r="Q958" s="119"/>
      <c r="R958" s="119"/>
      <c r="S958" s="120"/>
      <c r="T958" s="121"/>
      <c r="U958" s="122"/>
      <c r="V958" s="122"/>
      <c r="W958" s="122"/>
      <c r="X958" s="122"/>
      <c r="Y958" s="122"/>
      <c r="Z958" s="122"/>
      <c r="AA958" s="122"/>
      <c r="AB958" s="122"/>
      <c r="AC958" s="123"/>
      <c r="AD958" s="151"/>
      <c r="AE958" s="150"/>
      <c r="AF958" s="150"/>
      <c r="AG958" s="150"/>
      <c r="AH958" s="150"/>
      <c r="AI958" s="148" t="s">
        <v>16</v>
      </c>
      <c r="AJ958" s="152"/>
      <c r="AK958" s="150"/>
      <c r="AL958" s="150"/>
      <c r="AM958" s="148" t="s">
        <v>19</v>
      </c>
      <c r="AN958" s="149"/>
      <c r="AP958" s="66" t="str">
        <f t="shared" si="14"/>
        <v>未入力</v>
      </c>
      <c r="AQ958" s="67"/>
      <c r="AR958" s="68"/>
      <c r="AS958" s="132" t="str">
        <f>IF(
  AND(NOT(ISBLANK($C958)),
      COUNTIF(必須入力シート①!C989:C1988,$C958)=0),
  "「３. 申請に係る補助対象検査の内容」で選択されていない検査メニューが入力されています。" &amp; CHAR(10),
  ""
)
&amp;
_xlfn.LET(
  _xlpm.menu,$C958,
  _xlpm.sei,$T958,
  _xlpm.mei,$Y958,
  _xlpm.eigyo,$AD958,
  _xlpm.daisuu,$AK958,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8" s="133"/>
      <c r="AU958" s="133"/>
      <c r="AV958" s="133"/>
      <c r="AW958" s="133"/>
      <c r="AX958" s="133"/>
      <c r="AY958" s="133"/>
      <c r="AZ958" s="133"/>
      <c r="BA958" s="133"/>
      <c r="BB958" s="133"/>
      <c r="BC958" s="134"/>
    </row>
    <row r="959" spans="2:55" ht="36" customHeight="1" x14ac:dyDescent="0.45">
      <c r="B959" s="39">
        <v>949</v>
      </c>
      <c r="C959" s="124"/>
      <c r="D959" s="124"/>
      <c r="E959" s="124"/>
      <c r="F959" s="124"/>
      <c r="G959" s="124"/>
      <c r="H959" s="118" t="str">
        <f>IFERROR(VLOOKUP(C959,参照用!$A$5:$C$13,3),"")</f>
        <v/>
      </c>
      <c r="I959" s="119"/>
      <c r="J959" s="119"/>
      <c r="K959" s="119"/>
      <c r="L959" s="119"/>
      <c r="M959" s="119"/>
      <c r="N959" s="119"/>
      <c r="O959" s="119"/>
      <c r="P959" s="119"/>
      <c r="Q959" s="119"/>
      <c r="R959" s="119"/>
      <c r="S959" s="120"/>
      <c r="T959" s="121"/>
      <c r="U959" s="122"/>
      <c r="V959" s="122"/>
      <c r="W959" s="122"/>
      <c r="X959" s="122"/>
      <c r="Y959" s="122"/>
      <c r="Z959" s="122"/>
      <c r="AA959" s="122"/>
      <c r="AB959" s="122"/>
      <c r="AC959" s="123"/>
      <c r="AD959" s="151"/>
      <c r="AE959" s="150"/>
      <c r="AF959" s="150"/>
      <c r="AG959" s="150"/>
      <c r="AH959" s="150"/>
      <c r="AI959" s="148" t="s">
        <v>16</v>
      </c>
      <c r="AJ959" s="152"/>
      <c r="AK959" s="150"/>
      <c r="AL959" s="150"/>
      <c r="AM959" s="148" t="s">
        <v>19</v>
      </c>
      <c r="AN959" s="149"/>
      <c r="AP959" s="66" t="str">
        <f t="shared" si="14"/>
        <v>未入力</v>
      </c>
      <c r="AQ959" s="67"/>
      <c r="AR959" s="68"/>
      <c r="AS959" s="132" t="str">
        <f>IF(
  AND(NOT(ISBLANK($C959)),
      COUNTIF(必須入力シート①!C990:C1989,$C959)=0),
  "「３. 申請に係る補助対象検査の内容」で選択されていない検査メニューが入力されています。" &amp; CHAR(10),
  ""
)
&amp;
_xlfn.LET(
  _xlpm.menu,$C959,
  _xlpm.sei,$T959,
  _xlpm.mei,$Y959,
  _xlpm.eigyo,$AD959,
  _xlpm.daisuu,$AK959,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59" s="133"/>
      <c r="AU959" s="133"/>
      <c r="AV959" s="133"/>
      <c r="AW959" s="133"/>
      <c r="AX959" s="133"/>
      <c r="AY959" s="133"/>
      <c r="AZ959" s="133"/>
      <c r="BA959" s="133"/>
      <c r="BB959" s="133"/>
      <c r="BC959" s="134"/>
    </row>
    <row r="960" spans="2:55" ht="36" customHeight="1" x14ac:dyDescent="0.45">
      <c r="B960" s="39">
        <v>950</v>
      </c>
      <c r="C960" s="124"/>
      <c r="D960" s="124"/>
      <c r="E960" s="124"/>
      <c r="F960" s="124"/>
      <c r="G960" s="124"/>
      <c r="H960" s="118" t="str">
        <f>IFERROR(VLOOKUP(C960,参照用!$A$5:$C$13,3),"")</f>
        <v/>
      </c>
      <c r="I960" s="119"/>
      <c r="J960" s="119"/>
      <c r="K960" s="119"/>
      <c r="L960" s="119"/>
      <c r="M960" s="119"/>
      <c r="N960" s="119"/>
      <c r="O960" s="119"/>
      <c r="P960" s="119"/>
      <c r="Q960" s="119"/>
      <c r="R960" s="119"/>
      <c r="S960" s="120"/>
      <c r="T960" s="121"/>
      <c r="U960" s="122"/>
      <c r="V960" s="122"/>
      <c r="W960" s="122"/>
      <c r="X960" s="122"/>
      <c r="Y960" s="122"/>
      <c r="Z960" s="122"/>
      <c r="AA960" s="122"/>
      <c r="AB960" s="122"/>
      <c r="AC960" s="123"/>
      <c r="AD960" s="151"/>
      <c r="AE960" s="150"/>
      <c r="AF960" s="150"/>
      <c r="AG960" s="150"/>
      <c r="AH960" s="150"/>
      <c r="AI960" s="148" t="s">
        <v>16</v>
      </c>
      <c r="AJ960" s="152"/>
      <c r="AK960" s="150"/>
      <c r="AL960" s="150"/>
      <c r="AM960" s="148" t="s">
        <v>19</v>
      </c>
      <c r="AN960" s="149"/>
      <c r="AP960" s="66" t="str">
        <f t="shared" si="14"/>
        <v>未入力</v>
      </c>
      <c r="AQ960" s="67"/>
      <c r="AR960" s="68"/>
      <c r="AS960" s="132" t="str">
        <f>IF(
  AND(NOT(ISBLANK($C960)),
      COUNTIF(必須入力シート①!C991:C1990,$C960)=0),
  "「３. 申請に係る補助対象検査の内容」で選択されていない検査メニューが入力されています。" &amp; CHAR(10),
  ""
)
&amp;
_xlfn.LET(
  _xlpm.menu,$C960,
  _xlpm.sei,$T960,
  _xlpm.mei,$Y960,
  _xlpm.eigyo,$AD960,
  _xlpm.daisuu,$AK960,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0" s="133"/>
      <c r="AU960" s="133"/>
      <c r="AV960" s="133"/>
      <c r="AW960" s="133"/>
      <c r="AX960" s="133"/>
      <c r="AY960" s="133"/>
      <c r="AZ960" s="133"/>
      <c r="BA960" s="133"/>
      <c r="BB960" s="133"/>
      <c r="BC960" s="134"/>
    </row>
    <row r="961" spans="2:55" ht="36" customHeight="1" x14ac:dyDescent="0.45">
      <c r="B961" s="39">
        <v>951</v>
      </c>
      <c r="C961" s="124"/>
      <c r="D961" s="124"/>
      <c r="E961" s="124"/>
      <c r="F961" s="124"/>
      <c r="G961" s="124"/>
      <c r="H961" s="118" t="str">
        <f>IFERROR(VLOOKUP(C961,参照用!$A$5:$C$13,3),"")</f>
        <v/>
      </c>
      <c r="I961" s="119"/>
      <c r="J961" s="119"/>
      <c r="K961" s="119"/>
      <c r="L961" s="119"/>
      <c r="M961" s="119"/>
      <c r="N961" s="119"/>
      <c r="O961" s="119"/>
      <c r="P961" s="119"/>
      <c r="Q961" s="119"/>
      <c r="R961" s="119"/>
      <c r="S961" s="120"/>
      <c r="T961" s="121"/>
      <c r="U961" s="122"/>
      <c r="V961" s="122"/>
      <c r="W961" s="122"/>
      <c r="X961" s="122"/>
      <c r="Y961" s="122"/>
      <c r="Z961" s="122"/>
      <c r="AA961" s="122"/>
      <c r="AB961" s="122"/>
      <c r="AC961" s="123"/>
      <c r="AD961" s="151"/>
      <c r="AE961" s="150"/>
      <c r="AF961" s="150"/>
      <c r="AG961" s="150"/>
      <c r="AH961" s="150"/>
      <c r="AI961" s="148" t="s">
        <v>16</v>
      </c>
      <c r="AJ961" s="152"/>
      <c r="AK961" s="150"/>
      <c r="AL961" s="150"/>
      <c r="AM961" s="148" t="s">
        <v>19</v>
      </c>
      <c r="AN961" s="149"/>
      <c r="AP961" s="66" t="str">
        <f t="shared" si="14"/>
        <v>未入力</v>
      </c>
      <c r="AQ961" s="67"/>
      <c r="AR961" s="68"/>
      <c r="AS961" s="132" t="str">
        <f>IF(
  AND(NOT(ISBLANK($C961)),
      COUNTIF(必須入力シート①!C992:C1991,$C961)=0),
  "「３. 申請に係る補助対象検査の内容」で選択されていない検査メニューが入力されています。" &amp; CHAR(10),
  ""
)
&amp;
_xlfn.LET(
  _xlpm.menu,$C961,
  _xlpm.sei,$T961,
  _xlpm.mei,$Y961,
  _xlpm.eigyo,$AD961,
  _xlpm.daisuu,$AK961,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1" s="133"/>
      <c r="AU961" s="133"/>
      <c r="AV961" s="133"/>
      <c r="AW961" s="133"/>
      <c r="AX961" s="133"/>
      <c r="AY961" s="133"/>
      <c r="AZ961" s="133"/>
      <c r="BA961" s="133"/>
      <c r="BB961" s="133"/>
      <c r="BC961" s="134"/>
    </row>
    <row r="962" spans="2:55" ht="36" customHeight="1" x14ac:dyDescent="0.45">
      <c r="B962" s="39">
        <v>952</v>
      </c>
      <c r="C962" s="124"/>
      <c r="D962" s="124"/>
      <c r="E962" s="124"/>
      <c r="F962" s="124"/>
      <c r="G962" s="124"/>
      <c r="H962" s="118" t="str">
        <f>IFERROR(VLOOKUP(C962,参照用!$A$5:$C$13,3),"")</f>
        <v/>
      </c>
      <c r="I962" s="119"/>
      <c r="J962" s="119"/>
      <c r="K962" s="119"/>
      <c r="L962" s="119"/>
      <c r="M962" s="119"/>
      <c r="N962" s="119"/>
      <c r="O962" s="119"/>
      <c r="P962" s="119"/>
      <c r="Q962" s="119"/>
      <c r="R962" s="119"/>
      <c r="S962" s="120"/>
      <c r="T962" s="121"/>
      <c r="U962" s="122"/>
      <c r="V962" s="122"/>
      <c r="W962" s="122"/>
      <c r="X962" s="122"/>
      <c r="Y962" s="122"/>
      <c r="Z962" s="122"/>
      <c r="AA962" s="122"/>
      <c r="AB962" s="122"/>
      <c r="AC962" s="123"/>
      <c r="AD962" s="151"/>
      <c r="AE962" s="150"/>
      <c r="AF962" s="150"/>
      <c r="AG962" s="150"/>
      <c r="AH962" s="150"/>
      <c r="AI962" s="148" t="s">
        <v>16</v>
      </c>
      <c r="AJ962" s="152"/>
      <c r="AK962" s="150"/>
      <c r="AL962" s="150"/>
      <c r="AM962" s="148" t="s">
        <v>19</v>
      </c>
      <c r="AN962" s="149"/>
      <c r="AP962" s="66" t="str">
        <f t="shared" si="14"/>
        <v>未入力</v>
      </c>
      <c r="AQ962" s="67"/>
      <c r="AR962" s="68"/>
      <c r="AS962" s="132" t="str">
        <f>IF(
  AND(NOT(ISBLANK($C962)),
      COUNTIF(必須入力シート①!C993:C1992,$C962)=0),
  "「３. 申請に係る補助対象検査の内容」で選択されていない検査メニューが入力されています。" &amp; CHAR(10),
  ""
)
&amp;
_xlfn.LET(
  _xlpm.menu,$C962,
  _xlpm.sei,$T962,
  _xlpm.mei,$Y962,
  _xlpm.eigyo,$AD962,
  _xlpm.daisuu,$AK962,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2" s="133"/>
      <c r="AU962" s="133"/>
      <c r="AV962" s="133"/>
      <c r="AW962" s="133"/>
      <c r="AX962" s="133"/>
      <c r="AY962" s="133"/>
      <c r="AZ962" s="133"/>
      <c r="BA962" s="133"/>
      <c r="BB962" s="133"/>
      <c r="BC962" s="134"/>
    </row>
    <row r="963" spans="2:55" ht="36" customHeight="1" x14ac:dyDescent="0.45">
      <c r="B963" s="39">
        <v>953</v>
      </c>
      <c r="C963" s="124"/>
      <c r="D963" s="124"/>
      <c r="E963" s="124"/>
      <c r="F963" s="124"/>
      <c r="G963" s="124"/>
      <c r="H963" s="118" t="str">
        <f>IFERROR(VLOOKUP(C963,参照用!$A$5:$C$13,3),"")</f>
        <v/>
      </c>
      <c r="I963" s="119"/>
      <c r="J963" s="119"/>
      <c r="K963" s="119"/>
      <c r="L963" s="119"/>
      <c r="M963" s="119"/>
      <c r="N963" s="119"/>
      <c r="O963" s="119"/>
      <c r="P963" s="119"/>
      <c r="Q963" s="119"/>
      <c r="R963" s="119"/>
      <c r="S963" s="120"/>
      <c r="T963" s="121"/>
      <c r="U963" s="122"/>
      <c r="V963" s="122"/>
      <c r="W963" s="122"/>
      <c r="X963" s="122"/>
      <c r="Y963" s="122"/>
      <c r="Z963" s="122"/>
      <c r="AA963" s="122"/>
      <c r="AB963" s="122"/>
      <c r="AC963" s="123"/>
      <c r="AD963" s="151"/>
      <c r="AE963" s="150"/>
      <c r="AF963" s="150"/>
      <c r="AG963" s="150"/>
      <c r="AH963" s="150"/>
      <c r="AI963" s="148" t="s">
        <v>16</v>
      </c>
      <c r="AJ963" s="152"/>
      <c r="AK963" s="150"/>
      <c r="AL963" s="150"/>
      <c r="AM963" s="148" t="s">
        <v>19</v>
      </c>
      <c r="AN963" s="149"/>
      <c r="AP963" s="66" t="str">
        <f t="shared" si="14"/>
        <v>未入力</v>
      </c>
      <c r="AQ963" s="67"/>
      <c r="AR963" s="68"/>
      <c r="AS963" s="132" t="str">
        <f>IF(
  AND(NOT(ISBLANK($C963)),
      COUNTIF(必須入力シート①!C994:C1993,$C963)=0),
  "「３. 申請に係る補助対象検査の内容」で選択されていない検査メニューが入力されています。" &amp; CHAR(10),
  ""
)
&amp;
_xlfn.LET(
  _xlpm.menu,$C963,
  _xlpm.sei,$T963,
  _xlpm.mei,$Y963,
  _xlpm.eigyo,$AD963,
  _xlpm.daisuu,$AK963,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3" s="133"/>
      <c r="AU963" s="133"/>
      <c r="AV963" s="133"/>
      <c r="AW963" s="133"/>
      <c r="AX963" s="133"/>
      <c r="AY963" s="133"/>
      <c r="AZ963" s="133"/>
      <c r="BA963" s="133"/>
      <c r="BB963" s="133"/>
      <c r="BC963" s="134"/>
    </row>
    <row r="964" spans="2:55" ht="36" customHeight="1" x14ac:dyDescent="0.45">
      <c r="B964" s="39">
        <v>954</v>
      </c>
      <c r="C964" s="124"/>
      <c r="D964" s="124"/>
      <c r="E964" s="124"/>
      <c r="F964" s="124"/>
      <c r="G964" s="124"/>
      <c r="H964" s="118" t="str">
        <f>IFERROR(VLOOKUP(C964,参照用!$A$5:$C$13,3),"")</f>
        <v/>
      </c>
      <c r="I964" s="119"/>
      <c r="J964" s="119"/>
      <c r="K964" s="119"/>
      <c r="L964" s="119"/>
      <c r="M964" s="119"/>
      <c r="N964" s="119"/>
      <c r="O964" s="119"/>
      <c r="P964" s="119"/>
      <c r="Q964" s="119"/>
      <c r="R964" s="119"/>
      <c r="S964" s="120"/>
      <c r="T964" s="121"/>
      <c r="U964" s="122"/>
      <c r="V964" s="122"/>
      <c r="W964" s="122"/>
      <c r="X964" s="122"/>
      <c r="Y964" s="122"/>
      <c r="Z964" s="122"/>
      <c r="AA964" s="122"/>
      <c r="AB964" s="122"/>
      <c r="AC964" s="123"/>
      <c r="AD964" s="151"/>
      <c r="AE964" s="150"/>
      <c r="AF964" s="150"/>
      <c r="AG964" s="150"/>
      <c r="AH964" s="150"/>
      <c r="AI964" s="148" t="s">
        <v>16</v>
      </c>
      <c r="AJ964" s="152"/>
      <c r="AK964" s="150"/>
      <c r="AL964" s="150"/>
      <c r="AM964" s="148" t="s">
        <v>19</v>
      </c>
      <c r="AN964" s="149"/>
      <c r="AP964" s="66" t="str">
        <f t="shared" si="14"/>
        <v>未入力</v>
      </c>
      <c r="AQ964" s="67"/>
      <c r="AR964" s="68"/>
      <c r="AS964" s="132" t="str">
        <f>IF(
  AND(NOT(ISBLANK($C964)),
      COUNTIF(必須入力シート①!C995:C1994,$C964)=0),
  "「３. 申請に係る補助対象検査の内容」で選択されていない検査メニューが入力されています。" &amp; CHAR(10),
  ""
)
&amp;
_xlfn.LET(
  _xlpm.menu,$C964,
  _xlpm.sei,$T964,
  _xlpm.mei,$Y964,
  _xlpm.eigyo,$AD964,
  _xlpm.daisuu,$AK964,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4" s="133"/>
      <c r="AU964" s="133"/>
      <c r="AV964" s="133"/>
      <c r="AW964" s="133"/>
      <c r="AX964" s="133"/>
      <c r="AY964" s="133"/>
      <c r="AZ964" s="133"/>
      <c r="BA964" s="133"/>
      <c r="BB964" s="133"/>
      <c r="BC964" s="134"/>
    </row>
    <row r="965" spans="2:55" ht="36" customHeight="1" x14ac:dyDescent="0.45">
      <c r="B965" s="39">
        <v>955</v>
      </c>
      <c r="C965" s="124"/>
      <c r="D965" s="124"/>
      <c r="E965" s="124"/>
      <c r="F965" s="124"/>
      <c r="G965" s="124"/>
      <c r="H965" s="118" t="str">
        <f>IFERROR(VLOOKUP(C965,参照用!$A$5:$C$13,3),"")</f>
        <v/>
      </c>
      <c r="I965" s="119"/>
      <c r="J965" s="119"/>
      <c r="K965" s="119"/>
      <c r="L965" s="119"/>
      <c r="M965" s="119"/>
      <c r="N965" s="119"/>
      <c r="O965" s="119"/>
      <c r="P965" s="119"/>
      <c r="Q965" s="119"/>
      <c r="R965" s="119"/>
      <c r="S965" s="120"/>
      <c r="T965" s="121"/>
      <c r="U965" s="122"/>
      <c r="V965" s="122"/>
      <c r="W965" s="122"/>
      <c r="X965" s="122"/>
      <c r="Y965" s="122"/>
      <c r="Z965" s="122"/>
      <c r="AA965" s="122"/>
      <c r="AB965" s="122"/>
      <c r="AC965" s="123"/>
      <c r="AD965" s="151"/>
      <c r="AE965" s="150"/>
      <c r="AF965" s="150"/>
      <c r="AG965" s="150"/>
      <c r="AH965" s="150"/>
      <c r="AI965" s="148" t="s">
        <v>16</v>
      </c>
      <c r="AJ965" s="152"/>
      <c r="AK965" s="150"/>
      <c r="AL965" s="150"/>
      <c r="AM965" s="148" t="s">
        <v>19</v>
      </c>
      <c r="AN965" s="149"/>
      <c r="AP965" s="66" t="str">
        <f t="shared" si="14"/>
        <v>未入力</v>
      </c>
      <c r="AQ965" s="67"/>
      <c r="AR965" s="68"/>
      <c r="AS965" s="132" t="str">
        <f>IF(
  AND(NOT(ISBLANK($C965)),
      COUNTIF(必須入力シート①!C996:C1995,$C965)=0),
  "「３. 申請に係る補助対象検査の内容」で選択されていない検査メニューが入力されています。" &amp; CHAR(10),
  ""
)
&amp;
_xlfn.LET(
  _xlpm.menu,$C965,
  _xlpm.sei,$T965,
  _xlpm.mei,$Y965,
  _xlpm.eigyo,$AD965,
  _xlpm.daisuu,$AK965,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5" s="133"/>
      <c r="AU965" s="133"/>
      <c r="AV965" s="133"/>
      <c r="AW965" s="133"/>
      <c r="AX965" s="133"/>
      <c r="AY965" s="133"/>
      <c r="AZ965" s="133"/>
      <c r="BA965" s="133"/>
      <c r="BB965" s="133"/>
      <c r="BC965" s="134"/>
    </row>
    <row r="966" spans="2:55" ht="36" customHeight="1" x14ac:dyDescent="0.45">
      <c r="B966" s="39">
        <v>956</v>
      </c>
      <c r="C966" s="124"/>
      <c r="D966" s="124"/>
      <c r="E966" s="124"/>
      <c r="F966" s="124"/>
      <c r="G966" s="124"/>
      <c r="H966" s="118" t="str">
        <f>IFERROR(VLOOKUP(C966,参照用!$A$5:$C$13,3),"")</f>
        <v/>
      </c>
      <c r="I966" s="119"/>
      <c r="J966" s="119"/>
      <c r="K966" s="119"/>
      <c r="L966" s="119"/>
      <c r="M966" s="119"/>
      <c r="N966" s="119"/>
      <c r="O966" s="119"/>
      <c r="P966" s="119"/>
      <c r="Q966" s="119"/>
      <c r="R966" s="119"/>
      <c r="S966" s="120"/>
      <c r="T966" s="121"/>
      <c r="U966" s="122"/>
      <c r="V966" s="122"/>
      <c r="W966" s="122"/>
      <c r="X966" s="122"/>
      <c r="Y966" s="122"/>
      <c r="Z966" s="122"/>
      <c r="AA966" s="122"/>
      <c r="AB966" s="122"/>
      <c r="AC966" s="123"/>
      <c r="AD966" s="151"/>
      <c r="AE966" s="150"/>
      <c r="AF966" s="150"/>
      <c r="AG966" s="150"/>
      <c r="AH966" s="150"/>
      <c r="AI966" s="148" t="s">
        <v>16</v>
      </c>
      <c r="AJ966" s="152"/>
      <c r="AK966" s="150"/>
      <c r="AL966" s="150"/>
      <c r="AM966" s="148" t="s">
        <v>19</v>
      </c>
      <c r="AN966" s="149"/>
      <c r="AP966" s="66" t="str">
        <f t="shared" si="14"/>
        <v>未入力</v>
      </c>
      <c r="AQ966" s="67"/>
      <c r="AR966" s="68"/>
      <c r="AS966" s="132" t="str">
        <f>IF(
  AND(NOT(ISBLANK($C966)),
      COUNTIF(必須入力シート①!C997:C1996,$C966)=0),
  "「３. 申請に係る補助対象検査の内容」で選択されていない検査メニューが入力されています。" &amp; CHAR(10),
  ""
)
&amp;
_xlfn.LET(
  _xlpm.menu,$C966,
  _xlpm.sei,$T966,
  _xlpm.mei,$Y966,
  _xlpm.eigyo,$AD966,
  _xlpm.daisuu,$AK966,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6" s="133"/>
      <c r="AU966" s="133"/>
      <c r="AV966" s="133"/>
      <c r="AW966" s="133"/>
      <c r="AX966" s="133"/>
      <c r="AY966" s="133"/>
      <c r="AZ966" s="133"/>
      <c r="BA966" s="133"/>
      <c r="BB966" s="133"/>
      <c r="BC966" s="134"/>
    </row>
    <row r="967" spans="2:55" ht="36" customHeight="1" x14ac:dyDescent="0.45">
      <c r="B967" s="39">
        <v>957</v>
      </c>
      <c r="C967" s="124"/>
      <c r="D967" s="124"/>
      <c r="E967" s="124"/>
      <c r="F967" s="124"/>
      <c r="G967" s="124"/>
      <c r="H967" s="118" t="str">
        <f>IFERROR(VLOOKUP(C967,参照用!$A$5:$C$13,3),"")</f>
        <v/>
      </c>
      <c r="I967" s="119"/>
      <c r="J967" s="119"/>
      <c r="K967" s="119"/>
      <c r="L967" s="119"/>
      <c r="M967" s="119"/>
      <c r="N967" s="119"/>
      <c r="O967" s="119"/>
      <c r="P967" s="119"/>
      <c r="Q967" s="119"/>
      <c r="R967" s="119"/>
      <c r="S967" s="120"/>
      <c r="T967" s="121"/>
      <c r="U967" s="122"/>
      <c r="V967" s="122"/>
      <c r="W967" s="122"/>
      <c r="X967" s="122"/>
      <c r="Y967" s="122"/>
      <c r="Z967" s="122"/>
      <c r="AA967" s="122"/>
      <c r="AB967" s="122"/>
      <c r="AC967" s="123"/>
      <c r="AD967" s="151"/>
      <c r="AE967" s="150"/>
      <c r="AF967" s="150"/>
      <c r="AG967" s="150"/>
      <c r="AH967" s="150"/>
      <c r="AI967" s="148" t="s">
        <v>16</v>
      </c>
      <c r="AJ967" s="152"/>
      <c r="AK967" s="150"/>
      <c r="AL967" s="150"/>
      <c r="AM967" s="148" t="s">
        <v>19</v>
      </c>
      <c r="AN967" s="149"/>
      <c r="AP967" s="66" t="str">
        <f t="shared" si="14"/>
        <v>未入力</v>
      </c>
      <c r="AQ967" s="67"/>
      <c r="AR967" s="68"/>
      <c r="AS967" s="132" t="str">
        <f>IF(
  AND(NOT(ISBLANK($C967)),
      COUNTIF(必須入力シート①!C998:C1997,$C967)=0),
  "「３. 申請に係る補助対象検査の内容」で選択されていない検査メニューが入力されています。" &amp; CHAR(10),
  ""
)
&amp;
_xlfn.LET(
  _xlpm.menu,$C967,
  _xlpm.sei,$T967,
  _xlpm.mei,$Y967,
  _xlpm.eigyo,$AD967,
  _xlpm.daisuu,$AK967,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7" s="133"/>
      <c r="AU967" s="133"/>
      <c r="AV967" s="133"/>
      <c r="AW967" s="133"/>
      <c r="AX967" s="133"/>
      <c r="AY967" s="133"/>
      <c r="AZ967" s="133"/>
      <c r="BA967" s="133"/>
      <c r="BB967" s="133"/>
      <c r="BC967" s="134"/>
    </row>
    <row r="968" spans="2:55" ht="36" customHeight="1" x14ac:dyDescent="0.45">
      <c r="B968" s="39">
        <v>958</v>
      </c>
      <c r="C968" s="124"/>
      <c r="D968" s="124"/>
      <c r="E968" s="124"/>
      <c r="F968" s="124"/>
      <c r="G968" s="124"/>
      <c r="H968" s="118" t="str">
        <f>IFERROR(VLOOKUP(C968,参照用!$A$5:$C$13,3),"")</f>
        <v/>
      </c>
      <c r="I968" s="119"/>
      <c r="J968" s="119"/>
      <c r="K968" s="119"/>
      <c r="L968" s="119"/>
      <c r="M968" s="119"/>
      <c r="N968" s="119"/>
      <c r="O968" s="119"/>
      <c r="P968" s="119"/>
      <c r="Q968" s="119"/>
      <c r="R968" s="119"/>
      <c r="S968" s="120"/>
      <c r="T968" s="121"/>
      <c r="U968" s="122"/>
      <c r="V968" s="122"/>
      <c r="W968" s="122"/>
      <c r="X968" s="122"/>
      <c r="Y968" s="122"/>
      <c r="Z968" s="122"/>
      <c r="AA968" s="122"/>
      <c r="AB968" s="122"/>
      <c r="AC968" s="123"/>
      <c r="AD968" s="151"/>
      <c r="AE968" s="150"/>
      <c r="AF968" s="150"/>
      <c r="AG968" s="150"/>
      <c r="AH968" s="150"/>
      <c r="AI968" s="148" t="s">
        <v>16</v>
      </c>
      <c r="AJ968" s="152"/>
      <c r="AK968" s="150"/>
      <c r="AL968" s="150"/>
      <c r="AM968" s="148" t="s">
        <v>19</v>
      </c>
      <c r="AN968" s="149"/>
      <c r="AP968" s="66" t="str">
        <f t="shared" si="14"/>
        <v>未入力</v>
      </c>
      <c r="AQ968" s="67"/>
      <c r="AR968" s="68"/>
      <c r="AS968" s="132" t="str">
        <f>IF(
  AND(NOT(ISBLANK($C968)),
      COUNTIF(必須入力シート①!C999:C1998,$C968)=0),
  "「３. 申請に係る補助対象検査の内容」で選択されていない検査メニューが入力されています。" &amp; CHAR(10),
  ""
)
&amp;
_xlfn.LET(
  _xlpm.menu,$C968,
  _xlpm.sei,$T968,
  _xlpm.mei,$Y968,
  _xlpm.eigyo,$AD968,
  _xlpm.daisuu,$AK968,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8" s="133"/>
      <c r="AU968" s="133"/>
      <c r="AV968" s="133"/>
      <c r="AW968" s="133"/>
      <c r="AX968" s="133"/>
      <c r="AY968" s="133"/>
      <c r="AZ968" s="133"/>
      <c r="BA968" s="133"/>
      <c r="BB968" s="133"/>
      <c r="BC968" s="134"/>
    </row>
    <row r="969" spans="2:55" ht="36" customHeight="1" x14ac:dyDescent="0.45">
      <c r="B969" s="39">
        <v>959</v>
      </c>
      <c r="C969" s="124"/>
      <c r="D969" s="124"/>
      <c r="E969" s="124"/>
      <c r="F969" s="124"/>
      <c r="G969" s="124"/>
      <c r="H969" s="118" t="str">
        <f>IFERROR(VLOOKUP(C969,参照用!$A$5:$C$13,3),"")</f>
        <v/>
      </c>
      <c r="I969" s="119"/>
      <c r="J969" s="119"/>
      <c r="K969" s="119"/>
      <c r="L969" s="119"/>
      <c r="M969" s="119"/>
      <c r="N969" s="119"/>
      <c r="O969" s="119"/>
      <c r="P969" s="119"/>
      <c r="Q969" s="119"/>
      <c r="R969" s="119"/>
      <c r="S969" s="120"/>
      <c r="T969" s="121"/>
      <c r="U969" s="122"/>
      <c r="V969" s="122"/>
      <c r="W969" s="122"/>
      <c r="X969" s="122"/>
      <c r="Y969" s="122"/>
      <c r="Z969" s="122"/>
      <c r="AA969" s="122"/>
      <c r="AB969" s="122"/>
      <c r="AC969" s="123"/>
      <c r="AD969" s="151"/>
      <c r="AE969" s="150"/>
      <c r="AF969" s="150"/>
      <c r="AG969" s="150"/>
      <c r="AH969" s="150"/>
      <c r="AI969" s="148" t="s">
        <v>16</v>
      </c>
      <c r="AJ969" s="152"/>
      <c r="AK969" s="150"/>
      <c r="AL969" s="150"/>
      <c r="AM969" s="148" t="s">
        <v>19</v>
      </c>
      <c r="AN969" s="149"/>
      <c r="AP969" s="66" t="str">
        <f t="shared" si="14"/>
        <v>未入力</v>
      </c>
      <c r="AQ969" s="67"/>
      <c r="AR969" s="68"/>
      <c r="AS969" s="132" t="str">
        <f>IF(
  AND(NOT(ISBLANK($C969)),
      COUNTIF(必須入力シート①!C1000:C1999,$C969)=0),
  "「３. 申請に係る補助対象検査の内容」で選択されていない検査メニューが入力されています。" &amp; CHAR(10),
  ""
)
&amp;
_xlfn.LET(
  _xlpm.menu,$C969,
  _xlpm.sei,$T969,
  _xlpm.mei,$Y969,
  _xlpm.eigyo,$AD969,
  _xlpm.daisuu,$AK969,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69" s="133"/>
      <c r="AU969" s="133"/>
      <c r="AV969" s="133"/>
      <c r="AW969" s="133"/>
      <c r="AX969" s="133"/>
      <c r="AY969" s="133"/>
      <c r="AZ969" s="133"/>
      <c r="BA969" s="133"/>
      <c r="BB969" s="133"/>
      <c r="BC969" s="134"/>
    </row>
    <row r="970" spans="2:55" ht="36" customHeight="1" x14ac:dyDescent="0.45">
      <c r="B970" s="39">
        <v>960</v>
      </c>
      <c r="C970" s="124"/>
      <c r="D970" s="124"/>
      <c r="E970" s="124"/>
      <c r="F970" s="124"/>
      <c r="G970" s="124"/>
      <c r="H970" s="118" t="str">
        <f>IFERROR(VLOOKUP(C970,参照用!$A$5:$C$13,3),"")</f>
        <v/>
      </c>
      <c r="I970" s="119"/>
      <c r="J970" s="119"/>
      <c r="K970" s="119"/>
      <c r="L970" s="119"/>
      <c r="M970" s="119"/>
      <c r="N970" s="119"/>
      <c r="O970" s="119"/>
      <c r="P970" s="119"/>
      <c r="Q970" s="119"/>
      <c r="R970" s="119"/>
      <c r="S970" s="120"/>
      <c r="T970" s="121"/>
      <c r="U970" s="122"/>
      <c r="V970" s="122"/>
      <c r="W970" s="122"/>
      <c r="X970" s="122"/>
      <c r="Y970" s="122"/>
      <c r="Z970" s="122"/>
      <c r="AA970" s="122"/>
      <c r="AB970" s="122"/>
      <c r="AC970" s="123"/>
      <c r="AD970" s="151"/>
      <c r="AE970" s="150"/>
      <c r="AF970" s="150"/>
      <c r="AG970" s="150"/>
      <c r="AH970" s="150"/>
      <c r="AI970" s="148" t="s">
        <v>16</v>
      </c>
      <c r="AJ970" s="152"/>
      <c r="AK970" s="150"/>
      <c r="AL970" s="150"/>
      <c r="AM970" s="148" t="s">
        <v>19</v>
      </c>
      <c r="AN970" s="149"/>
      <c r="AP970" s="66" t="str">
        <f t="shared" si="14"/>
        <v>未入力</v>
      </c>
      <c r="AQ970" s="67"/>
      <c r="AR970" s="68"/>
      <c r="AS970" s="132" t="str">
        <f>IF(
  AND(NOT(ISBLANK($C970)),
      COUNTIF(必須入力シート①!C1001:C2000,$C970)=0),
  "「３. 申請に係る補助対象検査の内容」で選択されていない検査メニューが入力されています。" &amp; CHAR(10),
  ""
)
&amp;
_xlfn.LET(
  _xlpm.menu,$C970,
  _xlpm.sei,$T970,
  _xlpm.mei,$Y970,
  _xlpm.eigyo,$AD970,
  _xlpm.daisuu,$AK970,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0" s="133"/>
      <c r="AU970" s="133"/>
      <c r="AV970" s="133"/>
      <c r="AW970" s="133"/>
      <c r="AX970" s="133"/>
      <c r="AY970" s="133"/>
      <c r="AZ970" s="133"/>
      <c r="BA970" s="133"/>
      <c r="BB970" s="133"/>
      <c r="BC970" s="134"/>
    </row>
    <row r="971" spans="2:55" ht="36" customHeight="1" x14ac:dyDescent="0.45">
      <c r="B971" s="39">
        <v>961</v>
      </c>
      <c r="C971" s="124"/>
      <c r="D971" s="124"/>
      <c r="E971" s="124"/>
      <c r="F971" s="124"/>
      <c r="G971" s="124"/>
      <c r="H971" s="118" t="str">
        <f>IFERROR(VLOOKUP(C971,参照用!$A$5:$C$13,3),"")</f>
        <v/>
      </c>
      <c r="I971" s="119"/>
      <c r="J971" s="119"/>
      <c r="K971" s="119"/>
      <c r="L971" s="119"/>
      <c r="M971" s="119"/>
      <c r="N971" s="119"/>
      <c r="O971" s="119"/>
      <c r="P971" s="119"/>
      <c r="Q971" s="119"/>
      <c r="R971" s="119"/>
      <c r="S971" s="120"/>
      <c r="T971" s="121"/>
      <c r="U971" s="122"/>
      <c r="V971" s="122"/>
      <c r="W971" s="122"/>
      <c r="X971" s="122"/>
      <c r="Y971" s="122"/>
      <c r="Z971" s="122"/>
      <c r="AA971" s="122"/>
      <c r="AB971" s="122"/>
      <c r="AC971" s="123"/>
      <c r="AD971" s="151"/>
      <c r="AE971" s="150"/>
      <c r="AF971" s="150"/>
      <c r="AG971" s="150"/>
      <c r="AH971" s="150"/>
      <c r="AI971" s="148" t="s">
        <v>16</v>
      </c>
      <c r="AJ971" s="152"/>
      <c r="AK971" s="150"/>
      <c r="AL971" s="150"/>
      <c r="AM971" s="148" t="s">
        <v>19</v>
      </c>
      <c r="AN971" s="149"/>
      <c r="AP971" s="66" t="str">
        <f t="shared" si="14"/>
        <v>未入力</v>
      </c>
      <c r="AQ971" s="67"/>
      <c r="AR971" s="68"/>
      <c r="AS971" s="132" t="str">
        <f>IF(
  AND(NOT(ISBLANK($C971)),
      COUNTIF(必須入力シート①!C1002:C2001,$C971)=0),
  "「３. 申請に係る補助対象検査の内容」で選択されていない検査メニューが入力されています。" &amp; CHAR(10),
  ""
)
&amp;
_xlfn.LET(
  _xlpm.menu,$C971,
  _xlpm.sei,$T971,
  _xlpm.mei,$Y971,
  _xlpm.eigyo,$AD971,
  _xlpm.daisuu,$AK971,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1" s="133"/>
      <c r="AU971" s="133"/>
      <c r="AV971" s="133"/>
      <c r="AW971" s="133"/>
      <c r="AX971" s="133"/>
      <c r="AY971" s="133"/>
      <c r="AZ971" s="133"/>
      <c r="BA971" s="133"/>
      <c r="BB971" s="133"/>
      <c r="BC971" s="134"/>
    </row>
    <row r="972" spans="2:55" ht="36" customHeight="1" x14ac:dyDescent="0.45">
      <c r="B972" s="39">
        <v>962</v>
      </c>
      <c r="C972" s="124"/>
      <c r="D972" s="124"/>
      <c r="E972" s="124"/>
      <c r="F972" s="124"/>
      <c r="G972" s="124"/>
      <c r="H972" s="118" t="str">
        <f>IFERROR(VLOOKUP(C972,参照用!$A$5:$C$13,3),"")</f>
        <v/>
      </c>
      <c r="I972" s="119"/>
      <c r="J972" s="119"/>
      <c r="K972" s="119"/>
      <c r="L972" s="119"/>
      <c r="M972" s="119"/>
      <c r="N972" s="119"/>
      <c r="O972" s="119"/>
      <c r="P972" s="119"/>
      <c r="Q972" s="119"/>
      <c r="R972" s="119"/>
      <c r="S972" s="120"/>
      <c r="T972" s="121"/>
      <c r="U972" s="122"/>
      <c r="V972" s="122"/>
      <c r="W972" s="122"/>
      <c r="X972" s="122"/>
      <c r="Y972" s="122"/>
      <c r="Z972" s="122"/>
      <c r="AA972" s="122"/>
      <c r="AB972" s="122"/>
      <c r="AC972" s="123"/>
      <c r="AD972" s="151"/>
      <c r="AE972" s="150"/>
      <c r="AF972" s="150"/>
      <c r="AG972" s="150"/>
      <c r="AH972" s="150"/>
      <c r="AI972" s="148" t="s">
        <v>16</v>
      </c>
      <c r="AJ972" s="152"/>
      <c r="AK972" s="150"/>
      <c r="AL972" s="150"/>
      <c r="AM972" s="148" t="s">
        <v>19</v>
      </c>
      <c r="AN972" s="149"/>
      <c r="AP972" s="66" t="str">
        <f t="shared" ref="AP972:AP1010" si="15">IF(
    AND(ISBLANK($C972), ISBLANK($T972), ISBLANK($Y972), ISBLANK($AD972), ISBLANK($AK972)),
    "未入力",
    IF(
        OR(
            ISBLANK($C972),
            ISBLANK($T972),
            ISBLANK($Y972),
            ISBLANK($AD972),
            ISBLANK($AK972),
            $AS972="車両台数５両以上の営業所が対象です。",
            $AS972="「３. 申請に係る補助対象検査の内容」で選択されていない検査メニューが入力されています。"
        ),
        "NG",
        "OK"
    )
)</f>
        <v>未入力</v>
      </c>
      <c r="AQ972" s="67"/>
      <c r="AR972" s="68"/>
      <c r="AS972" s="132" t="str">
        <f>IF(
  AND(NOT(ISBLANK($C972)),
      COUNTIF(必須入力シート①!C1003:C2002,$C972)=0),
  "「３. 申請に係る補助対象検査の内容」で選択されていない検査メニューが入力されています。" &amp; CHAR(10),
  ""
)
&amp;
_xlfn.LET(
  _xlpm.menu,$C972,
  _xlpm.sei,$T972,
  _xlpm.mei,$Y972,
  _xlpm.eigyo,$AD972,
  _xlpm.daisuu,$AK972,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2" s="133"/>
      <c r="AU972" s="133"/>
      <c r="AV972" s="133"/>
      <c r="AW972" s="133"/>
      <c r="AX972" s="133"/>
      <c r="AY972" s="133"/>
      <c r="AZ972" s="133"/>
      <c r="BA972" s="133"/>
      <c r="BB972" s="133"/>
      <c r="BC972" s="134"/>
    </row>
    <row r="973" spans="2:55" ht="36" customHeight="1" x14ac:dyDescent="0.45">
      <c r="B973" s="39">
        <v>963</v>
      </c>
      <c r="C973" s="124"/>
      <c r="D973" s="124"/>
      <c r="E973" s="124"/>
      <c r="F973" s="124"/>
      <c r="G973" s="124"/>
      <c r="H973" s="118" t="str">
        <f>IFERROR(VLOOKUP(C973,参照用!$A$5:$C$13,3),"")</f>
        <v/>
      </c>
      <c r="I973" s="119"/>
      <c r="J973" s="119"/>
      <c r="K973" s="119"/>
      <c r="L973" s="119"/>
      <c r="M973" s="119"/>
      <c r="N973" s="119"/>
      <c r="O973" s="119"/>
      <c r="P973" s="119"/>
      <c r="Q973" s="119"/>
      <c r="R973" s="119"/>
      <c r="S973" s="120"/>
      <c r="T973" s="121"/>
      <c r="U973" s="122"/>
      <c r="V973" s="122"/>
      <c r="W973" s="122"/>
      <c r="X973" s="122"/>
      <c r="Y973" s="122"/>
      <c r="Z973" s="122"/>
      <c r="AA973" s="122"/>
      <c r="AB973" s="122"/>
      <c r="AC973" s="123"/>
      <c r="AD973" s="151"/>
      <c r="AE973" s="150"/>
      <c r="AF973" s="150"/>
      <c r="AG973" s="150"/>
      <c r="AH973" s="150"/>
      <c r="AI973" s="148" t="s">
        <v>16</v>
      </c>
      <c r="AJ973" s="152"/>
      <c r="AK973" s="150"/>
      <c r="AL973" s="150"/>
      <c r="AM973" s="148" t="s">
        <v>19</v>
      </c>
      <c r="AN973" s="149"/>
      <c r="AP973" s="66" t="str">
        <f t="shared" si="15"/>
        <v>未入力</v>
      </c>
      <c r="AQ973" s="67"/>
      <c r="AR973" s="68"/>
      <c r="AS973" s="132" t="str">
        <f>IF(
  AND(NOT(ISBLANK($C973)),
      COUNTIF(必須入力シート①!C1004:C2003,$C973)=0),
  "「３. 申請に係る補助対象検査の内容」で選択されていない検査メニューが入力されています。" &amp; CHAR(10),
  ""
)
&amp;
_xlfn.LET(
  _xlpm.menu,$C973,
  _xlpm.sei,$T973,
  _xlpm.mei,$Y973,
  _xlpm.eigyo,$AD973,
  _xlpm.daisuu,$AK973,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3" s="133"/>
      <c r="AU973" s="133"/>
      <c r="AV973" s="133"/>
      <c r="AW973" s="133"/>
      <c r="AX973" s="133"/>
      <c r="AY973" s="133"/>
      <c r="AZ973" s="133"/>
      <c r="BA973" s="133"/>
      <c r="BB973" s="133"/>
      <c r="BC973" s="134"/>
    </row>
    <row r="974" spans="2:55" ht="36" customHeight="1" x14ac:dyDescent="0.45">
      <c r="B974" s="39">
        <v>964</v>
      </c>
      <c r="C974" s="124"/>
      <c r="D974" s="124"/>
      <c r="E974" s="124"/>
      <c r="F974" s="124"/>
      <c r="G974" s="124"/>
      <c r="H974" s="118" t="str">
        <f>IFERROR(VLOOKUP(C974,参照用!$A$5:$C$13,3),"")</f>
        <v/>
      </c>
      <c r="I974" s="119"/>
      <c r="J974" s="119"/>
      <c r="K974" s="119"/>
      <c r="L974" s="119"/>
      <c r="M974" s="119"/>
      <c r="N974" s="119"/>
      <c r="O974" s="119"/>
      <c r="P974" s="119"/>
      <c r="Q974" s="119"/>
      <c r="R974" s="119"/>
      <c r="S974" s="120"/>
      <c r="T974" s="121"/>
      <c r="U974" s="122"/>
      <c r="V974" s="122"/>
      <c r="W974" s="122"/>
      <c r="X974" s="122"/>
      <c r="Y974" s="122"/>
      <c r="Z974" s="122"/>
      <c r="AA974" s="122"/>
      <c r="AB974" s="122"/>
      <c r="AC974" s="123"/>
      <c r="AD974" s="151"/>
      <c r="AE974" s="150"/>
      <c r="AF974" s="150"/>
      <c r="AG974" s="150"/>
      <c r="AH974" s="150"/>
      <c r="AI974" s="148" t="s">
        <v>16</v>
      </c>
      <c r="AJ974" s="152"/>
      <c r="AK974" s="150"/>
      <c r="AL974" s="150"/>
      <c r="AM974" s="148" t="s">
        <v>19</v>
      </c>
      <c r="AN974" s="149"/>
      <c r="AP974" s="66" t="str">
        <f t="shared" si="15"/>
        <v>未入力</v>
      </c>
      <c r="AQ974" s="67"/>
      <c r="AR974" s="68"/>
      <c r="AS974" s="132" t="str">
        <f>IF(
  AND(NOT(ISBLANK($C974)),
      COUNTIF(必須入力シート①!C1005:C2004,$C974)=0),
  "「３. 申請に係る補助対象検査の内容」で選択されていない検査メニューが入力されています。" &amp; CHAR(10),
  ""
)
&amp;
_xlfn.LET(
  _xlpm.menu,$C974,
  _xlpm.sei,$T974,
  _xlpm.mei,$Y974,
  _xlpm.eigyo,$AD974,
  _xlpm.daisuu,$AK974,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4" s="133"/>
      <c r="AU974" s="133"/>
      <c r="AV974" s="133"/>
      <c r="AW974" s="133"/>
      <c r="AX974" s="133"/>
      <c r="AY974" s="133"/>
      <c r="AZ974" s="133"/>
      <c r="BA974" s="133"/>
      <c r="BB974" s="133"/>
      <c r="BC974" s="134"/>
    </row>
    <row r="975" spans="2:55" ht="36" customHeight="1" x14ac:dyDescent="0.45">
      <c r="B975" s="39">
        <v>965</v>
      </c>
      <c r="C975" s="124"/>
      <c r="D975" s="124"/>
      <c r="E975" s="124"/>
      <c r="F975" s="124"/>
      <c r="G975" s="124"/>
      <c r="H975" s="118" t="str">
        <f>IFERROR(VLOOKUP(C975,参照用!$A$5:$C$13,3),"")</f>
        <v/>
      </c>
      <c r="I975" s="119"/>
      <c r="J975" s="119"/>
      <c r="K975" s="119"/>
      <c r="L975" s="119"/>
      <c r="M975" s="119"/>
      <c r="N975" s="119"/>
      <c r="O975" s="119"/>
      <c r="P975" s="119"/>
      <c r="Q975" s="119"/>
      <c r="R975" s="119"/>
      <c r="S975" s="120"/>
      <c r="T975" s="121"/>
      <c r="U975" s="122"/>
      <c r="V975" s="122"/>
      <c r="W975" s="122"/>
      <c r="X975" s="122"/>
      <c r="Y975" s="122"/>
      <c r="Z975" s="122"/>
      <c r="AA975" s="122"/>
      <c r="AB975" s="122"/>
      <c r="AC975" s="123"/>
      <c r="AD975" s="151"/>
      <c r="AE975" s="150"/>
      <c r="AF975" s="150"/>
      <c r="AG975" s="150"/>
      <c r="AH975" s="150"/>
      <c r="AI975" s="148" t="s">
        <v>16</v>
      </c>
      <c r="AJ975" s="152"/>
      <c r="AK975" s="150"/>
      <c r="AL975" s="150"/>
      <c r="AM975" s="148" t="s">
        <v>19</v>
      </c>
      <c r="AN975" s="149"/>
      <c r="AP975" s="66" t="str">
        <f t="shared" si="15"/>
        <v>未入力</v>
      </c>
      <c r="AQ975" s="67"/>
      <c r="AR975" s="68"/>
      <c r="AS975" s="132" t="str">
        <f>IF(
  AND(NOT(ISBLANK($C975)),
      COUNTIF(必須入力シート①!C1006:C2005,$C975)=0),
  "「３. 申請に係る補助対象検査の内容」で選択されていない検査メニューが入力されています。" &amp; CHAR(10),
  ""
)
&amp;
_xlfn.LET(
  _xlpm.menu,$C975,
  _xlpm.sei,$T975,
  _xlpm.mei,$Y975,
  _xlpm.eigyo,$AD975,
  _xlpm.daisuu,$AK975,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5" s="133"/>
      <c r="AU975" s="133"/>
      <c r="AV975" s="133"/>
      <c r="AW975" s="133"/>
      <c r="AX975" s="133"/>
      <c r="AY975" s="133"/>
      <c r="AZ975" s="133"/>
      <c r="BA975" s="133"/>
      <c r="BB975" s="133"/>
      <c r="BC975" s="134"/>
    </row>
    <row r="976" spans="2:55" ht="36" customHeight="1" x14ac:dyDescent="0.45">
      <c r="B976" s="39">
        <v>966</v>
      </c>
      <c r="C976" s="124"/>
      <c r="D976" s="124"/>
      <c r="E976" s="124"/>
      <c r="F976" s="124"/>
      <c r="G976" s="124"/>
      <c r="H976" s="118" t="str">
        <f>IFERROR(VLOOKUP(C976,参照用!$A$5:$C$13,3),"")</f>
        <v/>
      </c>
      <c r="I976" s="119"/>
      <c r="J976" s="119"/>
      <c r="K976" s="119"/>
      <c r="L976" s="119"/>
      <c r="M976" s="119"/>
      <c r="N976" s="119"/>
      <c r="O976" s="119"/>
      <c r="P976" s="119"/>
      <c r="Q976" s="119"/>
      <c r="R976" s="119"/>
      <c r="S976" s="120"/>
      <c r="T976" s="121"/>
      <c r="U976" s="122"/>
      <c r="V976" s="122"/>
      <c r="W976" s="122"/>
      <c r="X976" s="122"/>
      <c r="Y976" s="122"/>
      <c r="Z976" s="122"/>
      <c r="AA976" s="122"/>
      <c r="AB976" s="122"/>
      <c r="AC976" s="123"/>
      <c r="AD976" s="151"/>
      <c r="AE976" s="150"/>
      <c r="AF976" s="150"/>
      <c r="AG976" s="150"/>
      <c r="AH976" s="150"/>
      <c r="AI976" s="148" t="s">
        <v>16</v>
      </c>
      <c r="AJ976" s="152"/>
      <c r="AK976" s="150"/>
      <c r="AL976" s="150"/>
      <c r="AM976" s="148" t="s">
        <v>19</v>
      </c>
      <c r="AN976" s="149"/>
      <c r="AP976" s="66" t="str">
        <f t="shared" si="15"/>
        <v>未入力</v>
      </c>
      <c r="AQ976" s="67"/>
      <c r="AR976" s="68"/>
      <c r="AS976" s="132" t="str">
        <f>IF(
  AND(NOT(ISBLANK($C976)),
      COUNTIF(必須入力シート①!C1007:C2006,$C976)=0),
  "「３. 申請に係る補助対象検査の内容」で選択されていない検査メニューが入力されています。" &amp; CHAR(10),
  ""
)
&amp;
_xlfn.LET(
  _xlpm.menu,$C976,
  _xlpm.sei,$T976,
  _xlpm.mei,$Y976,
  _xlpm.eigyo,$AD976,
  _xlpm.daisuu,$AK976,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6" s="133"/>
      <c r="AU976" s="133"/>
      <c r="AV976" s="133"/>
      <c r="AW976" s="133"/>
      <c r="AX976" s="133"/>
      <c r="AY976" s="133"/>
      <c r="AZ976" s="133"/>
      <c r="BA976" s="133"/>
      <c r="BB976" s="133"/>
      <c r="BC976" s="134"/>
    </row>
    <row r="977" spans="2:55" ht="36" customHeight="1" x14ac:dyDescent="0.45">
      <c r="B977" s="39">
        <v>967</v>
      </c>
      <c r="C977" s="124"/>
      <c r="D977" s="124"/>
      <c r="E977" s="124"/>
      <c r="F977" s="124"/>
      <c r="G977" s="124"/>
      <c r="H977" s="118" t="str">
        <f>IFERROR(VLOOKUP(C977,参照用!$A$5:$C$13,3),"")</f>
        <v/>
      </c>
      <c r="I977" s="119"/>
      <c r="J977" s="119"/>
      <c r="K977" s="119"/>
      <c r="L977" s="119"/>
      <c r="M977" s="119"/>
      <c r="N977" s="119"/>
      <c r="O977" s="119"/>
      <c r="P977" s="119"/>
      <c r="Q977" s="119"/>
      <c r="R977" s="119"/>
      <c r="S977" s="120"/>
      <c r="T977" s="121"/>
      <c r="U977" s="122"/>
      <c r="V977" s="122"/>
      <c r="W977" s="122"/>
      <c r="X977" s="122"/>
      <c r="Y977" s="122"/>
      <c r="Z977" s="122"/>
      <c r="AA977" s="122"/>
      <c r="AB977" s="122"/>
      <c r="AC977" s="123"/>
      <c r="AD977" s="151"/>
      <c r="AE977" s="150"/>
      <c r="AF977" s="150"/>
      <c r="AG977" s="150"/>
      <c r="AH977" s="150"/>
      <c r="AI977" s="148" t="s">
        <v>16</v>
      </c>
      <c r="AJ977" s="152"/>
      <c r="AK977" s="150"/>
      <c r="AL977" s="150"/>
      <c r="AM977" s="148" t="s">
        <v>19</v>
      </c>
      <c r="AN977" s="149"/>
      <c r="AP977" s="66" t="str">
        <f t="shared" si="15"/>
        <v>未入力</v>
      </c>
      <c r="AQ977" s="67"/>
      <c r="AR977" s="68"/>
      <c r="AS977" s="132" t="str">
        <f>IF(
  AND(NOT(ISBLANK($C977)),
      COUNTIF(必須入力シート①!C1008:C2007,$C977)=0),
  "「３. 申請に係る補助対象検査の内容」で選択されていない検査メニューが入力されています。" &amp; CHAR(10),
  ""
)
&amp;
_xlfn.LET(
  _xlpm.menu,$C977,
  _xlpm.sei,$T977,
  _xlpm.mei,$Y977,
  _xlpm.eigyo,$AD977,
  _xlpm.daisuu,$AK977,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7" s="133"/>
      <c r="AU977" s="133"/>
      <c r="AV977" s="133"/>
      <c r="AW977" s="133"/>
      <c r="AX977" s="133"/>
      <c r="AY977" s="133"/>
      <c r="AZ977" s="133"/>
      <c r="BA977" s="133"/>
      <c r="BB977" s="133"/>
      <c r="BC977" s="134"/>
    </row>
    <row r="978" spans="2:55" ht="36" customHeight="1" x14ac:dyDescent="0.45">
      <c r="B978" s="39">
        <v>968</v>
      </c>
      <c r="C978" s="124"/>
      <c r="D978" s="124"/>
      <c r="E978" s="124"/>
      <c r="F978" s="124"/>
      <c r="G978" s="124"/>
      <c r="H978" s="118" t="str">
        <f>IFERROR(VLOOKUP(C978,参照用!$A$5:$C$13,3),"")</f>
        <v/>
      </c>
      <c r="I978" s="119"/>
      <c r="J978" s="119"/>
      <c r="K978" s="119"/>
      <c r="L978" s="119"/>
      <c r="M978" s="119"/>
      <c r="N978" s="119"/>
      <c r="O978" s="119"/>
      <c r="P978" s="119"/>
      <c r="Q978" s="119"/>
      <c r="R978" s="119"/>
      <c r="S978" s="120"/>
      <c r="T978" s="121"/>
      <c r="U978" s="122"/>
      <c r="V978" s="122"/>
      <c r="W978" s="122"/>
      <c r="X978" s="122"/>
      <c r="Y978" s="122"/>
      <c r="Z978" s="122"/>
      <c r="AA978" s="122"/>
      <c r="AB978" s="122"/>
      <c r="AC978" s="123"/>
      <c r="AD978" s="151"/>
      <c r="AE978" s="150"/>
      <c r="AF978" s="150"/>
      <c r="AG978" s="150"/>
      <c r="AH978" s="150"/>
      <c r="AI978" s="148" t="s">
        <v>16</v>
      </c>
      <c r="AJ978" s="152"/>
      <c r="AK978" s="150"/>
      <c r="AL978" s="150"/>
      <c r="AM978" s="148" t="s">
        <v>19</v>
      </c>
      <c r="AN978" s="149"/>
      <c r="AP978" s="66" t="str">
        <f t="shared" si="15"/>
        <v>未入力</v>
      </c>
      <c r="AQ978" s="67"/>
      <c r="AR978" s="68"/>
      <c r="AS978" s="132" t="str">
        <f>IF(
  AND(NOT(ISBLANK($C978)),
      COUNTIF(必須入力シート①!C1009:C2008,$C978)=0),
  "「３. 申請に係る補助対象検査の内容」で選択されていない検査メニューが入力されています。" &amp; CHAR(10),
  ""
)
&amp;
_xlfn.LET(
  _xlpm.menu,$C978,
  _xlpm.sei,$T978,
  _xlpm.mei,$Y978,
  _xlpm.eigyo,$AD978,
  _xlpm.daisuu,$AK978,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8" s="133"/>
      <c r="AU978" s="133"/>
      <c r="AV978" s="133"/>
      <c r="AW978" s="133"/>
      <c r="AX978" s="133"/>
      <c r="AY978" s="133"/>
      <c r="AZ978" s="133"/>
      <c r="BA978" s="133"/>
      <c r="BB978" s="133"/>
      <c r="BC978" s="134"/>
    </row>
    <row r="979" spans="2:55" ht="36" customHeight="1" x14ac:dyDescent="0.45">
      <c r="B979" s="39">
        <v>969</v>
      </c>
      <c r="C979" s="124"/>
      <c r="D979" s="124"/>
      <c r="E979" s="124"/>
      <c r="F979" s="124"/>
      <c r="G979" s="124"/>
      <c r="H979" s="118" t="str">
        <f>IFERROR(VLOOKUP(C979,参照用!$A$5:$C$13,3),"")</f>
        <v/>
      </c>
      <c r="I979" s="119"/>
      <c r="J979" s="119"/>
      <c r="K979" s="119"/>
      <c r="L979" s="119"/>
      <c r="M979" s="119"/>
      <c r="N979" s="119"/>
      <c r="O979" s="119"/>
      <c r="P979" s="119"/>
      <c r="Q979" s="119"/>
      <c r="R979" s="119"/>
      <c r="S979" s="120"/>
      <c r="T979" s="121"/>
      <c r="U979" s="122"/>
      <c r="V979" s="122"/>
      <c r="W979" s="122"/>
      <c r="X979" s="122"/>
      <c r="Y979" s="122"/>
      <c r="Z979" s="122"/>
      <c r="AA979" s="122"/>
      <c r="AB979" s="122"/>
      <c r="AC979" s="123"/>
      <c r="AD979" s="151"/>
      <c r="AE979" s="150"/>
      <c r="AF979" s="150"/>
      <c r="AG979" s="150"/>
      <c r="AH979" s="150"/>
      <c r="AI979" s="148" t="s">
        <v>16</v>
      </c>
      <c r="AJ979" s="152"/>
      <c r="AK979" s="150"/>
      <c r="AL979" s="150"/>
      <c r="AM979" s="148" t="s">
        <v>19</v>
      </c>
      <c r="AN979" s="149"/>
      <c r="AP979" s="66" t="str">
        <f t="shared" si="15"/>
        <v>未入力</v>
      </c>
      <c r="AQ979" s="67"/>
      <c r="AR979" s="68"/>
      <c r="AS979" s="132" t="str">
        <f>IF(
  AND(NOT(ISBLANK($C979)),
      COUNTIF(必須入力シート①!C1010:C2009,$C979)=0),
  "「３. 申請に係る補助対象検査の内容」で選択されていない検査メニューが入力されています。" &amp; CHAR(10),
  ""
)
&amp;
_xlfn.LET(
  _xlpm.menu,$C979,
  _xlpm.sei,$T979,
  _xlpm.mei,$Y979,
  _xlpm.eigyo,$AD979,
  _xlpm.daisuu,$AK979,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79" s="133"/>
      <c r="AU979" s="133"/>
      <c r="AV979" s="133"/>
      <c r="AW979" s="133"/>
      <c r="AX979" s="133"/>
      <c r="AY979" s="133"/>
      <c r="AZ979" s="133"/>
      <c r="BA979" s="133"/>
      <c r="BB979" s="133"/>
      <c r="BC979" s="134"/>
    </row>
    <row r="980" spans="2:55" ht="36" customHeight="1" x14ac:dyDescent="0.45">
      <c r="B980" s="39">
        <v>970</v>
      </c>
      <c r="C980" s="124"/>
      <c r="D980" s="124"/>
      <c r="E980" s="124"/>
      <c r="F980" s="124"/>
      <c r="G980" s="124"/>
      <c r="H980" s="118" t="str">
        <f>IFERROR(VLOOKUP(C980,参照用!$A$5:$C$13,3),"")</f>
        <v/>
      </c>
      <c r="I980" s="119"/>
      <c r="J980" s="119"/>
      <c r="K980" s="119"/>
      <c r="L980" s="119"/>
      <c r="M980" s="119"/>
      <c r="N980" s="119"/>
      <c r="O980" s="119"/>
      <c r="P980" s="119"/>
      <c r="Q980" s="119"/>
      <c r="R980" s="119"/>
      <c r="S980" s="120"/>
      <c r="T980" s="121"/>
      <c r="U980" s="122"/>
      <c r="V980" s="122"/>
      <c r="W980" s="122"/>
      <c r="X980" s="122"/>
      <c r="Y980" s="122"/>
      <c r="Z980" s="122"/>
      <c r="AA980" s="122"/>
      <c r="AB980" s="122"/>
      <c r="AC980" s="123"/>
      <c r="AD980" s="151"/>
      <c r="AE980" s="150"/>
      <c r="AF980" s="150"/>
      <c r="AG980" s="150"/>
      <c r="AH980" s="150"/>
      <c r="AI980" s="148" t="s">
        <v>16</v>
      </c>
      <c r="AJ980" s="152"/>
      <c r="AK980" s="150"/>
      <c r="AL980" s="150"/>
      <c r="AM980" s="148" t="s">
        <v>19</v>
      </c>
      <c r="AN980" s="149"/>
      <c r="AP980" s="66" t="str">
        <f t="shared" si="15"/>
        <v>未入力</v>
      </c>
      <c r="AQ980" s="67"/>
      <c r="AR980" s="68"/>
      <c r="AS980" s="132" t="str">
        <f>IF(
  AND(NOT(ISBLANK($C980)),
      COUNTIF(必須入力シート①!C1011:C2010,$C980)=0),
  "「３. 申請に係る補助対象検査の内容」で選択されていない検査メニューが入力されています。" &amp; CHAR(10),
  ""
)
&amp;
_xlfn.LET(
  _xlpm.menu,$C980,
  _xlpm.sei,$T980,
  _xlpm.mei,$Y980,
  _xlpm.eigyo,$AD980,
  _xlpm.daisuu,$AK980,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0" s="133"/>
      <c r="AU980" s="133"/>
      <c r="AV980" s="133"/>
      <c r="AW980" s="133"/>
      <c r="AX980" s="133"/>
      <c r="AY980" s="133"/>
      <c r="AZ980" s="133"/>
      <c r="BA980" s="133"/>
      <c r="BB980" s="133"/>
      <c r="BC980" s="134"/>
    </row>
    <row r="981" spans="2:55" ht="36" customHeight="1" x14ac:dyDescent="0.45">
      <c r="B981" s="39">
        <v>971</v>
      </c>
      <c r="C981" s="124"/>
      <c r="D981" s="124"/>
      <c r="E981" s="124"/>
      <c r="F981" s="124"/>
      <c r="G981" s="124"/>
      <c r="H981" s="118" t="str">
        <f>IFERROR(VLOOKUP(C981,参照用!$A$5:$C$13,3),"")</f>
        <v/>
      </c>
      <c r="I981" s="119"/>
      <c r="J981" s="119"/>
      <c r="K981" s="119"/>
      <c r="L981" s="119"/>
      <c r="M981" s="119"/>
      <c r="N981" s="119"/>
      <c r="O981" s="119"/>
      <c r="P981" s="119"/>
      <c r="Q981" s="119"/>
      <c r="R981" s="119"/>
      <c r="S981" s="120"/>
      <c r="T981" s="121"/>
      <c r="U981" s="122"/>
      <c r="V981" s="122"/>
      <c r="W981" s="122"/>
      <c r="X981" s="122"/>
      <c r="Y981" s="122"/>
      <c r="Z981" s="122"/>
      <c r="AA981" s="122"/>
      <c r="AB981" s="122"/>
      <c r="AC981" s="123"/>
      <c r="AD981" s="151"/>
      <c r="AE981" s="150"/>
      <c r="AF981" s="150"/>
      <c r="AG981" s="150"/>
      <c r="AH981" s="150"/>
      <c r="AI981" s="148" t="s">
        <v>16</v>
      </c>
      <c r="AJ981" s="152"/>
      <c r="AK981" s="150"/>
      <c r="AL981" s="150"/>
      <c r="AM981" s="148" t="s">
        <v>19</v>
      </c>
      <c r="AN981" s="149"/>
      <c r="AP981" s="66" t="str">
        <f t="shared" si="15"/>
        <v>未入力</v>
      </c>
      <c r="AQ981" s="67"/>
      <c r="AR981" s="68"/>
      <c r="AS981" s="132" t="str">
        <f>IF(
  AND(NOT(ISBLANK($C981)),
      COUNTIF(必須入力シート①!C1012:C2011,$C981)=0),
  "「３. 申請に係る補助対象検査の内容」で選択されていない検査メニューが入力されています。" &amp; CHAR(10),
  ""
)
&amp;
_xlfn.LET(
  _xlpm.menu,$C981,
  _xlpm.sei,$T981,
  _xlpm.mei,$Y981,
  _xlpm.eigyo,$AD981,
  _xlpm.daisuu,$AK981,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1" s="133"/>
      <c r="AU981" s="133"/>
      <c r="AV981" s="133"/>
      <c r="AW981" s="133"/>
      <c r="AX981" s="133"/>
      <c r="AY981" s="133"/>
      <c r="AZ981" s="133"/>
      <c r="BA981" s="133"/>
      <c r="BB981" s="133"/>
      <c r="BC981" s="134"/>
    </row>
    <row r="982" spans="2:55" ht="36" customHeight="1" x14ac:dyDescent="0.45">
      <c r="B982" s="39">
        <v>972</v>
      </c>
      <c r="C982" s="124"/>
      <c r="D982" s="124"/>
      <c r="E982" s="124"/>
      <c r="F982" s="124"/>
      <c r="G982" s="124"/>
      <c r="H982" s="118" t="str">
        <f>IFERROR(VLOOKUP(C982,参照用!$A$5:$C$13,3),"")</f>
        <v/>
      </c>
      <c r="I982" s="119"/>
      <c r="J982" s="119"/>
      <c r="K982" s="119"/>
      <c r="L982" s="119"/>
      <c r="M982" s="119"/>
      <c r="N982" s="119"/>
      <c r="O982" s="119"/>
      <c r="P982" s="119"/>
      <c r="Q982" s="119"/>
      <c r="R982" s="119"/>
      <c r="S982" s="120"/>
      <c r="T982" s="121"/>
      <c r="U982" s="122"/>
      <c r="V982" s="122"/>
      <c r="W982" s="122"/>
      <c r="X982" s="122"/>
      <c r="Y982" s="122"/>
      <c r="Z982" s="122"/>
      <c r="AA982" s="122"/>
      <c r="AB982" s="122"/>
      <c r="AC982" s="123"/>
      <c r="AD982" s="151"/>
      <c r="AE982" s="150"/>
      <c r="AF982" s="150"/>
      <c r="AG982" s="150"/>
      <c r="AH982" s="150"/>
      <c r="AI982" s="148" t="s">
        <v>16</v>
      </c>
      <c r="AJ982" s="152"/>
      <c r="AK982" s="150"/>
      <c r="AL982" s="150"/>
      <c r="AM982" s="148" t="s">
        <v>19</v>
      </c>
      <c r="AN982" s="149"/>
      <c r="AP982" s="66" t="str">
        <f t="shared" si="15"/>
        <v>未入力</v>
      </c>
      <c r="AQ982" s="67"/>
      <c r="AR982" s="68"/>
      <c r="AS982" s="132" t="str">
        <f>IF(
  AND(NOT(ISBLANK($C982)),
      COUNTIF(必須入力シート①!C1013:C2012,$C982)=0),
  "「３. 申請に係る補助対象検査の内容」で選択されていない検査メニューが入力されています。" &amp; CHAR(10),
  ""
)
&amp;
_xlfn.LET(
  _xlpm.menu,$C982,
  _xlpm.sei,$T982,
  _xlpm.mei,$Y982,
  _xlpm.eigyo,$AD982,
  _xlpm.daisuu,$AK982,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2" s="133"/>
      <c r="AU982" s="133"/>
      <c r="AV982" s="133"/>
      <c r="AW982" s="133"/>
      <c r="AX982" s="133"/>
      <c r="AY982" s="133"/>
      <c r="AZ982" s="133"/>
      <c r="BA982" s="133"/>
      <c r="BB982" s="133"/>
      <c r="BC982" s="134"/>
    </row>
    <row r="983" spans="2:55" ht="36" customHeight="1" x14ac:dyDescent="0.45">
      <c r="B983" s="39">
        <v>973</v>
      </c>
      <c r="C983" s="124"/>
      <c r="D983" s="124"/>
      <c r="E983" s="124"/>
      <c r="F983" s="124"/>
      <c r="G983" s="124"/>
      <c r="H983" s="118" t="str">
        <f>IFERROR(VLOOKUP(C983,参照用!$A$5:$C$13,3),"")</f>
        <v/>
      </c>
      <c r="I983" s="119"/>
      <c r="J983" s="119"/>
      <c r="K983" s="119"/>
      <c r="L983" s="119"/>
      <c r="M983" s="119"/>
      <c r="N983" s="119"/>
      <c r="O983" s="119"/>
      <c r="P983" s="119"/>
      <c r="Q983" s="119"/>
      <c r="R983" s="119"/>
      <c r="S983" s="120"/>
      <c r="T983" s="121"/>
      <c r="U983" s="122"/>
      <c r="V983" s="122"/>
      <c r="W983" s="122"/>
      <c r="X983" s="122"/>
      <c r="Y983" s="122"/>
      <c r="Z983" s="122"/>
      <c r="AA983" s="122"/>
      <c r="AB983" s="122"/>
      <c r="AC983" s="123"/>
      <c r="AD983" s="151"/>
      <c r="AE983" s="150"/>
      <c r="AF983" s="150"/>
      <c r="AG983" s="150"/>
      <c r="AH983" s="150"/>
      <c r="AI983" s="148" t="s">
        <v>16</v>
      </c>
      <c r="AJ983" s="152"/>
      <c r="AK983" s="150"/>
      <c r="AL983" s="150"/>
      <c r="AM983" s="148" t="s">
        <v>19</v>
      </c>
      <c r="AN983" s="149"/>
      <c r="AP983" s="66" t="str">
        <f t="shared" si="15"/>
        <v>未入力</v>
      </c>
      <c r="AQ983" s="67"/>
      <c r="AR983" s="68"/>
      <c r="AS983" s="132" t="str">
        <f>IF(
  AND(NOT(ISBLANK($C983)),
      COUNTIF(必須入力シート①!C1014:C2013,$C983)=0),
  "「３. 申請に係る補助対象検査の内容」で選択されていない検査メニューが入力されています。" &amp; CHAR(10),
  ""
)
&amp;
_xlfn.LET(
  _xlpm.menu,$C983,
  _xlpm.sei,$T983,
  _xlpm.mei,$Y983,
  _xlpm.eigyo,$AD983,
  _xlpm.daisuu,$AK983,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3" s="133"/>
      <c r="AU983" s="133"/>
      <c r="AV983" s="133"/>
      <c r="AW983" s="133"/>
      <c r="AX983" s="133"/>
      <c r="AY983" s="133"/>
      <c r="AZ983" s="133"/>
      <c r="BA983" s="133"/>
      <c r="BB983" s="133"/>
      <c r="BC983" s="134"/>
    </row>
    <row r="984" spans="2:55" ht="36" customHeight="1" x14ac:dyDescent="0.45">
      <c r="B984" s="39">
        <v>974</v>
      </c>
      <c r="C984" s="124"/>
      <c r="D984" s="124"/>
      <c r="E984" s="124"/>
      <c r="F984" s="124"/>
      <c r="G984" s="124"/>
      <c r="H984" s="118" t="str">
        <f>IFERROR(VLOOKUP(C984,参照用!$A$5:$C$13,3),"")</f>
        <v/>
      </c>
      <c r="I984" s="119"/>
      <c r="J984" s="119"/>
      <c r="K984" s="119"/>
      <c r="L984" s="119"/>
      <c r="M984" s="119"/>
      <c r="N984" s="119"/>
      <c r="O984" s="119"/>
      <c r="P984" s="119"/>
      <c r="Q984" s="119"/>
      <c r="R984" s="119"/>
      <c r="S984" s="120"/>
      <c r="T984" s="121"/>
      <c r="U984" s="122"/>
      <c r="V984" s="122"/>
      <c r="W984" s="122"/>
      <c r="X984" s="122"/>
      <c r="Y984" s="122"/>
      <c r="Z984" s="122"/>
      <c r="AA984" s="122"/>
      <c r="AB984" s="122"/>
      <c r="AC984" s="123"/>
      <c r="AD984" s="151"/>
      <c r="AE984" s="150"/>
      <c r="AF984" s="150"/>
      <c r="AG984" s="150"/>
      <c r="AH984" s="150"/>
      <c r="AI984" s="148" t="s">
        <v>16</v>
      </c>
      <c r="AJ984" s="152"/>
      <c r="AK984" s="150"/>
      <c r="AL984" s="150"/>
      <c r="AM984" s="148" t="s">
        <v>19</v>
      </c>
      <c r="AN984" s="149"/>
      <c r="AP984" s="66" t="str">
        <f t="shared" si="15"/>
        <v>未入力</v>
      </c>
      <c r="AQ984" s="67"/>
      <c r="AR984" s="68"/>
      <c r="AS984" s="132" t="str">
        <f>IF(
  AND(NOT(ISBLANK($C984)),
      COUNTIF(必須入力シート①!C1015:C2014,$C984)=0),
  "「３. 申請に係る補助対象検査の内容」で選択されていない検査メニューが入力されています。" &amp; CHAR(10),
  ""
)
&amp;
_xlfn.LET(
  _xlpm.menu,$C984,
  _xlpm.sei,$T984,
  _xlpm.mei,$Y984,
  _xlpm.eigyo,$AD984,
  _xlpm.daisuu,$AK984,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4" s="133"/>
      <c r="AU984" s="133"/>
      <c r="AV984" s="133"/>
      <c r="AW984" s="133"/>
      <c r="AX984" s="133"/>
      <c r="AY984" s="133"/>
      <c r="AZ984" s="133"/>
      <c r="BA984" s="133"/>
      <c r="BB984" s="133"/>
      <c r="BC984" s="134"/>
    </row>
    <row r="985" spans="2:55" ht="36" customHeight="1" x14ac:dyDescent="0.45">
      <c r="B985" s="39">
        <v>975</v>
      </c>
      <c r="C985" s="124"/>
      <c r="D985" s="124"/>
      <c r="E985" s="124"/>
      <c r="F985" s="124"/>
      <c r="G985" s="124"/>
      <c r="H985" s="118" t="str">
        <f>IFERROR(VLOOKUP(C985,参照用!$A$5:$C$13,3),"")</f>
        <v/>
      </c>
      <c r="I985" s="119"/>
      <c r="J985" s="119"/>
      <c r="K985" s="119"/>
      <c r="L985" s="119"/>
      <c r="M985" s="119"/>
      <c r="N985" s="119"/>
      <c r="O985" s="119"/>
      <c r="P985" s="119"/>
      <c r="Q985" s="119"/>
      <c r="R985" s="119"/>
      <c r="S985" s="120"/>
      <c r="T985" s="121"/>
      <c r="U985" s="122"/>
      <c r="V985" s="122"/>
      <c r="W985" s="122"/>
      <c r="X985" s="122"/>
      <c r="Y985" s="122"/>
      <c r="Z985" s="122"/>
      <c r="AA985" s="122"/>
      <c r="AB985" s="122"/>
      <c r="AC985" s="123"/>
      <c r="AD985" s="151"/>
      <c r="AE985" s="150"/>
      <c r="AF985" s="150"/>
      <c r="AG985" s="150"/>
      <c r="AH985" s="150"/>
      <c r="AI985" s="148" t="s">
        <v>16</v>
      </c>
      <c r="AJ985" s="152"/>
      <c r="AK985" s="150"/>
      <c r="AL985" s="150"/>
      <c r="AM985" s="148" t="s">
        <v>19</v>
      </c>
      <c r="AN985" s="149"/>
      <c r="AP985" s="66" t="str">
        <f t="shared" si="15"/>
        <v>未入力</v>
      </c>
      <c r="AQ985" s="67"/>
      <c r="AR985" s="68"/>
      <c r="AS985" s="132" t="str">
        <f>IF(
  AND(NOT(ISBLANK($C985)),
      COUNTIF(必須入力シート①!C1016:C2015,$C985)=0),
  "「３. 申請に係る補助対象検査の内容」で選択されていない検査メニューが入力されています。" &amp; CHAR(10),
  ""
)
&amp;
_xlfn.LET(
  _xlpm.menu,$C985,
  _xlpm.sei,$T985,
  _xlpm.mei,$Y985,
  _xlpm.eigyo,$AD985,
  _xlpm.daisuu,$AK985,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5" s="133"/>
      <c r="AU985" s="133"/>
      <c r="AV985" s="133"/>
      <c r="AW985" s="133"/>
      <c r="AX985" s="133"/>
      <c r="AY985" s="133"/>
      <c r="AZ985" s="133"/>
      <c r="BA985" s="133"/>
      <c r="BB985" s="133"/>
      <c r="BC985" s="134"/>
    </row>
    <row r="986" spans="2:55" ht="36" customHeight="1" x14ac:dyDescent="0.45">
      <c r="B986" s="39">
        <v>976</v>
      </c>
      <c r="C986" s="124"/>
      <c r="D986" s="124"/>
      <c r="E986" s="124"/>
      <c r="F986" s="124"/>
      <c r="G986" s="124"/>
      <c r="H986" s="118" t="str">
        <f>IFERROR(VLOOKUP(C986,参照用!$A$5:$C$13,3),"")</f>
        <v/>
      </c>
      <c r="I986" s="119"/>
      <c r="J986" s="119"/>
      <c r="K986" s="119"/>
      <c r="L986" s="119"/>
      <c r="M986" s="119"/>
      <c r="N986" s="119"/>
      <c r="O986" s="119"/>
      <c r="P986" s="119"/>
      <c r="Q986" s="119"/>
      <c r="R986" s="119"/>
      <c r="S986" s="120"/>
      <c r="T986" s="121"/>
      <c r="U986" s="122"/>
      <c r="V986" s="122"/>
      <c r="W986" s="122"/>
      <c r="X986" s="122"/>
      <c r="Y986" s="122"/>
      <c r="Z986" s="122"/>
      <c r="AA986" s="122"/>
      <c r="AB986" s="122"/>
      <c r="AC986" s="123"/>
      <c r="AD986" s="151"/>
      <c r="AE986" s="150"/>
      <c r="AF986" s="150"/>
      <c r="AG986" s="150"/>
      <c r="AH986" s="150"/>
      <c r="AI986" s="148" t="s">
        <v>16</v>
      </c>
      <c r="AJ986" s="152"/>
      <c r="AK986" s="150"/>
      <c r="AL986" s="150"/>
      <c r="AM986" s="148" t="s">
        <v>19</v>
      </c>
      <c r="AN986" s="149"/>
      <c r="AP986" s="66" t="str">
        <f t="shared" si="15"/>
        <v>未入力</v>
      </c>
      <c r="AQ986" s="67"/>
      <c r="AR986" s="68"/>
      <c r="AS986" s="132" t="str">
        <f>IF(
  AND(NOT(ISBLANK($C986)),
      COUNTIF(必須入力シート①!C1017:C2016,$C986)=0),
  "「３. 申請に係る補助対象検査の内容」で選択されていない検査メニューが入力されています。" &amp; CHAR(10),
  ""
)
&amp;
_xlfn.LET(
  _xlpm.menu,$C986,
  _xlpm.sei,$T986,
  _xlpm.mei,$Y986,
  _xlpm.eigyo,$AD986,
  _xlpm.daisuu,$AK986,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6" s="133"/>
      <c r="AU986" s="133"/>
      <c r="AV986" s="133"/>
      <c r="AW986" s="133"/>
      <c r="AX986" s="133"/>
      <c r="AY986" s="133"/>
      <c r="AZ986" s="133"/>
      <c r="BA986" s="133"/>
      <c r="BB986" s="133"/>
      <c r="BC986" s="134"/>
    </row>
    <row r="987" spans="2:55" ht="36" customHeight="1" x14ac:dyDescent="0.45">
      <c r="B987" s="39">
        <v>977</v>
      </c>
      <c r="C987" s="124"/>
      <c r="D987" s="124"/>
      <c r="E987" s="124"/>
      <c r="F987" s="124"/>
      <c r="G987" s="124"/>
      <c r="H987" s="118" t="str">
        <f>IFERROR(VLOOKUP(C987,参照用!$A$5:$C$13,3),"")</f>
        <v/>
      </c>
      <c r="I987" s="119"/>
      <c r="J987" s="119"/>
      <c r="K987" s="119"/>
      <c r="L987" s="119"/>
      <c r="M987" s="119"/>
      <c r="N987" s="119"/>
      <c r="O987" s="119"/>
      <c r="P987" s="119"/>
      <c r="Q987" s="119"/>
      <c r="R987" s="119"/>
      <c r="S987" s="120"/>
      <c r="T987" s="121"/>
      <c r="U987" s="122"/>
      <c r="V987" s="122"/>
      <c r="W987" s="122"/>
      <c r="X987" s="122"/>
      <c r="Y987" s="122"/>
      <c r="Z987" s="122"/>
      <c r="AA987" s="122"/>
      <c r="AB987" s="122"/>
      <c r="AC987" s="123"/>
      <c r="AD987" s="151"/>
      <c r="AE987" s="150"/>
      <c r="AF987" s="150"/>
      <c r="AG987" s="150"/>
      <c r="AH987" s="150"/>
      <c r="AI987" s="148" t="s">
        <v>16</v>
      </c>
      <c r="AJ987" s="152"/>
      <c r="AK987" s="150"/>
      <c r="AL987" s="150"/>
      <c r="AM987" s="148" t="s">
        <v>19</v>
      </c>
      <c r="AN987" s="149"/>
      <c r="AP987" s="66" t="str">
        <f t="shared" si="15"/>
        <v>未入力</v>
      </c>
      <c r="AQ987" s="67"/>
      <c r="AR987" s="68"/>
      <c r="AS987" s="132" t="str">
        <f>IF(
  AND(NOT(ISBLANK($C987)),
      COUNTIF(必須入力シート①!C1018:C2017,$C987)=0),
  "「３. 申請に係る補助対象検査の内容」で選択されていない検査メニューが入力されています。" &amp; CHAR(10),
  ""
)
&amp;
_xlfn.LET(
  _xlpm.menu,$C987,
  _xlpm.sei,$T987,
  _xlpm.mei,$Y987,
  _xlpm.eigyo,$AD987,
  _xlpm.daisuu,$AK987,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7" s="133"/>
      <c r="AU987" s="133"/>
      <c r="AV987" s="133"/>
      <c r="AW987" s="133"/>
      <c r="AX987" s="133"/>
      <c r="AY987" s="133"/>
      <c r="AZ987" s="133"/>
      <c r="BA987" s="133"/>
      <c r="BB987" s="133"/>
      <c r="BC987" s="134"/>
    </row>
    <row r="988" spans="2:55" ht="36" customHeight="1" x14ac:dyDescent="0.45">
      <c r="B988" s="39">
        <v>978</v>
      </c>
      <c r="C988" s="124"/>
      <c r="D988" s="124"/>
      <c r="E988" s="124"/>
      <c r="F988" s="124"/>
      <c r="G988" s="124"/>
      <c r="H988" s="118" t="str">
        <f>IFERROR(VLOOKUP(C988,参照用!$A$5:$C$13,3),"")</f>
        <v/>
      </c>
      <c r="I988" s="119"/>
      <c r="J988" s="119"/>
      <c r="K988" s="119"/>
      <c r="L988" s="119"/>
      <c r="M988" s="119"/>
      <c r="N988" s="119"/>
      <c r="O988" s="119"/>
      <c r="P988" s="119"/>
      <c r="Q988" s="119"/>
      <c r="R988" s="119"/>
      <c r="S988" s="120"/>
      <c r="T988" s="121"/>
      <c r="U988" s="122"/>
      <c r="V988" s="122"/>
      <c r="W988" s="122"/>
      <c r="X988" s="122"/>
      <c r="Y988" s="122"/>
      <c r="Z988" s="122"/>
      <c r="AA988" s="122"/>
      <c r="AB988" s="122"/>
      <c r="AC988" s="123"/>
      <c r="AD988" s="151"/>
      <c r="AE988" s="150"/>
      <c r="AF988" s="150"/>
      <c r="AG988" s="150"/>
      <c r="AH988" s="150"/>
      <c r="AI988" s="148" t="s">
        <v>16</v>
      </c>
      <c r="AJ988" s="152"/>
      <c r="AK988" s="150"/>
      <c r="AL988" s="150"/>
      <c r="AM988" s="148" t="s">
        <v>19</v>
      </c>
      <c r="AN988" s="149"/>
      <c r="AP988" s="66" t="str">
        <f t="shared" si="15"/>
        <v>未入力</v>
      </c>
      <c r="AQ988" s="67"/>
      <c r="AR988" s="68"/>
      <c r="AS988" s="132" t="str">
        <f>IF(
  AND(NOT(ISBLANK($C988)),
      COUNTIF(必須入力シート①!C1019:C2018,$C988)=0),
  "「３. 申請に係る補助対象検査の内容」で選択されていない検査メニューが入力されています。" &amp; CHAR(10),
  ""
)
&amp;
_xlfn.LET(
  _xlpm.menu,$C988,
  _xlpm.sei,$T988,
  _xlpm.mei,$Y988,
  _xlpm.eigyo,$AD988,
  _xlpm.daisuu,$AK988,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8" s="133"/>
      <c r="AU988" s="133"/>
      <c r="AV988" s="133"/>
      <c r="AW988" s="133"/>
      <c r="AX988" s="133"/>
      <c r="AY988" s="133"/>
      <c r="AZ988" s="133"/>
      <c r="BA988" s="133"/>
      <c r="BB988" s="133"/>
      <c r="BC988" s="134"/>
    </row>
    <row r="989" spans="2:55" ht="36" customHeight="1" x14ac:dyDescent="0.45">
      <c r="B989" s="39">
        <v>979</v>
      </c>
      <c r="C989" s="124"/>
      <c r="D989" s="124"/>
      <c r="E989" s="124"/>
      <c r="F989" s="124"/>
      <c r="G989" s="124"/>
      <c r="H989" s="118" t="str">
        <f>IFERROR(VLOOKUP(C989,参照用!$A$5:$C$13,3),"")</f>
        <v/>
      </c>
      <c r="I989" s="119"/>
      <c r="J989" s="119"/>
      <c r="K989" s="119"/>
      <c r="L989" s="119"/>
      <c r="M989" s="119"/>
      <c r="N989" s="119"/>
      <c r="O989" s="119"/>
      <c r="P989" s="119"/>
      <c r="Q989" s="119"/>
      <c r="R989" s="119"/>
      <c r="S989" s="120"/>
      <c r="T989" s="121"/>
      <c r="U989" s="122"/>
      <c r="V989" s="122"/>
      <c r="W989" s="122"/>
      <c r="X989" s="122"/>
      <c r="Y989" s="122"/>
      <c r="Z989" s="122"/>
      <c r="AA989" s="122"/>
      <c r="AB989" s="122"/>
      <c r="AC989" s="123"/>
      <c r="AD989" s="151"/>
      <c r="AE989" s="150"/>
      <c r="AF989" s="150"/>
      <c r="AG989" s="150"/>
      <c r="AH989" s="150"/>
      <c r="AI989" s="148" t="s">
        <v>16</v>
      </c>
      <c r="AJ989" s="152"/>
      <c r="AK989" s="150"/>
      <c r="AL989" s="150"/>
      <c r="AM989" s="148" t="s">
        <v>19</v>
      </c>
      <c r="AN989" s="149"/>
      <c r="AP989" s="66" t="str">
        <f t="shared" si="15"/>
        <v>未入力</v>
      </c>
      <c r="AQ989" s="67"/>
      <c r="AR989" s="68"/>
      <c r="AS989" s="132" t="str">
        <f>IF(
  AND(NOT(ISBLANK($C989)),
      COUNTIF(必須入力シート①!C1020:C2019,$C989)=0),
  "「３. 申請に係る補助対象検査の内容」で選択されていない検査メニューが入力されています。" &amp; CHAR(10),
  ""
)
&amp;
_xlfn.LET(
  _xlpm.menu,$C989,
  _xlpm.sei,$T989,
  _xlpm.mei,$Y989,
  _xlpm.eigyo,$AD989,
  _xlpm.daisuu,$AK989,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89" s="133"/>
      <c r="AU989" s="133"/>
      <c r="AV989" s="133"/>
      <c r="AW989" s="133"/>
      <c r="AX989" s="133"/>
      <c r="AY989" s="133"/>
      <c r="AZ989" s="133"/>
      <c r="BA989" s="133"/>
      <c r="BB989" s="133"/>
      <c r="BC989" s="134"/>
    </row>
    <row r="990" spans="2:55" ht="36" customHeight="1" x14ac:dyDescent="0.45">
      <c r="B990" s="39">
        <v>980</v>
      </c>
      <c r="C990" s="124"/>
      <c r="D990" s="124"/>
      <c r="E990" s="124"/>
      <c r="F990" s="124"/>
      <c r="G990" s="124"/>
      <c r="H990" s="118" t="str">
        <f>IFERROR(VLOOKUP(C990,参照用!$A$5:$C$13,3),"")</f>
        <v/>
      </c>
      <c r="I990" s="119"/>
      <c r="J990" s="119"/>
      <c r="K990" s="119"/>
      <c r="L990" s="119"/>
      <c r="M990" s="119"/>
      <c r="N990" s="119"/>
      <c r="O990" s="119"/>
      <c r="P990" s="119"/>
      <c r="Q990" s="119"/>
      <c r="R990" s="119"/>
      <c r="S990" s="120"/>
      <c r="T990" s="121"/>
      <c r="U990" s="122"/>
      <c r="V990" s="122"/>
      <c r="W990" s="122"/>
      <c r="X990" s="122"/>
      <c r="Y990" s="122"/>
      <c r="Z990" s="122"/>
      <c r="AA990" s="122"/>
      <c r="AB990" s="122"/>
      <c r="AC990" s="123"/>
      <c r="AD990" s="151"/>
      <c r="AE990" s="150"/>
      <c r="AF990" s="150"/>
      <c r="AG990" s="150"/>
      <c r="AH990" s="150"/>
      <c r="AI990" s="148" t="s">
        <v>16</v>
      </c>
      <c r="AJ990" s="152"/>
      <c r="AK990" s="150"/>
      <c r="AL990" s="150"/>
      <c r="AM990" s="148" t="s">
        <v>19</v>
      </c>
      <c r="AN990" s="149"/>
      <c r="AP990" s="66" t="str">
        <f t="shared" si="15"/>
        <v>未入力</v>
      </c>
      <c r="AQ990" s="67"/>
      <c r="AR990" s="68"/>
      <c r="AS990" s="132" t="str">
        <f>IF(
  AND(NOT(ISBLANK($C990)),
      COUNTIF(必須入力シート①!C1021:C2020,$C990)=0),
  "「３. 申請に係る補助対象検査の内容」で選択されていない検査メニューが入力されています。" &amp; CHAR(10),
  ""
)
&amp;
_xlfn.LET(
  _xlpm.menu,$C990,
  _xlpm.sei,$T990,
  _xlpm.mei,$Y990,
  _xlpm.eigyo,$AD990,
  _xlpm.daisuu,$AK990,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0" s="133"/>
      <c r="AU990" s="133"/>
      <c r="AV990" s="133"/>
      <c r="AW990" s="133"/>
      <c r="AX990" s="133"/>
      <c r="AY990" s="133"/>
      <c r="AZ990" s="133"/>
      <c r="BA990" s="133"/>
      <c r="BB990" s="133"/>
      <c r="BC990" s="134"/>
    </row>
    <row r="991" spans="2:55" ht="36" customHeight="1" x14ac:dyDescent="0.45">
      <c r="B991" s="39">
        <v>981</v>
      </c>
      <c r="C991" s="124"/>
      <c r="D991" s="124"/>
      <c r="E991" s="124"/>
      <c r="F991" s="124"/>
      <c r="G991" s="124"/>
      <c r="H991" s="118" t="str">
        <f>IFERROR(VLOOKUP(C991,参照用!$A$5:$C$13,3),"")</f>
        <v/>
      </c>
      <c r="I991" s="119"/>
      <c r="J991" s="119"/>
      <c r="K991" s="119"/>
      <c r="L991" s="119"/>
      <c r="M991" s="119"/>
      <c r="N991" s="119"/>
      <c r="O991" s="119"/>
      <c r="P991" s="119"/>
      <c r="Q991" s="119"/>
      <c r="R991" s="119"/>
      <c r="S991" s="120"/>
      <c r="T991" s="121"/>
      <c r="U991" s="122"/>
      <c r="V991" s="122"/>
      <c r="W991" s="122"/>
      <c r="X991" s="122"/>
      <c r="Y991" s="122"/>
      <c r="Z991" s="122"/>
      <c r="AA991" s="122"/>
      <c r="AB991" s="122"/>
      <c r="AC991" s="123"/>
      <c r="AD991" s="151"/>
      <c r="AE991" s="150"/>
      <c r="AF991" s="150"/>
      <c r="AG991" s="150"/>
      <c r="AH991" s="150"/>
      <c r="AI991" s="148" t="s">
        <v>16</v>
      </c>
      <c r="AJ991" s="152"/>
      <c r="AK991" s="150"/>
      <c r="AL991" s="150"/>
      <c r="AM991" s="148" t="s">
        <v>19</v>
      </c>
      <c r="AN991" s="149"/>
      <c r="AP991" s="66" t="str">
        <f t="shared" si="15"/>
        <v>未入力</v>
      </c>
      <c r="AQ991" s="67"/>
      <c r="AR991" s="68"/>
      <c r="AS991" s="132" t="str">
        <f>IF(
  AND(NOT(ISBLANK($C991)),
      COUNTIF(必須入力シート①!C1022:C2021,$C991)=0),
  "「３. 申請に係る補助対象検査の内容」で選択されていない検査メニューが入力されています。" &amp; CHAR(10),
  ""
)
&amp;
_xlfn.LET(
  _xlpm.menu,$C991,
  _xlpm.sei,$T991,
  _xlpm.mei,$Y991,
  _xlpm.eigyo,$AD991,
  _xlpm.daisuu,$AK991,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1" s="133"/>
      <c r="AU991" s="133"/>
      <c r="AV991" s="133"/>
      <c r="AW991" s="133"/>
      <c r="AX991" s="133"/>
      <c r="AY991" s="133"/>
      <c r="AZ991" s="133"/>
      <c r="BA991" s="133"/>
      <c r="BB991" s="133"/>
      <c r="BC991" s="134"/>
    </row>
    <row r="992" spans="2:55" ht="36" customHeight="1" x14ac:dyDescent="0.45">
      <c r="B992" s="39">
        <v>982</v>
      </c>
      <c r="C992" s="124"/>
      <c r="D992" s="124"/>
      <c r="E992" s="124"/>
      <c r="F992" s="124"/>
      <c r="G992" s="124"/>
      <c r="H992" s="118" t="str">
        <f>IFERROR(VLOOKUP(C992,参照用!$A$5:$C$13,3),"")</f>
        <v/>
      </c>
      <c r="I992" s="119"/>
      <c r="J992" s="119"/>
      <c r="K992" s="119"/>
      <c r="L992" s="119"/>
      <c r="M992" s="119"/>
      <c r="N992" s="119"/>
      <c r="O992" s="119"/>
      <c r="P992" s="119"/>
      <c r="Q992" s="119"/>
      <c r="R992" s="119"/>
      <c r="S992" s="120"/>
      <c r="T992" s="121"/>
      <c r="U992" s="122"/>
      <c r="V992" s="122"/>
      <c r="W992" s="122"/>
      <c r="X992" s="122"/>
      <c r="Y992" s="122"/>
      <c r="Z992" s="122"/>
      <c r="AA992" s="122"/>
      <c r="AB992" s="122"/>
      <c r="AC992" s="123"/>
      <c r="AD992" s="151"/>
      <c r="AE992" s="150"/>
      <c r="AF992" s="150"/>
      <c r="AG992" s="150"/>
      <c r="AH992" s="150"/>
      <c r="AI992" s="148" t="s">
        <v>16</v>
      </c>
      <c r="AJ992" s="152"/>
      <c r="AK992" s="150"/>
      <c r="AL992" s="150"/>
      <c r="AM992" s="148" t="s">
        <v>19</v>
      </c>
      <c r="AN992" s="149"/>
      <c r="AP992" s="66" t="str">
        <f t="shared" si="15"/>
        <v>未入力</v>
      </c>
      <c r="AQ992" s="67"/>
      <c r="AR992" s="68"/>
      <c r="AS992" s="132" t="str">
        <f>IF(
  AND(NOT(ISBLANK($C992)),
      COUNTIF(必須入力シート①!C1023:C2022,$C992)=0),
  "「３. 申請に係る補助対象検査の内容」で選択されていない検査メニューが入力されています。" &amp; CHAR(10),
  ""
)
&amp;
_xlfn.LET(
  _xlpm.menu,$C992,
  _xlpm.sei,$T992,
  _xlpm.mei,$Y992,
  _xlpm.eigyo,$AD992,
  _xlpm.daisuu,$AK992,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2" s="133"/>
      <c r="AU992" s="133"/>
      <c r="AV992" s="133"/>
      <c r="AW992" s="133"/>
      <c r="AX992" s="133"/>
      <c r="AY992" s="133"/>
      <c r="AZ992" s="133"/>
      <c r="BA992" s="133"/>
      <c r="BB992" s="133"/>
      <c r="BC992" s="134"/>
    </row>
    <row r="993" spans="2:55" ht="36" customHeight="1" x14ac:dyDescent="0.45">
      <c r="B993" s="39">
        <v>983</v>
      </c>
      <c r="C993" s="124"/>
      <c r="D993" s="124"/>
      <c r="E993" s="124"/>
      <c r="F993" s="124"/>
      <c r="G993" s="124"/>
      <c r="H993" s="118" t="str">
        <f>IFERROR(VLOOKUP(C993,参照用!$A$5:$C$13,3),"")</f>
        <v/>
      </c>
      <c r="I993" s="119"/>
      <c r="J993" s="119"/>
      <c r="K993" s="119"/>
      <c r="L993" s="119"/>
      <c r="M993" s="119"/>
      <c r="N993" s="119"/>
      <c r="O993" s="119"/>
      <c r="P993" s="119"/>
      <c r="Q993" s="119"/>
      <c r="R993" s="119"/>
      <c r="S993" s="120"/>
      <c r="T993" s="121"/>
      <c r="U993" s="122"/>
      <c r="V993" s="122"/>
      <c r="W993" s="122"/>
      <c r="X993" s="122"/>
      <c r="Y993" s="122"/>
      <c r="Z993" s="122"/>
      <c r="AA993" s="122"/>
      <c r="AB993" s="122"/>
      <c r="AC993" s="123"/>
      <c r="AD993" s="151"/>
      <c r="AE993" s="150"/>
      <c r="AF993" s="150"/>
      <c r="AG993" s="150"/>
      <c r="AH993" s="150"/>
      <c r="AI993" s="148" t="s">
        <v>16</v>
      </c>
      <c r="AJ993" s="152"/>
      <c r="AK993" s="150"/>
      <c r="AL993" s="150"/>
      <c r="AM993" s="148" t="s">
        <v>19</v>
      </c>
      <c r="AN993" s="149"/>
      <c r="AP993" s="66" t="str">
        <f t="shared" si="15"/>
        <v>未入力</v>
      </c>
      <c r="AQ993" s="67"/>
      <c r="AR993" s="68"/>
      <c r="AS993" s="132" t="str">
        <f>IF(
  AND(NOT(ISBLANK($C993)),
      COUNTIF(必須入力シート①!C1024:C2023,$C993)=0),
  "「３. 申請に係る補助対象検査の内容」で選択されていない検査メニューが入力されています。" &amp; CHAR(10),
  ""
)
&amp;
_xlfn.LET(
  _xlpm.menu,$C993,
  _xlpm.sei,$T993,
  _xlpm.mei,$Y993,
  _xlpm.eigyo,$AD993,
  _xlpm.daisuu,$AK993,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3" s="133"/>
      <c r="AU993" s="133"/>
      <c r="AV993" s="133"/>
      <c r="AW993" s="133"/>
      <c r="AX993" s="133"/>
      <c r="AY993" s="133"/>
      <c r="AZ993" s="133"/>
      <c r="BA993" s="133"/>
      <c r="BB993" s="133"/>
      <c r="BC993" s="134"/>
    </row>
    <row r="994" spans="2:55" ht="36" customHeight="1" x14ac:dyDescent="0.45">
      <c r="B994" s="39">
        <v>984</v>
      </c>
      <c r="C994" s="124"/>
      <c r="D994" s="124"/>
      <c r="E994" s="124"/>
      <c r="F994" s="124"/>
      <c r="G994" s="124"/>
      <c r="H994" s="118" t="str">
        <f>IFERROR(VLOOKUP(C994,参照用!$A$5:$C$13,3),"")</f>
        <v/>
      </c>
      <c r="I994" s="119"/>
      <c r="J994" s="119"/>
      <c r="K994" s="119"/>
      <c r="L994" s="119"/>
      <c r="M994" s="119"/>
      <c r="N994" s="119"/>
      <c r="O994" s="119"/>
      <c r="P994" s="119"/>
      <c r="Q994" s="119"/>
      <c r="R994" s="119"/>
      <c r="S994" s="120"/>
      <c r="T994" s="121"/>
      <c r="U994" s="122"/>
      <c r="V994" s="122"/>
      <c r="W994" s="122"/>
      <c r="X994" s="122"/>
      <c r="Y994" s="122"/>
      <c r="Z994" s="122"/>
      <c r="AA994" s="122"/>
      <c r="AB994" s="122"/>
      <c r="AC994" s="123"/>
      <c r="AD994" s="151"/>
      <c r="AE994" s="150"/>
      <c r="AF994" s="150"/>
      <c r="AG994" s="150"/>
      <c r="AH994" s="150"/>
      <c r="AI994" s="148" t="s">
        <v>16</v>
      </c>
      <c r="AJ994" s="152"/>
      <c r="AK994" s="150"/>
      <c r="AL994" s="150"/>
      <c r="AM994" s="148" t="s">
        <v>19</v>
      </c>
      <c r="AN994" s="149"/>
      <c r="AP994" s="66" t="str">
        <f t="shared" si="15"/>
        <v>未入力</v>
      </c>
      <c r="AQ994" s="67"/>
      <c r="AR994" s="68"/>
      <c r="AS994" s="132" t="str">
        <f>IF(
  AND(NOT(ISBLANK($C994)),
      COUNTIF(必須入力シート①!C1025:C2024,$C994)=0),
  "「３. 申請に係る補助対象検査の内容」で選択されていない検査メニューが入力されています。" &amp; CHAR(10),
  ""
)
&amp;
_xlfn.LET(
  _xlpm.menu,$C994,
  _xlpm.sei,$T994,
  _xlpm.mei,$Y994,
  _xlpm.eigyo,$AD994,
  _xlpm.daisuu,$AK994,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4" s="133"/>
      <c r="AU994" s="133"/>
      <c r="AV994" s="133"/>
      <c r="AW994" s="133"/>
      <c r="AX994" s="133"/>
      <c r="AY994" s="133"/>
      <c r="AZ994" s="133"/>
      <c r="BA994" s="133"/>
      <c r="BB994" s="133"/>
      <c r="BC994" s="134"/>
    </row>
    <row r="995" spans="2:55" ht="36" customHeight="1" x14ac:dyDescent="0.45">
      <c r="B995" s="39">
        <v>985</v>
      </c>
      <c r="C995" s="124"/>
      <c r="D995" s="124"/>
      <c r="E995" s="124"/>
      <c r="F995" s="124"/>
      <c r="G995" s="124"/>
      <c r="H995" s="118" t="str">
        <f>IFERROR(VLOOKUP(C995,参照用!$A$5:$C$13,3),"")</f>
        <v/>
      </c>
      <c r="I995" s="119"/>
      <c r="J995" s="119"/>
      <c r="K995" s="119"/>
      <c r="L995" s="119"/>
      <c r="M995" s="119"/>
      <c r="N995" s="119"/>
      <c r="O995" s="119"/>
      <c r="P995" s="119"/>
      <c r="Q995" s="119"/>
      <c r="R995" s="119"/>
      <c r="S995" s="120"/>
      <c r="T995" s="121"/>
      <c r="U995" s="122"/>
      <c r="V995" s="122"/>
      <c r="W995" s="122"/>
      <c r="X995" s="122"/>
      <c r="Y995" s="122"/>
      <c r="Z995" s="122"/>
      <c r="AA995" s="122"/>
      <c r="AB995" s="122"/>
      <c r="AC995" s="123"/>
      <c r="AD995" s="151"/>
      <c r="AE995" s="150"/>
      <c r="AF995" s="150"/>
      <c r="AG995" s="150"/>
      <c r="AH995" s="150"/>
      <c r="AI995" s="148" t="s">
        <v>16</v>
      </c>
      <c r="AJ995" s="152"/>
      <c r="AK995" s="150"/>
      <c r="AL995" s="150"/>
      <c r="AM995" s="148" t="s">
        <v>19</v>
      </c>
      <c r="AN995" s="149"/>
      <c r="AP995" s="66" t="str">
        <f t="shared" si="15"/>
        <v>未入力</v>
      </c>
      <c r="AQ995" s="67"/>
      <c r="AR995" s="68"/>
      <c r="AS995" s="132" t="str">
        <f>IF(
  AND(NOT(ISBLANK($C995)),
      COUNTIF(必須入力シート①!C1026:C2025,$C995)=0),
  "「３. 申請に係る補助対象検査の内容」で選択されていない検査メニューが入力されています。" &amp; CHAR(10),
  ""
)
&amp;
_xlfn.LET(
  _xlpm.menu,$C995,
  _xlpm.sei,$T995,
  _xlpm.mei,$Y995,
  _xlpm.eigyo,$AD995,
  _xlpm.daisuu,$AK995,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5" s="133"/>
      <c r="AU995" s="133"/>
      <c r="AV995" s="133"/>
      <c r="AW995" s="133"/>
      <c r="AX995" s="133"/>
      <c r="AY995" s="133"/>
      <c r="AZ995" s="133"/>
      <c r="BA995" s="133"/>
      <c r="BB995" s="133"/>
      <c r="BC995" s="134"/>
    </row>
    <row r="996" spans="2:55" ht="36" customHeight="1" x14ac:dyDescent="0.45">
      <c r="B996" s="39">
        <v>986</v>
      </c>
      <c r="C996" s="124"/>
      <c r="D996" s="124"/>
      <c r="E996" s="124"/>
      <c r="F996" s="124"/>
      <c r="G996" s="124"/>
      <c r="H996" s="118" t="str">
        <f>IFERROR(VLOOKUP(C996,参照用!$A$5:$C$13,3),"")</f>
        <v/>
      </c>
      <c r="I996" s="119"/>
      <c r="J996" s="119"/>
      <c r="K996" s="119"/>
      <c r="L996" s="119"/>
      <c r="M996" s="119"/>
      <c r="N996" s="119"/>
      <c r="O996" s="119"/>
      <c r="P996" s="119"/>
      <c r="Q996" s="119"/>
      <c r="R996" s="119"/>
      <c r="S996" s="120"/>
      <c r="T996" s="121"/>
      <c r="U996" s="122"/>
      <c r="V996" s="122"/>
      <c r="W996" s="122"/>
      <c r="X996" s="122"/>
      <c r="Y996" s="122"/>
      <c r="Z996" s="122"/>
      <c r="AA996" s="122"/>
      <c r="AB996" s="122"/>
      <c r="AC996" s="123"/>
      <c r="AD996" s="151"/>
      <c r="AE996" s="150"/>
      <c r="AF996" s="150"/>
      <c r="AG996" s="150"/>
      <c r="AH996" s="150"/>
      <c r="AI996" s="148" t="s">
        <v>16</v>
      </c>
      <c r="AJ996" s="152"/>
      <c r="AK996" s="150"/>
      <c r="AL996" s="150"/>
      <c r="AM996" s="148" t="s">
        <v>19</v>
      </c>
      <c r="AN996" s="149"/>
      <c r="AP996" s="66" t="str">
        <f t="shared" si="15"/>
        <v>未入力</v>
      </c>
      <c r="AQ996" s="67"/>
      <c r="AR996" s="68"/>
      <c r="AS996" s="132" t="str">
        <f>IF(
  AND(NOT(ISBLANK($C996)),
      COUNTIF(必須入力シート①!C1027:C2026,$C996)=0),
  "「３. 申請に係る補助対象検査の内容」で選択されていない検査メニューが入力されています。" &amp; CHAR(10),
  ""
)
&amp;
_xlfn.LET(
  _xlpm.menu,$C996,
  _xlpm.sei,$T996,
  _xlpm.mei,$Y996,
  _xlpm.eigyo,$AD996,
  _xlpm.daisuu,$AK996,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6" s="133"/>
      <c r="AU996" s="133"/>
      <c r="AV996" s="133"/>
      <c r="AW996" s="133"/>
      <c r="AX996" s="133"/>
      <c r="AY996" s="133"/>
      <c r="AZ996" s="133"/>
      <c r="BA996" s="133"/>
      <c r="BB996" s="133"/>
      <c r="BC996" s="134"/>
    </row>
    <row r="997" spans="2:55" ht="36" customHeight="1" x14ac:dyDescent="0.45">
      <c r="B997" s="39">
        <v>987</v>
      </c>
      <c r="C997" s="124"/>
      <c r="D997" s="124"/>
      <c r="E997" s="124"/>
      <c r="F997" s="124"/>
      <c r="G997" s="124"/>
      <c r="H997" s="118" t="str">
        <f>IFERROR(VLOOKUP(C997,参照用!$A$5:$C$13,3),"")</f>
        <v/>
      </c>
      <c r="I997" s="119"/>
      <c r="J997" s="119"/>
      <c r="K997" s="119"/>
      <c r="L997" s="119"/>
      <c r="M997" s="119"/>
      <c r="N997" s="119"/>
      <c r="O997" s="119"/>
      <c r="P997" s="119"/>
      <c r="Q997" s="119"/>
      <c r="R997" s="119"/>
      <c r="S997" s="120"/>
      <c r="T997" s="121"/>
      <c r="U997" s="122"/>
      <c r="V997" s="122"/>
      <c r="W997" s="122"/>
      <c r="X997" s="122"/>
      <c r="Y997" s="122"/>
      <c r="Z997" s="122"/>
      <c r="AA997" s="122"/>
      <c r="AB997" s="122"/>
      <c r="AC997" s="123"/>
      <c r="AD997" s="151"/>
      <c r="AE997" s="150"/>
      <c r="AF997" s="150"/>
      <c r="AG997" s="150"/>
      <c r="AH997" s="150"/>
      <c r="AI997" s="148" t="s">
        <v>16</v>
      </c>
      <c r="AJ997" s="152"/>
      <c r="AK997" s="150"/>
      <c r="AL997" s="150"/>
      <c r="AM997" s="148" t="s">
        <v>19</v>
      </c>
      <c r="AN997" s="149"/>
      <c r="AP997" s="66" t="str">
        <f t="shared" si="15"/>
        <v>未入力</v>
      </c>
      <c r="AQ997" s="67"/>
      <c r="AR997" s="68"/>
      <c r="AS997" s="132" t="str">
        <f>IF(
  AND(NOT(ISBLANK($C997)),
      COUNTIF(必須入力シート①!C1028:C2027,$C997)=0),
  "「３. 申請に係る補助対象検査の内容」で選択されていない検査メニューが入力されています。" &amp; CHAR(10),
  ""
)
&amp;
_xlfn.LET(
  _xlpm.menu,$C997,
  _xlpm.sei,$T997,
  _xlpm.mei,$Y997,
  _xlpm.eigyo,$AD997,
  _xlpm.daisuu,$AK997,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7" s="133"/>
      <c r="AU997" s="133"/>
      <c r="AV997" s="133"/>
      <c r="AW997" s="133"/>
      <c r="AX997" s="133"/>
      <c r="AY997" s="133"/>
      <c r="AZ997" s="133"/>
      <c r="BA997" s="133"/>
      <c r="BB997" s="133"/>
      <c r="BC997" s="134"/>
    </row>
    <row r="998" spans="2:55" ht="36" customHeight="1" x14ac:dyDescent="0.45">
      <c r="B998" s="39">
        <v>988</v>
      </c>
      <c r="C998" s="124"/>
      <c r="D998" s="124"/>
      <c r="E998" s="124"/>
      <c r="F998" s="124"/>
      <c r="G998" s="124"/>
      <c r="H998" s="118" t="str">
        <f>IFERROR(VLOOKUP(C998,参照用!$A$5:$C$13,3),"")</f>
        <v/>
      </c>
      <c r="I998" s="119"/>
      <c r="J998" s="119"/>
      <c r="K998" s="119"/>
      <c r="L998" s="119"/>
      <c r="M998" s="119"/>
      <c r="N998" s="119"/>
      <c r="O998" s="119"/>
      <c r="P998" s="119"/>
      <c r="Q998" s="119"/>
      <c r="R998" s="119"/>
      <c r="S998" s="120"/>
      <c r="T998" s="121"/>
      <c r="U998" s="122"/>
      <c r="V998" s="122"/>
      <c r="W998" s="122"/>
      <c r="X998" s="122"/>
      <c r="Y998" s="122"/>
      <c r="Z998" s="122"/>
      <c r="AA998" s="122"/>
      <c r="AB998" s="122"/>
      <c r="AC998" s="123"/>
      <c r="AD998" s="151"/>
      <c r="AE998" s="150"/>
      <c r="AF998" s="150"/>
      <c r="AG998" s="150"/>
      <c r="AH998" s="150"/>
      <c r="AI998" s="148" t="s">
        <v>16</v>
      </c>
      <c r="AJ998" s="152"/>
      <c r="AK998" s="150"/>
      <c r="AL998" s="150"/>
      <c r="AM998" s="148" t="s">
        <v>19</v>
      </c>
      <c r="AN998" s="149"/>
      <c r="AP998" s="66" t="str">
        <f t="shared" si="15"/>
        <v>未入力</v>
      </c>
      <c r="AQ998" s="67"/>
      <c r="AR998" s="68"/>
      <c r="AS998" s="132" t="str">
        <f>IF(
  AND(NOT(ISBLANK($C998)),
      COUNTIF(必須入力シート①!C1029:C2028,$C998)=0),
  "「３. 申請に係る補助対象検査の内容」で選択されていない検査メニューが入力されています。" &amp; CHAR(10),
  ""
)
&amp;
_xlfn.LET(
  _xlpm.menu,$C998,
  _xlpm.sei,$T998,
  _xlpm.mei,$Y998,
  _xlpm.eigyo,$AD998,
  _xlpm.daisuu,$AK998,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8" s="133"/>
      <c r="AU998" s="133"/>
      <c r="AV998" s="133"/>
      <c r="AW998" s="133"/>
      <c r="AX998" s="133"/>
      <c r="AY998" s="133"/>
      <c r="AZ998" s="133"/>
      <c r="BA998" s="133"/>
      <c r="BB998" s="133"/>
      <c r="BC998" s="134"/>
    </row>
    <row r="999" spans="2:55" ht="36" customHeight="1" x14ac:dyDescent="0.45">
      <c r="B999" s="39">
        <v>989</v>
      </c>
      <c r="C999" s="124"/>
      <c r="D999" s="124"/>
      <c r="E999" s="124"/>
      <c r="F999" s="124"/>
      <c r="G999" s="124"/>
      <c r="H999" s="118" t="str">
        <f>IFERROR(VLOOKUP(C999,参照用!$A$5:$C$13,3),"")</f>
        <v/>
      </c>
      <c r="I999" s="119"/>
      <c r="J999" s="119"/>
      <c r="K999" s="119"/>
      <c r="L999" s="119"/>
      <c r="M999" s="119"/>
      <c r="N999" s="119"/>
      <c r="O999" s="119"/>
      <c r="P999" s="119"/>
      <c r="Q999" s="119"/>
      <c r="R999" s="119"/>
      <c r="S999" s="120"/>
      <c r="T999" s="121"/>
      <c r="U999" s="122"/>
      <c r="V999" s="122"/>
      <c r="W999" s="122"/>
      <c r="X999" s="122"/>
      <c r="Y999" s="122"/>
      <c r="Z999" s="122"/>
      <c r="AA999" s="122"/>
      <c r="AB999" s="122"/>
      <c r="AC999" s="123"/>
      <c r="AD999" s="151"/>
      <c r="AE999" s="150"/>
      <c r="AF999" s="150"/>
      <c r="AG999" s="150"/>
      <c r="AH999" s="150"/>
      <c r="AI999" s="148" t="s">
        <v>16</v>
      </c>
      <c r="AJ999" s="152"/>
      <c r="AK999" s="150"/>
      <c r="AL999" s="150"/>
      <c r="AM999" s="148" t="s">
        <v>19</v>
      </c>
      <c r="AN999" s="149"/>
      <c r="AP999" s="66" t="str">
        <f t="shared" si="15"/>
        <v>未入力</v>
      </c>
      <c r="AQ999" s="67"/>
      <c r="AR999" s="68"/>
      <c r="AS999" s="132" t="str">
        <f>IF(
  AND(NOT(ISBLANK($C999)),
      COUNTIF(必須入力シート①!C1030:C2029,$C999)=0),
  "「３. 申請に係る補助対象検査の内容」で選択されていない検査メニューが入力されています。" &amp; CHAR(10),
  ""
)
&amp;
_xlfn.LET(
  _xlpm.menu,$C999,
  _xlpm.sei,$T999,
  _xlpm.mei,$Y999,
  _xlpm.eigyo,$AD999,
  _xlpm.daisuu,$AK999,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999" s="133"/>
      <c r="AU999" s="133"/>
      <c r="AV999" s="133"/>
      <c r="AW999" s="133"/>
      <c r="AX999" s="133"/>
      <c r="AY999" s="133"/>
      <c r="AZ999" s="133"/>
      <c r="BA999" s="133"/>
      <c r="BB999" s="133"/>
      <c r="BC999" s="134"/>
    </row>
    <row r="1000" spans="2:55" ht="36" customHeight="1" x14ac:dyDescent="0.45">
      <c r="B1000" s="39">
        <v>990</v>
      </c>
      <c r="C1000" s="124"/>
      <c r="D1000" s="124"/>
      <c r="E1000" s="124"/>
      <c r="F1000" s="124"/>
      <c r="G1000" s="124"/>
      <c r="H1000" s="118" t="str">
        <f>IFERROR(VLOOKUP(C1000,参照用!$A$5:$C$13,3),"")</f>
        <v/>
      </c>
      <c r="I1000" s="119"/>
      <c r="J1000" s="119"/>
      <c r="K1000" s="119"/>
      <c r="L1000" s="119"/>
      <c r="M1000" s="119"/>
      <c r="N1000" s="119"/>
      <c r="O1000" s="119"/>
      <c r="P1000" s="119"/>
      <c r="Q1000" s="119"/>
      <c r="R1000" s="119"/>
      <c r="S1000" s="120"/>
      <c r="T1000" s="121"/>
      <c r="U1000" s="122"/>
      <c r="V1000" s="122"/>
      <c r="W1000" s="122"/>
      <c r="X1000" s="122"/>
      <c r="Y1000" s="122"/>
      <c r="Z1000" s="122"/>
      <c r="AA1000" s="122"/>
      <c r="AB1000" s="122"/>
      <c r="AC1000" s="123"/>
      <c r="AD1000" s="151"/>
      <c r="AE1000" s="150"/>
      <c r="AF1000" s="150"/>
      <c r="AG1000" s="150"/>
      <c r="AH1000" s="150"/>
      <c r="AI1000" s="148" t="s">
        <v>16</v>
      </c>
      <c r="AJ1000" s="152"/>
      <c r="AK1000" s="150"/>
      <c r="AL1000" s="150"/>
      <c r="AM1000" s="148" t="s">
        <v>19</v>
      </c>
      <c r="AN1000" s="149"/>
      <c r="AP1000" s="66" t="str">
        <f t="shared" si="15"/>
        <v>未入力</v>
      </c>
      <c r="AQ1000" s="67"/>
      <c r="AR1000" s="68"/>
      <c r="AS1000" s="132" t="str">
        <f>IF(
  AND(NOT(ISBLANK($C1000)),
      COUNTIF(必須入力シート①!C1031:C2030,$C1000)=0),
  "「３. 申請に係る補助対象検査の内容」で選択されていない検査メニューが入力されています。" &amp; CHAR(10),
  ""
)
&amp;
_xlfn.LET(
  _xlpm.menu,$C1000,
  _xlpm.sei,$T1000,
  _xlpm.mei,$Y1000,
  _xlpm.eigyo,$AD1000,
  _xlpm.daisuu,$AK1000,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0" s="133"/>
      <c r="AU1000" s="133"/>
      <c r="AV1000" s="133"/>
      <c r="AW1000" s="133"/>
      <c r="AX1000" s="133"/>
      <c r="AY1000" s="133"/>
      <c r="AZ1000" s="133"/>
      <c r="BA1000" s="133"/>
      <c r="BB1000" s="133"/>
      <c r="BC1000" s="134"/>
    </row>
    <row r="1001" spans="2:55" ht="36" customHeight="1" x14ac:dyDescent="0.45">
      <c r="B1001" s="39">
        <v>991</v>
      </c>
      <c r="C1001" s="124"/>
      <c r="D1001" s="124"/>
      <c r="E1001" s="124"/>
      <c r="F1001" s="124"/>
      <c r="G1001" s="124"/>
      <c r="H1001" s="118" t="str">
        <f>IFERROR(VLOOKUP(C1001,参照用!$A$5:$C$13,3),"")</f>
        <v/>
      </c>
      <c r="I1001" s="119"/>
      <c r="J1001" s="119"/>
      <c r="K1001" s="119"/>
      <c r="L1001" s="119"/>
      <c r="M1001" s="119"/>
      <c r="N1001" s="119"/>
      <c r="O1001" s="119"/>
      <c r="P1001" s="119"/>
      <c r="Q1001" s="119"/>
      <c r="R1001" s="119"/>
      <c r="S1001" s="120"/>
      <c r="T1001" s="121"/>
      <c r="U1001" s="122"/>
      <c r="V1001" s="122"/>
      <c r="W1001" s="122"/>
      <c r="X1001" s="122"/>
      <c r="Y1001" s="122"/>
      <c r="Z1001" s="122"/>
      <c r="AA1001" s="122"/>
      <c r="AB1001" s="122"/>
      <c r="AC1001" s="123"/>
      <c r="AD1001" s="151"/>
      <c r="AE1001" s="150"/>
      <c r="AF1001" s="150"/>
      <c r="AG1001" s="150"/>
      <c r="AH1001" s="150"/>
      <c r="AI1001" s="148" t="s">
        <v>16</v>
      </c>
      <c r="AJ1001" s="152"/>
      <c r="AK1001" s="150"/>
      <c r="AL1001" s="150"/>
      <c r="AM1001" s="148" t="s">
        <v>19</v>
      </c>
      <c r="AN1001" s="149"/>
      <c r="AP1001" s="66" t="str">
        <f t="shared" si="15"/>
        <v>未入力</v>
      </c>
      <c r="AQ1001" s="67"/>
      <c r="AR1001" s="68"/>
      <c r="AS1001" s="132" t="str">
        <f>IF(
  AND(NOT(ISBLANK($C1001)),
      COUNTIF(必須入力シート①!C1032:C2031,$C1001)=0),
  "「３. 申請に係る補助対象検査の内容」で選択されていない検査メニューが入力されています。" &amp; CHAR(10),
  ""
)
&amp;
_xlfn.LET(
  _xlpm.menu,$C1001,
  _xlpm.sei,$T1001,
  _xlpm.mei,$Y1001,
  _xlpm.eigyo,$AD1001,
  _xlpm.daisuu,$AK1001,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1" s="133"/>
      <c r="AU1001" s="133"/>
      <c r="AV1001" s="133"/>
      <c r="AW1001" s="133"/>
      <c r="AX1001" s="133"/>
      <c r="AY1001" s="133"/>
      <c r="AZ1001" s="133"/>
      <c r="BA1001" s="133"/>
      <c r="BB1001" s="133"/>
      <c r="BC1001" s="134"/>
    </row>
    <row r="1002" spans="2:55" ht="36" customHeight="1" x14ac:dyDescent="0.45">
      <c r="B1002" s="39">
        <v>992</v>
      </c>
      <c r="C1002" s="124"/>
      <c r="D1002" s="124"/>
      <c r="E1002" s="124"/>
      <c r="F1002" s="124"/>
      <c r="G1002" s="124"/>
      <c r="H1002" s="118" t="str">
        <f>IFERROR(VLOOKUP(C1002,参照用!$A$5:$C$13,3),"")</f>
        <v/>
      </c>
      <c r="I1002" s="119"/>
      <c r="J1002" s="119"/>
      <c r="K1002" s="119"/>
      <c r="L1002" s="119"/>
      <c r="M1002" s="119"/>
      <c r="N1002" s="119"/>
      <c r="O1002" s="119"/>
      <c r="P1002" s="119"/>
      <c r="Q1002" s="119"/>
      <c r="R1002" s="119"/>
      <c r="S1002" s="120"/>
      <c r="T1002" s="121"/>
      <c r="U1002" s="122"/>
      <c r="V1002" s="122"/>
      <c r="W1002" s="122"/>
      <c r="X1002" s="122"/>
      <c r="Y1002" s="122"/>
      <c r="Z1002" s="122"/>
      <c r="AA1002" s="122"/>
      <c r="AB1002" s="122"/>
      <c r="AC1002" s="123"/>
      <c r="AD1002" s="151"/>
      <c r="AE1002" s="150"/>
      <c r="AF1002" s="150"/>
      <c r="AG1002" s="150"/>
      <c r="AH1002" s="150"/>
      <c r="AI1002" s="148" t="s">
        <v>16</v>
      </c>
      <c r="AJ1002" s="152"/>
      <c r="AK1002" s="150"/>
      <c r="AL1002" s="150"/>
      <c r="AM1002" s="148" t="s">
        <v>19</v>
      </c>
      <c r="AN1002" s="149"/>
      <c r="AP1002" s="66" t="str">
        <f t="shared" si="15"/>
        <v>未入力</v>
      </c>
      <c r="AQ1002" s="67"/>
      <c r="AR1002" s="68"/>
      <c r="AS1002" s="132" t="str">
        <f>IF(
  AND(NOT(ISBLANK($C1002)),
      COUNTIF(必須入力シート①!C1033:C2032,$C1002)=0),
  "「３. 申請に係る補助対象検査の内容」で選択されていない検査メニューが入力されています。" &amp; CHAR(10),
  ""
)
&amp;
_xlfn.LET(
  _xlpm.menu,$C1002,
  _xlpm.sei,$T1002,
  _xlpm.mei,$Y1002,
  _xlpm.eigyo,$AD1002,
  _xlpm.daisuu,$AK1002,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2" s="133"/>
      <c r="AU1002" s="133"/>
      <c r="AV1002" s="133"/>
      <c r="AW1002" s="133"/>
      <c r="AX1002" s="133"/>
      <c r="AY1002" s="133"/>
      <c r="AZ1002" s="133"/>
      <c r="BA1002" s="133"/>
      <c r="BB1002" s="133"/>
      <c r="BC1002" s="134"/>
    </row>
    <row r="1003" spans="2:55" ht="36" customHeight="1" x14ac:dyDescent="0.45">
      <c r="B1003" s="39">
        <v>993</v>
      </c>
      <c r="C1003" s="124"/>
      <c r="D1003" s="124"/>
      <c r="E1003" s="124"/>
      <c r="F1003" s="124"/>
      <c r="G1003" s="124"/>
      <c r="H1003" s="118" t="str">
        <f>IFERROR(VLOOKUP(C1003,参照用!$A$5:$C$13,3),"")</f>
        <v/>
      </c>
      <c r="I1003" s="119"/>
      <c r="J1003" s="119"/>
      <c r="K1003" s="119"/>
      <c r="L1003" s="119"/>
      <c r="M1003" s="119"/>
      <c r="N1003" s="119"/>
      <c r="O1003" s="119"/>
      <c r="P1003" s="119"/>
      <c r="Q1003" s="119"/>
      <c r="R1003" s="119"/>
      <c r="S1003" s="120"/>
      <c r="T1003" s="121"/>
      <c r="U1003" s="122"/>
      <c r="V1003" s="122"/>
      <c r="W1003" s="122"/>
      <c r="X1003" s="122"/>
      <c r="Y1003" s="122"/>
      <c r="Z1003" s="122"/>
      <c r="AA1003" s="122"/>
      <c r="AB1003" s="122"/>
      <c r="AC1003" s="123"/>
      <c r="AD1003" s="151"/>
      <c r="AE1003" s="150"/>
      <c r="AF1003" s="150"/>
      <c r="AG1003" s="150"/>
      <c r="AH1003" s="150"/>
      <c r="AI1003" s="148" t="s">
        <v>16</v>
      </c>
      <c r="AJ1003" s="152"/>
      <c r="AK1003" s="150"/>
      <c r="AL1003" s="150"/>
      <c r="AM1003" s="148" t="s">
        <v>19</v>
      </c>
      <c r="AN1003" s="149"/>
      <c r="AP1003" s="66" t="str">
        <f t="shared" si="15"/>
        <v>未入力</v>
      </c>
      <c r="AQ1003" s="67"/>
      <c r="AR1003" s="68"/>
      <c r="AS1003" s="132" t="str">
        <f>IF(
  AND(NOT(ISBLANK($C1003)),
      COUNTIF(必須入力シート①!C1034:C2033,$C1003)=0),
  "「３. 申請に係る補助対象検査の内容」で選択されていない検査メニューが入力されています。" &amp; CHAR(10),
  ""
)
&amp;
_xlfn.LET(
  _xlpm.menu,$C1003,
  _xlpm.sei,$T1003,
  _xlpm.mei,$Y1003,
  _xlpm.eigyo,$AD1003,
  _xlpm.daisuu,$AK1003,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3" s="133"/>
      <c r="AU1003" s="133"/>
      <c r="AV1003" s="133"/>
      <c r="AW1003" s="133"/>
      <c r="AX1003" s="133"/>
      <c r="AY1003" s="133"/>
      <c r="AZ1003" s="133"/>
      <c r="BA1003" s="133"/>
      <c r="BB1003" s="133"/>
      <c r="BC1003" s="134"/>
    </row>
    <row r="1004" spans="2:55" ht="36" customHeight="1" x14ac:dyDescent="0.45">
      <c r="B1004" s="39">
        <v>994</v>
      </c>
      <c r="C1004" s="124"/>
      <c r="D1004" s="124"/>
      <c r="E1004" s="124"/>
      <c r="F1004" s="124"/>
      <c r="G1004" s="124"/>
      <c r="H1004" s="118" t="str">
        <f>IFERROR(VLOOKUP(C1004,参照用!$A$5:$C$13,3),"")</f>
        <v/>
      </c>
      <c r="I1004" s="119"/>
      <c r="J1004" s="119"/>
      <c r="K1004" s="119"/>
      <c r="L1004" s="119"/>
      <c r="M1004" s="119"/>
      <c r="N1004" s="119"/>
      <c r="O1004" s="119"/>
      <c r="P1004" s="119"/>
      <c r="Q1004" s="119"/>
      <c r="R1004" s="119"/>
      <c r="S1004" s="120"/>
      <c r="T1004" s="121"/>
      <c r="U1004" s="122"/>
      <c r="V1004" s="122"/>
      <c r="W1004" s="122"/>
      <c r="X1004" s="122"/>
      <c r="Y1004" s="122"/>
      <c r="Z1004" s="122"/>
      <c r="AA1004" s="122"/>
      <c r="AB1004" s="122"/>
      <c r="AC1004" s="123"/>
      <c r="AD1004" s="151"/>
      <c r="AE1004" s="150"/>
      <c r="AF1004" s="150"/>
      <c r="AG1004" s="150"/>
      <c r="AH1004" s="150"/>
      <c r="AI1004" s="148" t="s">
        <v>16</v>
      </c>
      <c r="AJ1004" s="152"/>
      <c r="AK1004" s="150"/>
      <c r="AL1004" s="150"/>
      <c r="AM1004" s="148" t="s">
        <v>19</v>
      </c>
      <c r="AN1004" s="149"/>
      <c r="AP1004" s="66" t="str">
        <f t="shared" si="15"/>
        <v>未入力</v>
      </c>
      <c r="AQ1004" s="67"/>
      <c r="AR1004" s="68"/>
      <c r="AS1004" s="132" t="str">
        <f>IF(
  AND(NOT(ISBLANK($C1004)),
      COUNTIF(必須入力シート①!C1035:C2034,$C1004)=0),
  "「３. 申請に係る補助対象検査の内容」で選択されていない検査メニューが入力されています。" &amp; CHAR(10),
  ""
)
&amp;
_xlfn.LET(
  _xlpm.menu,$C1004,
  _xlpm.sei,$T1004,
  _xlpm.mei,$Y1004,
  _xlpm.eigyo,$AD1004,
  _xlpm.daisuu,$AK1004,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4" s="133"/>
      <c r="AU1004" s="133"/>
      <c r="AV1004" s="133"/>
      <c r="AW1004" s="133"/>
      <c r="AX1004" s="133"/>
      <c r="AY1004" s="133"/>
      <c r="AZ1004" s="133"/>
      <c r="BA1004" s="133"/>
      <c r="BB1004" s="133"/>
      <c r="BC1004" s="134"/>
    </row>
    <row r="1005" spans="2:55" ht="36" customHeight="1" x14ac:dyDescent="0.45">
      <c r="B1005" s="39">
        <v>995</v>
      </c>
      <c r="C1005" s="124"/>
      <c r="D1005" s="124"/>
      <c r="E1005" s="124"/>
      <c r="F1005" s="124"/>
      <c r="G1005" s="124"/>
      <c r="H1005" s="118" t="str">
        <f>IFERROR(VLOOKUP(C1005,参照用!$A$5:$C$13,3),"")</f>
        <v/>
      </c>
      <c r="I1005" s="119"/>
      <c r="J1005" s="119"/>
      <c r="K1005" s="119"/>
      <c r="L1005" s="119"/>
      <c r="M1005" s="119"/>
      <c r="N1005" s="119"/>
      <c r="O1005" s="119"/>
      <c r="P1005" s="119"/>
      <c r="Q1005" s="119"/>
      <c r="R1005" s="119"/>
      <c r="S1005" s="120"/>
      <c r="T1005" s="121"/>
      <c r="U1005" s="122"/>
      <c r="V1005" s="122"/>
      <c r="W1005" s="122"/>
      <c r="X1005" s="122"/>
      <c r="Y1005" s="122"/>
      <c r="Z1005" s="122"/>
      <c r="AA1005" s="122"/>
      <c r="AB1005" s="122"/>
      <c r="AC1005" s="123"/>
      <c r="AD1005" s="151"/>
      <c r="AE1005" s="150"/>
      <c r="AF1005" s="150"/>
      <c r="AG1005" s="150"/>
      <c r="AH1005" s="150"/>
      <c r="AI1005" s="148" t="s">
        <v>16</v>
      </c>
      <c r="AJ1005" s="152"/>
      <c r="AK1005" s="150"/>
      <c r="AL1005" s="150"/>
      <c r="AM1005" s="148" t="s">
        <v>19</v>
      </c>
      <c r="AN1005" s="149"/>
      <c r="AP1005" s="66" t="str">
        <f t="shared" si="15"/>
        <v>未入力</v>
      </c>
      <c r="AQ1005" s="67"/>
      <c r="AR1005" s="68"/>
      <c r="AS1005" s="132" t="str">
        <f>IF(
  AND(NOT(ISBLANK($C1005)),
      COUNTIF(必須入力シート①!C1036:C2035,$C1005)=0),
  "「３. 申請に係る補助対象検査の内容」で選択されていない検査メニューが入力されています。" &amp; CHAR(10),
  ""
)
&amp;
_xlfn.LET(
  _xlpm.menu,$C1005,
  _xlpm.sei,$T1005,
  _xlpm.mei,$Y1005,
  _xlpm.eigyo,$AD1005,
  _xlpm.daisuu,$AK1005,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5" s="133"/>
      <c r="AU1005" s="133"/>
      <c r="AV1005" s="133"/>
      <c r="AW1005" s="133"/>
      <c r="AX1005" s="133"/>
      <c r="AY1005" s="133"/>
      <c r="AZ1005" s="133"/>
      <c r="BA1005" s="133"/>
      <c r="BB1005" s="133"/>
      <c r="BC1005" s="134"/>
    </row>
    <row r="1006" spans="2:55" ht="36" customHeight="1" x14ac:dyDescent="0.45">
      <c r="B1006" s="39">
        <v>996</v>
      </c>
      <c r="C1006" s="124"/>
      <c r="D1006" s="124"/>
      <c r="E1006" s="124"/>
      <c r="F1006" s="124"/>
      <c r="G1006" s="124"/>
      <c r="H1006" s="118" t="str">
        <f>IFERROR(VLOOKUP(C1006,参照用!$A$5:$C$13,3),"")</f>
        <v/>
      </c>
      <c r="I1006" s="119"/>
      <c r="J1006" s="119"/>
      <c r="K1006" s="119"/>
      <c r="L1006" s="119"/>
      <c r="M1006" s="119"/>
      <c r="N1006" s="119"/>
      <c r="O1006" s="119"/>
      <c r="P1006" s="119"/>
      <c r="Q1006" s="119"/>
      <c r="R1006" s="119"/>
      <c r="S1006" s="120"/>
      <c r="T1006" s="121"/>
      <c r="U1006" s="122"/>
      <c r="V1006" s="122"/>
      <c r="W1006" s="122"/>
      <c r="X1006" s="122"/>
      <c r="Y1006" s="122"/>
      <c r="Z1006" s="122"/>
      <c r="AA1006" s="122"/>
      <c r="AB1006" s="122"/>
      <c r="AC1006" s="123"/>
      <c r="AD1006" s="151"/>
      <c r="AE1006" s="150"/>
      <c r="AF1006" s="150"/>
      <c r="AG1006" s="150"/>
      <c r="AH1006" s="150"/>
      <c r="AI1006" s="148" t="s">
        <v>16</v>
      </c>
      <c r="AJ1006" s="152"/>
      <c r="AK1006" s="150"/>
      <c r="AL1006" s="150"/>
      <c r="AM1006" s="148" t="s">
        <v>19</v>
      </c>
      <c r="AN1006" s="149"/>
      <c r="AP1006" s="66" t="str">
        <f t="shared" si="15"/>
        <v>未入力</v>
      </c>
      <c r="AQ1006" s="67"/>
      <c r="AR1006" s="68"/>
      <c r="AS1006" s="132" t="str">
        <f>IF(
  AND(NOT(ISBLANK($C1006)),
      COUNTIF(必須入力シート①!C1037:C2036,$C1006)=0),
  "「３. 申請に係る補助対象検査の内容」で選択されていない検査メニューが入力されています。" &amp; CHAR(10),
  ""
)
&amp;
_xlfn.LET(
  _xlpm.menu,$C1006,
  _xlpm.sei,$T1006,
  _xlpm.mei,$Y1006,
  _xlpm.eigyo,$AD1006,
  _xlpm.daisuu,$AK1006,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6" s="133"/>
      <c r="AU1006" s="133"/>
      <c r="AV1006" s="133"/>
      <c r="AW1006" s="133"/>
      <c r="AX1006" s="133"/>
      <c r="AY1006" s="133"/>
      <c r="AZ1006" s="133"/>
      <c r="BA1006" s="133"/>
      <c r="BB1006" s="133"/>
      <c r="BC1006" s="134"/>
    </row>
    <row r="1007" spans="2:55" ht="36" customHeight="1" x14ac:dyDescent="0.45">
      <c r="B1007" s="39">
        <v>997</v>
      </c>
      <c r="C1007" s="124"/>
      <c r="D1007" s="124"/>
      <c r="E1007" s="124"/>
      <c r="F1007" s="124"/>
      <c r="G1007" s="124"/>
      <c r="H1007" s="118" t="str">
        <f>IFERROR(VLOOKUP(C1007,参照用!$A$5:$C$13,3),"")</f>
        <v/>
      </c>
      <c r="I1007" s="119"/>
      <c r="J1007" s="119"/>
      <c r="K1007" s="119"/>
      <c r="L1007" s="119"/>
      <c r="M1007" s="119"/>
      <c r="N1007" s="119"/>
      <c r="O1007" s="119"/>
      <c r="P1007" s="119"/>
      <c r="Q1007" s="119"/>
      <c r="R1007" s="119"/>
      <c r="S1007" s="120"/>
      <c r="T1007" s="121"/>
      <c r="U1007" s="122"/>
      <c r="V1007" s="122"/>
      <c r="W1007" s="122"/>
      <c r="X1007" s="122"/>
      <c r="Y1007" s="122"/>
      <c r="Z1007" s="122"/>
      <c r="AA1007" s="122"/>
      <c r="AB1007" s="122"/>
      <c r="AC1007" s="123"/>
      <c r="AD1007" s="151"/>
      <c r="AE1007" s="150"/>
      <c r="AF1007" s="150"/>
      <c r="AG1007" s="150"/>
      <c r="AH1007" s="150"/>
      <c r="AI1007" s="148" t="s">
        <v>16</v>
      </c>
      <c r="AJ1007" s="152"/>
      <c r="AK1007" s="150"/>
      <c r="AL1007" s="150"/>
      <c r="AM1007" s="148" t="s">
        <v>19</v>
      </c>
      <c r="AN1007" s="149"/>
      <c r="AP1007" s="66" t="str">
        <f t="shared" si="15"/>
        <v>未入力</v>
      </c>
      <c r="AQ1007" s="67"/>
      <c r="AR1007" s="68"/>
      <c r="AS1007" s="132" t="str">
        <f>IF(
  AND(NOT(ISBLANK($C1007)),
      COUNTIF(必須入力シート①!C1038:C2037,$C1007)=0),
  "「３. 申請に係る補助対象検査の内容」で選択されていない検査メニューが入力されています。" &amp; CHAR(10),
  ""
)
&amp;
_xlfn.LET(
  _xlpm.menu,$C1007,
  _xlpm.sei,$T1007,
  _xlpm.mei,$Y1007,
  _xlpm.eigyo,$AD1007,
  _xlpm.daisuu,$AK1007,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7" s="133"/>
      <c r="AU1007" s="133"/>
      <c r="AV1007" s="133"/>
      <c r="AW1007" s="133"/>
      <c r="AX1007" s="133"/>
      <c r="AY1007" s="133"/>
      <c r="AZ1007" s="133"/>
      <c r="BA1007" s="133"/>
      <c r="BB1007" s="133"/>
      <c r="BC1007" s="134"/>
    </row>
    <row r="1008" spans="2:55" ht="36" customHeight="1" x14ac:dyDescent="0.45">
      <c r="B1008" s="39">
        <v>998</v>
      </c>
      <c r="C1008" s="124"/>
      <c r="D1008" s="124"/>
      <c r="E1008" s="124"/>
      <c r="F1008" s="124"/>
      <c r="G1008" s="124"/>
      <c r="H1008" s="118" t="str">
        <f>IFERROR(VLOOKUP(C1008,参照用!$A$5:$C$13,3),"")</f>
        <v/>
      </c>
      <c r="I1008" s="119"/>
      <c r="J1008" s="119"/>
      <c r="K1008" s="119"/>
      <c r="L1008" s="119"/>
      <c r="M1008" s="119"/>
      <c r="N1008" s="119"/>
      <c r="O1008" s="119"/>
      <c r="P1008" s="119"/>
      <c r="Q1008" s="119"/>
      <c r="R1008" s="119"/>
      <c r="S1008" s="120"/>
      <c r="T1008" s="121"/>
      <c r="U1008" s="122"/>
      <c r="V1008" s="122"/>
      <c r="W1008" s="122"/>
      <c r="X1008" s="122"/>
      <c r="Y1008" s="122"/>
      <c r="Z1008" s="122"/>
      <c r="AA1008" s="122"/>
      <c r="AB1008" s="122"/>
      <c r="AC1008" s="123"/>
      <c r="AD1008" s="151"/>
      <c r="AE1008" s="150"/>
      <c r="AF1008" s="150"/>
      <c r="AG1008" s="150"/>
      <c r="AH1008" s="150"/>
      <c r="AI1008" s="148" t="s">
        <v>16</v>
      </c>
      <c r="AJ1008" s="152"/>
      <c r="AK1008" s="150"/>
      <c r="AL1008" s="150"/>
      <c r="AM1008" s="148" t="s">
        <v>19</v>
      </c>
      <c r="AN1008" s="149"/>
      <c r="AP1008" s="66" t="str">
        <f t="shared" si="15"/>
        <v>未入力</v>
      </c>
      <c r="AQ1008" s="67"/>
      <c r="AR1008" s="68"/>
      <c r="AS1008" s="132" t="str">
        <f>IF(
  AND(NOT(ISBLANK($C1008)),
      COUNTIF(必須入力シート①!C1039:C2038,$C1008)=0),
  "「３. 申請に係る補助対象検査の内容」で選択されていない検査メニューが入力されています。" &amp; CHAR(10),
  ""
)
&amp;
_xlfn.LET(
  _xlpm.menu,$C1008,
  _xlpm.sei,$T1008,
  _xlpm.mei,$Y1008,
  _xlpm.eigyo,$AD1008,
  _xlpm.daisuu,$AK1008,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8" s="133"/>
      <c r="AU1008" s="133"/>
      <c r="AV1008" s="133"/>
      <c r="AW1008" s="133"/>
      <c r="AX1008" s="133"/>
      <c r="AY1008" s="133"/>
      <c r="AZ1008" s="133"/>
      <c r="BA1008" s="133"/>
      <c r="BB1008" s="133"/>
      <c r="BC1008" s="134"/>
    </row>
    <row r="1009" spans="2:55" ht="36" customHeight="1" x14ac:dyDescent="0.45">
      <c r="B1009" s="39">
        <v>999</v>
      </c>
      <c r="C1009" s="124"/>
      <c r="D1009" s="124"/>
      <c r="E1009" s="124"/>
      <c r="F1009" s="124"/>
      <c r="G1009" s="124"/>
      <c r="H1009" s="118" t="str">
        <f>IFERROR(VLOOKUP(C1009,参照用!$A$5:$C$13,3),"")</f>
        <v/>
      </c>
      <c r="I1009" s="119"/>
      <c r="J1009" s="119"/>
      <c r="K1009" s="119"/>
      <c r="L1009" s="119"/>
      <c r="M1009" s="119"/>
      <c r="N1009" s="119"/>
      <c r="O1009" s="119"/>
      <c r="P1009" s="119"/>
      <c r="Q1009" s="119"/>
      <c r="R1009" s="119"/>
      <c r="S1009" s="120"/>
      <c r="T1009" s="121"/>
      <c r="U1009" s="122"/>
      <c r="V1009" s="122"/>
      <c r="W1009" s="122"/>
      <c r="X1009" s="122"/>
      <c r="Y1009" s="122"/>
      <c r="Z1009" s="122"/>
      <c r="AA1009" s="122"/>
      <c r="AB1009" s="122"/>
      <c r="AC1009" s="123"/>
      <c r="AD1009" s="151"/>
      <c r="AE1009" s="150"/>
      <c r="AF1009" s="150"/>
      <c r="AG1009" s="150"/>
      <c r="AH1009" s="150"/>
      <c r="AI1009" s="148" t="s">
        <v>16</v>
      </c>
      <c r="AJ1009" s="152"/>
      <c r="AK1009" s="150"/>
      <c r="AL1009" s="150"/>
      <c r="AM1009" s="148" t="s">
        <v>19</v>
      </c>
      <c r="AN1009" s="149"/>
      <c r="AP1009" s="66" t="str">
        <f t="shared" si="15"/>
        <v>未入力</v>
      </c>
      <c r="AQ1009" s="67"/>
      <c r="AR1009" s="68"/>
      <c r="AS1009" s="132" t="str">
        <f>IF(
  AND(NOT(ISBLANK($C1009)),
      COUNTIF(必須入力シート①!C1040:C2039,$C1009)=0),
  "「３. 申請に係る補助対象検査の内容」で選択されていない検査メニューが入力されています。" &amp; CHAR(10),
  ""
)
&amp;
_xlfn.LET(
  _xlpm.menu,$C1009,
  _xlpm.sei,$T1009,
  _xlpm.mei,$Y1009,
  _xlpm.eigyo,$AD1009,
  _xlpm.daisuu,$AK1009,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09" s="133"/>
      <c r="AU1009" s="133"/>
      <c r="AV1009" s="133"/>
      <c r="AW1009" s="133"/>
      <c r="AX1009" s="133"/>
      <c r="AY1009" s="133"/>
      <c r="AZ1009" s="133"/>
      <c r="BA1009" s="133"/>
      <c r="BB1009" s="133"/>
      <c r="BC1009" s="134"/>
    </row>
    <row r="1010" spans="2:55" ht="36" customHeight="1" x14ac:dyDescent="0.45">
      <c r="B1010" s="39">
        <v>1000</v>
      </c>
      <c r="C1010" s="124"/>
      <c r="D1010" s="124"/>
      <c r="E1010" s="124"/>
      <c r="F1010" s="124"/>
      <c r="G1010" s="124"/>
      <c r="H1010" s="118" t="str">
        <f>IFERROR(VLOOKUP(C1010,参照用!$A$5:$C$13,3),"")</f>
        <v/>
      </c>
      <c r="I1010" s="119"/>
      <c r="J1010" s="119"/>
      <c r="K1010" s="119"/>
      <c r="L1010" s="119"/>
      <c r="M1010" s="119"/>
      <c r="N1010" s="119"/>
      <c r="O1010" s="119"/>
      <c r="P1010" s="119"/>
      <c r="Q1010" s="119"/>
      <c r="R1010" s="119"/>
      <c r="S1010" s="120"/>
      <c r="T1010" s="121"/>
      <c r="U1010" s="122"/>
      <c r="V1010" s="122"/>
      <c r="W1010" s="122"/>
      <c r="X1010" s="122"/>
      <c r="Y1010" s="122"/>
      <c r="Z1010" s="122"/>
      <c r="AA1010" s="122"/>
      <c r="AB1010" s="122"/>
      <c r="AC1010" s="123"/>
      <c r="AD1010" s="151"/>
      <c r="AE1010" s="150"/>
      <c r="AF1010" s="150"/>
      <c r="AG1010" s="150"/>
      <c r="AH1010" s="150"/>
      <c r="AI1010" s="148" t="s">
        <v>16</v>
      </c>
      <c r="AJ1010" s="152"/>
      <c r="AK1010" s="150"/>
      <c r="AL1010" s="150"/>
      <c r="AM1010" s="148" t="s">
        <v>19</v>
      </c>
      <c r="AN1010" s="149"/>
      <c r="AP1010" s="66" t="str">
        <f t="shared" si="15"/>
        <v>未入力</v>
      </c>
      <c r="AQ1010" s="67"/>
      <c r="AR1010" s="68"/>
      <c r="AS1010" s="132" t="str">
        <f>IF(
  AND(NOT(ISBLANK($C1010)),
      COUNTIF(必須入力シート①!C1041:C2040,$C1010)=0),
  "「３. 申請に係る補助対象検査の内容」で選択されていない検査メニューが入力されています。" &amp; CHAR(10),
  ""
)
&amp;
_xlfn.LET(
  _xlpm.menu,$C1010,
  _xlpm.sei,$T1010,
  _xlpm.mei,$Y1010,
  _xlpm.eigyo,$AD1010,
  _xlpm.daisuu,$AK1010,
  _xlpm.blanks, _xlfn.TEXTJOIN("・",TRUE,
            IF(ISBLANK(_xlpm.sei),"受診者氏名(姓)",""),
            IF(ISBLANK(_xlpm.mei),"受診者氏名(名)",""),
            IF(ISBLANK(_xlpm.eigyo),"営業所名",""),
            IF(ISBLANK(_xlpm.daisuu),"車両台数","")
          ),
  _xlpm.msg_missing,
    IF(
      AND(ISBLANK(_xlpm.menu),ISBLANK(_xlpm.sei),ISBLANK(_xlpm.mei),ISBLANK(_xlpm.eigyo),ISBLANK(_xlpm.daisuu)),
      "メニュー番号が未選択です。受診者氏名(姓)・受診者氏名(名)・営業所名・車両台数が未入力です。",
      IF(
        OR(ISBLANK(_xlpm.menu),ISBLANK(_xlpm.sei),ISBLANK(_xlpm.mei),ISBLANK(_xlpm.eigyo),ISBLANK(_xlpm.daisuu)),
        IF(ISBLANK(_xlpm.menu),"メニュー番号が未選択です。","")
        &amp;
        IF(_xlpm.blanks&lt;&gt;"", IF(ISBLANK(_xlpm.menu)," ","") &amp; _xlpm.blanks &amp; "が未入力です。",""),
        ""
      )
    ),
  _xlpm.msg_daisuu,
    IF(AND(ISNUMBER(_xlpm.daisuu),_xlpm.daisuu&lt;=4),"車両台数５両以上の営業所が対象です。",""),
  _xlpm.msg_missing &amp; _xlpm.msg_daisuu
)</f>
        <v>メニュー番号が未選択です。受診者氏名(姓)・受診者氏名(名)・営業所名・車両台数が未入力です。</v>
      </c>
      <c r="AT1010" s="133"/>
      <c r="AU1010" s="133"/>
      <c r="AV1010" s="133"/>
      <c r="AW1010" s="133"/>
      <c r="AX1010" s="133"/>
      <c r="AY1010" s="133"/>
      <c r="AZ1010" s="133"/>
      <c r="BA1010" s="133"/>
      <c r="BB1010" s="133"/>
      <c r="BC1010" s="134"/>
    </row>
    <row r="1011" spans="2:55" x14ac:dyDescent="0.45">
      <c r="T1011" s="11"/>
      <c r="U1011" s="11"/>
      <c r="V1011" s="11"/>
      <c r="W1011" s="11"/>
      <c r="X1011" s="11"/>
      <c r="Y1011" s="11"/>
      <c r="Z1011" s="11"/>
      <c r="AA1011" s="11"/>
      <c r="AB1011" s="11"/>
      <c r="AC1011" s="11"/>
      <c r="AD1011" s="11"/>
      <c r="AE1011" s="11"/>
      <c r="AF1011" s="11"/>
      <c r="AG1011" s="11"/>
      <c r="AH1011" s="11"/>
    </row>
  </sheetData>
  <sheetProtection algorithmName="SHA-512" hashValue="Ybxv+pShycJDo+3VPxTUI5fMeDCqAfwMwiBxLuMrRHYTM2Ufhs5RC18IokrABdpD30ITlQ31Nd8+JNkCGcdxew==" saltValue="8IOQOsdEulaqkyJgoEirIg==" spinCount="100000" sheet="1" selectLockedCells="1"/>
  <mergeCells count="10013">
    <mergeCell ref="C1009:G1009"/>
    <mergeCell ref="H1009:S1009"/>
    <mergeCell ref="T1009:X1009"/>
    <mergeCell ref="Y1009:AC1009"/>
    <mergeCell ref="AD1009:AH1009"/>
    <mergeCell ref="AI1009:AJ1009"/>
    <mergeCell ref="AK1009:AL1009"/>
    <mergeCell ref="AM1009:AN1009"/>
    <mergeCell ref="AP1009:AR1009"/>
    <mergeCell ref="AS1009:BC1009"/>
    <mergeCell ref="C1010:G1010"/>
    <mergeCell ref="H1010:S1010"/>
    <mergeCell ref="T1010:X1010"/>
    <mergeCell ref="Y1010:AC1010"/>
    <mergeCell ref="AD1010:AH1010"/>
    <mergeCell ref="AI1010:AJ1010"/>
    <mergeCell ref="AK1010:AL1010"/>
    <mergeCell ref="AM1010:AN1010"/>
    <mergeCell ref="AP1010:AR1010"/>
    <mergeCell ref="AS1010:BC1010"/>
    <mergeCell ref="C1007:G1007"/>
    <mergeCell ref="H1007:S1007"/>
    <mergeCell ref="T1007:X1007"/>
    <mergeCell ref="Y1007:AC1007"/>
    <mergeCell ref="AD1007:AH1007"/>
    <mergeCell ref="AI1007:AJ1007"/>
    <mergeCell ref="AK1007:AL1007"/>
    <mergeCell ref="AM1007:AN1007"/>
    <mergeCell ref="AP1007:AR1007"/>
    <mergeCell ref="AS1007:BC1007"/>
    <mergeCell ref="C1008:G1008"/>
    <mergeCell ref="H1008:S1008"/>
    <mergeCell ref="T1008:X1008"/>
    <mergeCell ref="Y1008:AC1008"/>
    <mergeCell ref="AD1008:AH1008"/>
    <mergeCell ref="AI1008:AJ1008"/>
    <mergeCell ref="AK1008:AL1008"/>
    <mergeCell ref="AM1008:AN1008"/>
    <mergeCell ref="AP1008:AR1008"/>
    <mergeCell ref="AS1008:BC1008"/>
    <mergeCell ref="C1005:G1005"/>
    <mergeCell ref="H1005:S1005"/>
    <mergeCell ref="T1005:X1005"/>
    <mergeCell ref="Y1005:AC1005"/>
    <mergeCell ref="AD1005:AH1005"/>
    <mergeCell ref="AI1005:AJ1005"/>
    <mergeCell ref="AK1005:AL1005"/>
    <mergeCell ref="AM1005:AN1005"/>
    <mergeCell ref="AP1005:AR1005"/>
    <mergeCell ref="AS1005:BC1005"/>
    <mergeCell ref="C1006:G1006"/>
    <mergeCell ref="H1006:S1006"/>
    <mergeCell ref="T1006:X1006"/>
    <mergeCell ref="Y1006:AC1006"/>
    <mergeCell ref="AD1006:AH1006"/>
    <mergeCell ref="AI1006:AJ1006"/>
    <mergeCell ref="AK1006:AL1006"/>
    <mergeCell ref="AM1006:AN1006"/>
    <mergeCell ref="AP1006:AR1006"/>
    <mergeCell ref="AS1006:BC1006"/>
    <mergeCell ref="C1003:G1003"/>
    <mergeCell ref="H1003:S1003"/>
    <mergeCell ref="T1003:X1003"/>
    <mergeCell ref="Y1003:AC1003"/>
    <mergeCell ref="AD1003:AH1003"/>
    <mergeCell ref="AI1003:AJ1003"/>
    <mergeCell ref="AK1003:AL1003"/>
    <mergeCell ref="AM1003:AN1003"/>
    <mergeCell ref="AP1003:AR1003"/>
    <mergeCell ref="AS1003:BC1003"/>
    <mergeCell ref="C1004:G1004"/>
    <mergeCell ref="H1004:S1004"/>
    <mergeCell ref="T1004:X1004"/>
    <mergeCell ref="Y1004:AC1004"/>
    <mergeCell ref="AD1004:AH1004"/>
    <mergeCell ref="AI1004:AJ1004"/>
    <mergeCell ref="AK1004:AL1004"/>
    <mergeCell ref="AM1004:AN1004"/>
    <mergeCell ref="AP1004:AR1004"/>
    <mergeCell ref="AS1004:BC1004"/>
    <mergeCell ref="C1001:G1001"/>
    <mergeCell ref="H1001:S1001"/>
    <mergeCell ref="T1001:X1001"/>
    <mergeCell ref="Y1001:AC1001"/>
    <mergeCell ref="AD1001:AH1001"/>
    <mergeCell ref="AI1001:AJ1001"/>
    <mergeCell ref="AK1001:AL1001"/>
    <mergeCell ref="AM1001:AN1001"/>
    <mergeCell ref="AP1001:AR1001"/>
    <mergeCell ref="AS1001:BC1001"/>
    <mergeCell ref="C1002:G1002"/>
    <mergeCell ref="H1002:S1002"/>
    <mergeCell ref="T1002:X1002"/>
    <mergeCell ref="Y1002:AC1002"/>
    <mergeCell ref="AD1002:AH1002"/>
    <mergeCell ref="AI1002:AJ1002"/>
    <mergeCell ref="AK1002:AL1002"/>
    <mergeCell ref="AM1002:AN1002"/>
    <mergeCell ref="AP1002:AR1002"/>
    <mergeCell ref="AS1002:BC1002"/>
    <mergeCell ref="C999:G999"/>
    <mergeCell ref="H999:S999"/>
    <mergeCell ref="T999:X999"/>
    <mergeCell ref="Y999:AC999"/>
    <mergeCell ref="AD999:AH999"/>
    <mergeCell ref="AI999:AJ999"/>
    <mergeCell ref="AK999:AL999"/>
    <mergeCell ref="AM999:AN999"/>
    <mergeCell ref="AP999:AR999"/>
    <mergeCell ref="AS999:BC999"/>
    <mergeCell ref="C1000:G1000"/>
    <mergeCell ref="H1000:S1000"/>
    <mergeCell ref="T1000:X1000"/>
    <mergeCell ref="Y1000:AC1000"/>
    <mergeCell ref="AD1000:AH1000"/>
    <mergeCell ref="AI1000:AJ1000"/>
    <mergeCell ref="AK1000:AL1000"/>
    <mergeCell ref="AM1000:AN1000"/>
    <mergeCell ref="AP1000:AR1000"/>
    <mergeCell ref="AS1000:BC1000"/>
    <mergeCell ref="C997:G997"/>
    <mergeCell ref="H997:S997"/>
    <mergeCell ref="T997:X997"/>
    <mergeCell ref="Y997:AC997"/>
    <mergeCell ref="AD997:AH997"/>
    <mergeCell ref="AI997:AJ997"/>
    <mergeCell ref="AK997:AL997"/>
    <mergeCell ref="AM997:AN997"/>
    <mergeCell ref="AP997:AR997"/>
    <mergeCell ref="AS997:BC997"/>
    <mergeCell ref="C998:G998"/>
    <mergeCell ref="H998:S998"/>
    <mergeCell ref="T998:X998"/>
    <mergeCell ref="Y998:AC998"/>
    <mergeCell ref="AD998:AH998"/>
    <mergeCell ref="AI998:AJ998"/>
    <mergeCell ref="AK998:AL998"/>
    <mergeCell ref="AM998:AN998"/>
    <mergeCell ref="AP998:AR998"/>
    <mergeCell ref="AS998:BC998"/>
    <mergeCell ref="C995:G995"/>
    <mergeCell ref="H995:S995"/>
    <mergeCell ref="T995:X995"/>
    <mergeCell ref="Y995:AC995"/>
    <mergeCell ref="AD995:AH995"/>
    <mergeCell ref="AI995:AJ995"/>
    <mergeCell ref="AK995:AL995"/>
    <mergeCell ref="AM995:AN995"/>
    <mergeCell ref="AP995:AR995"/>
    <mergeCell ref="AS995:BC995"/>
    <mergeCell ref="C996:G996"/>
    <mergeCell ref="H996:S996"/>
    <mergeCell ref="T996:X996"/>
    <mergeCell ref="Y996:AC996"/>
    <mergeCell ref="AD996:AH996"/>
    <mergeCell ref="AI996:AJ996"/>
    <mergeCell ref="AK996:AL996"/>
    <mergeCell ref="AM996:AN996"/>
    <mergeCell ref="AP996:AR996"/>
    <mergeCell ref="AS996:BC996"/>
    <mergeCell ref="C993:G993"/>
    <mergeCell ref="H993:S993"/>
    <mergeCell ref="T993:X993"/>
    <mergeCell ref="Y993:AC993"/>
    <mergeCell ref="AD993:AH993"/>
    <mergeCell ref="AI993:AJ993"/>
    <mergeCell ref="AK993:AL993"/>
    <mergeCell ref="AM993:AN993"/>
    <mergeCell ref="AP993:AR993"/>
    <mergeCell ref="AS993:BC993"/>
    <mergeCell ref="C994:G994"/>
    <mergeCell ref="H994:S994"/>
    <mergeCell ref="T994:X994"/>
    <mergeCell ref="Y994:AC994"/>
    <mergeCell ref="AD994:AH994"/>
    <mergeCell ref="AI994:AJ994"/>
    <mergeCell ref="AK994:AL994"/>
    <mergeCell ref="AM994:AN994"/>
    <mergeCell ref="AP994:AR994"/>
    <mergeCell ref="AS994:BC994"/>
    <mergeCell ref="C991:G991"/>
    <mergeCell ref="H991:S991"/>
    <mergeCell ref="T991:X991"/>
    <mergeCell ref="Y991:AC991"/>
    <mergeCell ref="AD991:AH991"/>
    <mergeCell ref="AI991:AJ991"/>
    <mergeCell ref="AK991:AL991"/>
    <mergeCell ref="AM991:AN991"/>
    <mergeCell ref="AP991:AR991"/>
    <mergeCell ref="AS991:BC991"/>
    <mergeCell ref="C992:G992"/>
    <mergeCell ref="H992:S992"/>
    <mergeCell ref="T992:X992"/>
    <mergeCell ref="Y992:AC992"/>
    <mergeCell ref="AD992:AH992"/>
    <mergeCell ref="AI992:AJ992"/>
    <mergeCell ref="AK992:AL992"/>
    <mergeCell ref="AM992:AN992"/>
    <mergeCell ref="AP992:AR992"/>
    <mergeCell ref="AS992:BC992"/>
    <mergeCell ref="C989:G989"/>
    <mergeCell ref="H989:S989"/>
    <mergeCell ref="T989:X989"/>
    <mergeCell ref="Y989:AC989"/>
    <mergeCell ref="AD989:AH989"/>
    <mergeCell ref="AI989:AJ989"/>
    <mergeCell ref="AK989:AL989"/>
    <mergeCell ref="AM989:AN989"/>
    <mergeCell ref="AP989:AR989"/>
    <mergeCell ref="AS989:BC989"/>
    <mergeCell ref="C990:G990"/>
    <mergeCell ref="H990:S990"/>
    <mergeCell ref="T990:X990"/>
    <mergeCell ref="Y990:AC990"/>
    <mergeCell ref="AD990:AH990"/>
    <mergeCell ref="AI990:AJ990"/>
    <mergeCell ref="AK990:AL990"/>
    <mergeCell ref="AM990:AN990"/>
    <mergeCell ref="AP990:AR990"/>
    <mergeCell ref="AS990:BC990"/>
    <mergeCell ref="C987:G987"/>
    <mergeCell ref="H987:S987"/>
    <mergeCell ref="T987:X987"/>
    <mergeCell ref="Y987:AC987"/>
    <mergeCell ref="AD987:AH987"/>
    <mergeCell ref="AI987:AJ987"/>
    <mergeCell ref="AK987:AL987"/>
    <mergeCell ref="AM987:AN987"/>
    <mergeCell ref="AP987:AR987"/>
    <mergeCell ref="AS987:BC987"/>
    <mergeCell ref="C988:G988"/>
    <mergeCell ref="H988:S988"/>
    <mergeCell ref="T988:X988"/>
    <mergeCell ref="Y988:AC988"/>
    <mergeCell ref="AD988:AH988"/>
    <mergeCell ref="AI988:AJ988"/>
    <mergeCell ref="AK988:AL988"/>
    <mergeCell ref="AM988:AN988"/>
    <mergeCell ref="AP988:AR988"/>
    <mergeCell ref="AS988:BC988"/>
    <mergeCell ref="C985:G985"/>
    <mergeCell ref="H985:S985"/>
    <mergeCell ref="T985:X985"/>
    <mergeCell ref="Y985:AC985"/>
    <mergeCell ref="AD985:AH985"/>
    <mergeCell ref="AI985:AJ985"/>
    <mergeCell ref="AK985:AL985"/>
    <mergeCell ref="AM985:AN985"/>
    <mergeCell ref="AP985:AR985"/>
    <mergeCell ref="AS985:BC985"/>
    <mergeCell ref="C986:G986"/>
    <mergeCell ref="H986:S986"/>
    <mergeCell ref="T986:X986"/>
    <mergeCell ref="Y986:AC986"/>
    <mergeCell ref="AD986:AH986"/>
    <mergeCell ref="AI986:AJ986"/>
    <mergeCell ref="AK986:AL986"/>
    <mergeCell ref="AM986:AN986"/>
    <mergeCell ref="AP986:AR986"/>
    <mergeCell ref="AS986:BC986"/>
    <mergeCell ref="C983:G983"/>
    <mergeCell ref="H983:S983"/>
    <mergeCell ref="T983:X983"/>
    <mergeCell ref="Y983:AC983"/>
    <mergeCell ref="AD983:AH983"/>
    <mergeCell ref="AI983:AJ983"/>
    <mergeCell ref="AK983:AL983"/>
    <mergeCell ref="AM983:AN983"/>
    <mergeCell ref="AP983:AR983"/>
    <mergeCell ref="AS983:BC983"/>
    <mergeCell ref="C984:G984"/>
    <mergeCell ref="H984:S984"/>
    <mergeCell ref="T984:X984"/>
    <mergeCell ref="Y984:AC984"/>
    <mergeCell ref="AD984:AH984"/>
    <mergeCell ref="AI984:AJ984"/>
    <mergeCell ref="AK984:AL984"/>
    <mergeCell ref="AM984:AN984"/>
    <mergeCell ref="AP984:AR984"/>
    <mergeCell ref="AS984:BC984"/>
    <mergeCell ref="C981:G981"/>
    <mergeCell ref="H981:S981"/>
    <mergeCell ref="T981:X981"/>
    <mergeCell ref="Y981:AC981"/>
    <mergeCell ref="AD981:AH981"/>
    <mergeCell ref="AI981:AJ981"/>
    <mergeCell ref="AK981:AL981"/>
    <mergeCell ref="AM981:AN981"/>
    <mergeCell ref="AP981:AR981"/>
    <mergeCell ref="AS981:BC981"/>
    <mergeCell ref="C982:G982"/>
    <mergeCell ref="H982:S982"/>
    <mergeCell ref="T982:X982"/>
    <mergeCell ref="Y982:AC982"/>
    <mergeCell ref="AD982:AH982"/>
    <mergeCell ref="AI982:AJ982"/>
    <mergeCell ref="AK982:AL982"/>
    <mergeCell ref="AM982:AN982"/>
    <mergeCell ref="AP982:AR982"/>
    <mergeCell ref="AS982:BC982"/>
    <mergeCell ref="C979:G979"/>
    <mergeCell ref="H979:S979"/>
    <mergeCell ref="T979:X979"/>
    <mergeCell ref="Y979:AC979"/>
    <mergeCell ref="AD979:AH979"/>
    <mergeCell ref="AI979:AJ979"/>
    <mergeCell ref="AK979:AL979"/>
    <mergeCell ref="AM979:AN979"/>
    <mergeCell ref="AP979:AR979"/>
    <mergeCell ref="AS979:BC979"/>
    <mergeCell ref="C980:G980"/>
    <mergeCell ref="H980:S980"/>
    <mergeCell ref="T980:X980"/>
    <mergeCell ref="Y980:AC980"/>
    <mergeCell ref="AD980:AH980"/>
    <mergeCell ref="AI980:AJ980"/>
    <mergeCell ref="AK980:AL980"/>
    <mergeCell ref="AM980:AN980"/>
    <mergeCell ref="AP980:AR980"/>
    <mergeCell ref="AS980:BC980"/>
    <mergeCell ref="C977:G977"/>
    <mergeCell ref="H977:S977"/>
    <mergeCell ref="T977:X977"/>
    <mergeCell ref="Y977:AC977"/>
    <mergeCell ref="AD977:AH977"/>
    <mergeCell ref="AI977:AJ977"/>
    <mergeCell ref="AK977:AL977"/>
    <mergeCell ref="AM977:AN977"/>
    <mergeCell ref="AP977:AR977"/>
    <mergeCell ref="AS977:BC977"/>
    <mergeCell ref="C978:G978"/>
    <mergeCell ref="H978:S978"/>
    <mergeCell ref="T978:X978"/>
    <mergeCell ref="Y978:AC978"/>
    <mergeCell ref="AD978:AH978"/>
    <mergeCell ref="AI978:AJ978"/>
    <mergeCell ref="AK978:AL978"/>
    <mergeCell ref="AM978:AN978"/>
    <mergeCell ref="AP978:AR978"/>
    <mergeCell ref="AS978:BC978"/>
    <mergeCell ref="C975:G975"/>
    <mergeCell ref="H975:S975"/>
    <mergeCell ref="T975:X975"/>
    <mergeCell ref="Y975:AC975"/>
    <mergeCell ref="AD975:AH975"/>
    <mergeCell ref="AI975:AJ975"/>
    <mergeCell ref="AK975:AL975"/>
    <mergeCell ref="AM975:AN975"/>
    <mergeCell ref="AP975:AR975"/>
    <mergeCell ref="AS975:BC975"/>
    <mergeCell ref="C976:G976"/>
    <mergeCell ref="H976:S976"/>
    <mergeCell ref="T976:X976"/>
    <mergeCell ref="Y976:AC976"/>
    <mergeCell ref="AD976:AH976"/>
    <mergeCell ref="AI976:AJ976"/>
    <mergeCell ref="AK976:AL976"/>
    <mergeCell ref="AM976:AN976"/>
    <mergeCell ref="AP976:AR976"/>
    <mergeCell ref="AS976:BC976"/>
    <mergeCell ref="C973:G973"/>
    <mergeCell ref="H973:S973"/>
    <mergeCell ref="T973:X973"/>
    <mergeCell ref="Y973:AC973"/>
    <mergeCell ref="AD973:AH973"/>
    <mergeCell ref="AI973:AJ973"/>
    <mergeCell ref="AK973:AL973"/>
    <mergeCell ref="AM973:AN973"/>
    <mergeCell ref="AP973:AR973"/>
    <mergeCell ref="AS973:BC973"/>
    <mergeCell ref="C974:G974"/>
    <mergeCell ref="H974:S974"/>
    <mergeCell ref="T974:X974"/>
    <mergeCell ref="Y974:AC974"/>
    <mergeCell ref="AD974:AH974"/>
    <mergeCell ref="AI974:AJ974"/>
    <mergeCell ref="AK974:AL974"/>
    <mergeCell ref="AM974:AN974"/>
    <mergeCell ref="AP974:AR974"/>
    <mergeCell ref="AS974:BC974"/>
    <mergeCell ref="C971:G971"/>
    <mergeCell ref="H971:S971"/>
    <mergeCell ref="T971:X971"/>
    <mergeCell ref="Y971:AC971"/>
    <mergeCell ref="AD971:AH971"/>
    <mergeCell ref="AI971:AJ971"/>
    <mergeCell ref="AK971:AL971"/>
    <mergeCell ref="AM971:AN971"/>
    <mergeCell ref="AP971:AR971"/>
    <mergeCell ref="AS971:BC971"/>
    <mergeCell ref="C972:G972"/>
    <mergeCell ref="H972:S972"/>
    <mergeCell ref="T972:X972"/>
    <mergeCell ref="Y972:AC972"/>
    <mergeCell ref="AD972:AH972"/>
    <mergeCell ref="AI972:AJ972"/>
    <mergeCell ref="AK972:AL972"/>
    <mergeCell ref="AM972:AN972"/>
    <mergeCell ref="AP972:AR972"/>
    <mergeCell ref="AS972:BC972"/>
    <mergeCell ref="C969:G969"/>
    <mergeCell ref="H969:S969"/>
    <mergeCell ref="T969:X969"/>
    <mergeCell ref="Y969:AC969"/>
    <mergeCell ref="AD969:AH969"/>
    <mergeCell ref="AI969:AJ969"/>
    <mergeCell ref="AK969:AL969"/>
    <mergeCell ref="AM969:AN969"/>
    <mergeCell ref="AP969:AR969"/>
    <mergeCell ref="AS969:BC969"/>
    <mergeCell ref="C970:G970"/>
    <mergeCell ref="H970:S970"/>
    <mergeCell ref="T970:X970"/>
    <mergeCell ref="Y970:AC970"/>
    <mergeCell ref="AD970:AH970"/>
    <mergeCell ref="AI970:AJ970"/>
    <mergeCell ref="AK970:AL970"/>
    <mergeCell ref="AM970:AN970"/>
    <mergeCell ref="AP970:AR970"/>
    <mergeCell ref="AS970:BC970"/>
    <mergeCell ref="C967:G967"/>
    <mergeCell ref="H967:S967"/>
    <mergeCell ref="T967:X967"/>
    <mergeCell ref="Y967:AC967"/>
    <mergeCell ref="AD967:AH967"/>
    <mergeCell ref="AI967:AJ967"/>
    <mergeCell ref="AK967:AL967"/>
    <mergeCell ref="AM967:AN967"/>
    <mergeCell ref="AP967:AR967"/>
    <mergeCell ref="AS967:BC967"/>
    <mergeCell ref="C968:G968"/>
    <mergeCell ref="H968:S968"/>
    <mergeCell ref="T968:X968"/>
    <mergeCell ref="Y968:AC968"/>
    <mergeCell ref="AD968:AH968"/>
    <mergeCell ref="AI968:AJ968"/>
    <mergeCell ref="AK968:AL968"/>
    <mergeCell ref="AM968:AN968"/>
    <mergeCell ref="AP968:AR968"/>
    <mergeCell ref="AS968:BC968"/>
    <mergeCell ref="C965:G965"/>
    <mergeCell ref="H965:S965"/>
    <mergeCell ref="T965:X965"/>
    <mergeCell ref="Y965:AC965"/>
    <mergeCell ref="AD965:AH965"/>
    <mergeCell ref="AI965:AJ965"/>
    <mergeCell ref="AK965:AL965"/>
    <mergeCell ref="AM965:AN965"/>
    <mergeCell ref="AP965:AR965"/>
    <mergeCell ref="AS965:BC965"/>
    <mergeCell ref="C966:G966"/>
    <mergeCell ref="H966:S966"/>
    <mergeCell ref="T966:X966"/>
    <mergeCell ref="Y966:AC966"/>
    <mergeCell ref="AD966:AH966"/>
    <mergeCell ref="AI966:AJ966"/>
    <mergeCell ref="AK966:AL966"/>
    <mergeCell ref="AM966:AN966"/>
    <mergeCell ref="AP966:AR966"/>
    <mergeCell ref="AS966:BC966"/>
    <mergeCell ref="C963:G963"/>
    <mergeCell ref="H963:S963"/>
    <mergeCell ref="T963:X963"/>
    <mergeCell ref="Y963:AC963"/>
    <mergeCell ref="AD963:AH963"/>
    <mergeCell ref="AI963:AJ963"/>
    <mergeCell ref="AK963:AL963"/>
    <mergeCell ref="AM963:AN963"/>
    <mergeCell ref="AP963:AR963"/>
    <mergeCell ref="AS963:BC963"/>
    <mergeCell ref="C964:G964"/>
    <mergeCell ref="H964:S964"/>
    <mergeCell ref="T964:X964"/>
    <mergeCell ref="Y964:AC964"/>
    <mergeCell ref="AD964:AH964"/>
    <mergeCell ref="AI964:AJ964"/>
    <mergeCell ref="AK964:AL964"/>
    <mergeCell ref="AM964:AN964"/>
    <mergeCell ref="AP964:AR964"/>
    <mergeCell ref="AS964:BC964"/>
    <mergeCell ref="C961:G961"/>
    <mergeCell ref="H961:S961"/>
    <mergeCell ref="T961:X961"/>
    <mergeCell ref="Y961:AC961"/>
    <mergeCell ref="AD961:AH961"/>
    <mergeCell ref="AI961:AJ961"/>
    <mergeCell ref="AK961:AL961"/>
    <mergeCell ref="AM961:AN961"/>
    <mergeCell ref="AP961:AR961"/>
    <mergeCell ref="AS961:BC961"/>
    <mergeCell ref="C962:G962"/>
    <mergeCell ref="H962:S962"/>
    <mergeCell ref="T962:X962"/>
    <mergeCell ref="Y962:AC962"/>
    <mergeCell ref="AD962:AH962"/>
    <mergeCell ref="AI962:AJ962"/>
    <mergeCell ref="AK962:AL962"/>
    <mergeCell ref="AM962:AN962"/>
    <mergeCell ref="AP962:AR962"/>
    <mergeCell ref="AS962:BC962"/>
    <mergeCell ref="C959:G959"/>
    <mergeCell ref="H959:S959"/>
    <mergeCell ref="T959:X959"/>
    <mergeCell ref="Y959:AC959"/>
    <mergeCell ref="AD959:AH959"/>
    <mergeCell ref="AI959:AJ959"/>
    <mergeCell ref="AK959:AL959"/>
    <mergeCell ref="AM959:AN959"/>
    <mergeCell ref="AP959:AR959"/>
    <mergeCell ref="AS959:BC959"/>
    <mergeCell ref="C960:G960"/>
    <mergeCell ref="H960:S960"/>
    <mergeCell ref="T960:X960"/>
    <mergeCell ref="Y960:AC960"/>
    <mergeCell ref="AD960:AH960"/>
    <mergeCell ref="AI960:AJ960"/>
    <mergeCell ref="AK960:AL960"/>
    <mergeCell ref="AM960:AN960"/>
    <mergeCell ref="AP960:AR960"/>
    <mergeCell ref="AS960:BC960"/>
    <mergeCell ref="C957:G957"/>
    <mergeCell ref="H957:S957"/>
    <mergeCell ref="T957:X957"/>
    <mergeCell ref="Y957:AC957"/>
    <mergeCell ref="AD957:AH957"/>
    <mergeCell ref="AI957:AJ957"/>
    <mergeCell ref="AK957:AL957"/>
    <mergeCell ref="AM957:AN957"/>
    <mergeCell ref="AP957:AR957"/>
    <mergeCell ref="AS957:BC957"/>
    <mergeCell ref="C958:G958"/>
    <mergeCell ref="H958:S958"/>
    <mergeCell ref="T958:X958"/>
    <mergeCell ref="Y958:AC958"/>
    <mergeCell ref="AD958:AH958"/>
    <mergeCell ref="AI958:AJ958"/>
    <mergeCell ref="AK958:AL958"/>
    <mergeCell ref="AM958:AN958"/>
    <mergeCell ref="AP958:AR958"/>
    <mergeCell ref="AS958:BC958"/>
    <mergeCell ref="C955:G955"/>
    <mergeCell ref="H955:S955"/>
    <mergeCell ref="T955:X955"/>
    <mergeCell ref="Y955:AC955"/>
    <mergeCell ref="AD955:AH955"/>
    <mergeCell ref="AI955:AJ955"/>
    <mergeCell ref="AK955:AL955"/>
    <mergeCell ref="AM955:AN955"/>
    <mergeCell ref="AP955:AR955"/>
    <mergeCell ref="AS955:BC955"/>
    <mergeCell ref="C956:G956"/>
    <mergeCell ref="H956:S956"/>
    <mergeCell ref="T956:X956"/>
    <mergeCell ref="Y956:AC956"/>
    <mergeCell ref="AD956:AH956"/>
    <mergeCell ref="AI956:AJ956"/>
    <mergeCell ref="AK956:AL956"/>
    <mergeCell ref="AM956:AN956"/>
    <mergeCell ref="AP956:AR956"/>
    <mergeCell ref="AS956:BC956"/>
    <mergeCell ref="C953:G953"/>
    <mergeCell ref="H953:S953"/>
    <mergeCell ref="T953:X953"/>
    <mergeCell ref="Y953:AC953"/>
    <mergeCell ref="AD953:AH953"/>
    <mergeCell ref="AI953:AJ953"/>
    <mergeCell ref="AK953:AL953"/>
    <mergeCell ref="AM953:AN953"/>
    <mergeCell ref="AP953:AR953"/>
    <mergeCell ref="AS953:BC953"/>
    <mergeCell ref="C954:G954"/>
    <mergeCell ref="H954:S954"/>
    <mergeCell ref="T954:X954"/>
    <mergeCell ref="Y954:AC954"/>
    <mergeCell ref="AD954:AH954"/>
    <mergeCell ref="AI954:AJ954"/>
    <mergeCell ref="AK954:AL954"/>
    <mergeCell ref="AM954:AN954"/>
    <mergeCell ref="AP954:AR954"/>
    <mergeCell ref="AS954:BC954"/>
    <mergeCell ref="C951:G951"/>
    <mergeCell ref="H951:S951"/>
    <mergeCell ref="T951:X951"/>
    <mergeCell ref="Y951:AC951"/>
    <mergeCell ref="AD951:AH951"/>
    <mergeCell ref="AI951:AJ951"/>
    <mergeCell ref="AK951:AL951"/>
    <mergeCell ref="AM951:AN951"/>
    <mergeCell ref="AP951:AR951"/>
    <mergeCell ref="AS951:BC951"/>
    <mergeCell ref="C952:G952"/>
    <mergeCell ref="H952:S952"/>
    <mergeCell ref="T952:X952"/>
    <mergeCell ref="Y952:AC952"/>
    <mergeCell ref="AD952:AH952"/>
    <mergeCell ref="AI952:AJ952"/>
    <mergeCell ref="AK952:AL952"/>
    <mergeCell ref="AM952:AN952"/>
    <mergeCell ref="AP952:AR952"/>
    <mergeCell ref="AS952:BC952"/>
    <mergeCell ref="C949:G949"/>
    <mergeCell ref="H949:S949"/>
    <mergeCell ref="T949:X949"/>
    <mergeCell ref="Y949:AC949"/>
    <mergeCell ref="AD949:AH949"/>
    <mergeCell ref="AI949:AJ949"/>
    <mergeCell ref="AK949:AL949"/>
    <mergeCell ref="AM949:AN949"/>
    <mergeCell ref="AP949:AR949"/>
    <mergeCell ref="AS949:BC949"/>
    <mergeCell ref="C950:G950"/>
    <mergeCell ref="H950:S950"/>
    <mergeCell ref="T950:X950"/>
    <mergeCell ref="Y950:AC950"/>
    <mergeCell ref="AD950:AH950"/>
    <mergeCell ref="AI950:AJ950"/>
    <mergeCell ref="AK950:AL950"/>
    <mergeCell ref="AM950:AN950"/>
    <mergeCell ref="AP950:AR950"/>
    <mergeCell ref="AS950:BC950"/>
    <mergeCell ref="C947:G947"/>
    <mergeCell ref="H947:S947"/>
    <mergeCell ref="T947:X947"/>
    <mergeCell ref="Y947:AC947"/>
    <mergeCell ref="AD947:AH947"/>
    <mergeCell ref="AI947:AJ947"/>
    <mergeCell ref="AK947:AL947"/>
    <mergeCell ref="AM947:AN947"/>
    <mergeCell ref="AP947:AR947"/>
    <mergeCell ref="AS947:BC947"/>
    <mergeCell ref="C948:G948"/>
    <mergeCell ref="H948:S948"/>
    <mergeCell ref="T948:X948"/>
    <mergeCell ref="Y948:AC948"/>
    <mergeCell ref="AD948:AH948"/>
    <mergeCell ref="AI948:AJ948"/>
    <mergeCell ref="AK948:AL948"/>
    <mergeCell ref="AM948:AN948"/>
    <mergeCell ref="AP948:AR948"/>
    <mergeCell ref="AS948:BC948"/>
    <mergeCell ref="C945:G945"/>
    <mergeCell ref="H945:S945"/>
    <mergeCell ref="T945:X945"/>
    <mergeCell ref="Y945:AC945"/>
    <mergeCell ref="AD945:AH945"/>
    <mergeCell ref="AI945:AJ945"/>
    <mergeCell ref="AK945:AL945"/>
    <mergeCell ref="AM945:AN945"/>
    <mergeCell ref="AP945:AR945"/>
    <mergeCell ref="AS945:BC945"/>
    <mergeCell ref="C946:G946"/>
    <mergeCell ref="H946:S946"/>
    <mergeCell ref="T946:X946"/>
    <mergeCell ref="Y946:AC946"/>
    <mergeCell ref="AD946:AH946"/>
    <mergeCell ref="AI946:AJ946"/>
    <mergeCell ref="AK946:AL946"/>
    <mergeCell ref="AM946:AN946"/>
    <mergeCell ref="AP946:AR946"/>
    <mergeCell ref="AS946:BC946"/>
    <mergeCell ref="C943:G943"/>
    <mergeCell ref="H943:S943"/>
    <mergeCell ref="T943:X943"/>
    <mergeCell ref="Y943:AC943"/>
    <mergeCell ref="AD943:AH943"/>
    <mergeCell ref="AI943:AJ943"/>
    <mergeCell ref="AK943:AL943"/>
    <mergeCell ref="AM943:AN943"/>
    <mergeCell ref="AP943:AR943"/>
    <mergeCell ref="AS943:BC943"/>
    <mergeCell ref="C944:G944"/>
    <mergeCell ref="H944:S944"/>
    <mergeCell ref="T944:X944"/>
    <mergeCell ref="Y944:AC944"/>
    <mergeCell ref="AD944:AH944"/>
    <mergeCell ref="AI944:AJ944"/>
    <mergeCell ref="AK944:AL944"/>
    <mergeCell ref="AM944:AN944"/>
    <mergeCell ref="AP944:AR944"/>
    <mergeCell ref="AS944:BC944"/>
    <mergeCell ref="C941:G941"/>
    <mergeCell ref="H941:S941"/>
    <mergeCell ref="T941:X941"/>
    <mergeCell ref="Y941:AC941"/>
    <mergeCell ref="AD941:AH941"/>
    <mergeCell ref="AI941:AJ941"/>
    <mergeCell ref="AK941:AL941"/>
    <mergeCell ref="AM941:AN941"/>
    <mergeCell ref="AP941:AR941"/>
    <mergeCell ref="AS941:BC941"/>
    <mergeCell ref="C942:G942"/>
    <mergeCell ref="H942:S942"/>
    <mergeCell ref="T942:X942"/>
    <mergeCell ref="Y942:AC942"/>
    <mergeCell ref="AD942:AH942"/>
    <mergeCell ref="AI942:AJ942"/>
    <mergeCell ref="AK942:AL942"/>
    <mergeCell ref="AM942:AN942"/>
    <mergeCell ref="AP942:AR942"/>
    <mergeCell ref="AS942:BC942"/>
    <mergeCell ref="C939:G939"/>
    <mergeCell ref="H939:S939"/>
    <mergeCell ref="T939:X939"/>
    <mergeCell ref="Y939:AC939"/>
    <mergeCell ref="AD939:AH939"/>
    <mergeCell ref="AI939:AJ939"/>
    <mergeCell ref="AK939:AL939"/>
    <mergeCell ref="AM939:AN939"/>
    <mergeCell ref="AP939:AR939"/>
    <mergeCell ref="AS939:BC939"/>
    <mergeCell ref="C940:G940"/>
    <mergeCell ref="H940:S940"/>
    <mergeCell ref="T940:X940"/>
    <mergeCell ref="Y940:AC940"/>
    <mergeCell ref="AD940:AH940"/>
    <mergeCell ref="AI940:AJ940"/>
    <mergeCell ref="AK940:AL940"/>
    <mergeCell ref="AM940:AN940"/>
    <mergeCell ref="AP940:AR940"/>
    <mergeCell ref="AS940:BC940"/>
    <mergeCell ref="C937:G937"/>
    <mergeCell ref="H937:S937"/>
    <mergeCell ref="T937:X937"/>
    <mergeCell ref="Y937:AC937"/>
    <mergeCell ref="AD937:AH937"/>
    <mergeCell ref="AI937:AJ937"/>
    <mergeCell ref="AK937:AL937"/>
    <mergeCell ref="AM937:AN937"/>
    <mergeCell ref="AP937:AR937"/>
    <mergeCell ref="AS937:BC937"/>
    <mergeCell ref="C938:G938"/>
    <mergeCell ref="H938:S938"/>
    <mergeCell ref="T938:X938"/>
    <mergeCell ref="Y938:AC938"/>
    <mergeCell ref="AD938:AH938"/>
    <mergeCell ref="AI938:AJ938"/>
    <mergeCell ref="AK938:AL938"/>
    <mergeCell ref="AM938:AN938"/>
    <mergeCell ref="AP938:AR938"/>
    <mergeCell ref="AS938:BC938"/>
    <mergeCell ref="C935:G935"/>
    <mergeCell ref="H935:S935"/>
    <mergeCell ref="T935:X935"/>
    <mergeCell ref="Y935:AC935"/>
    <mergeCell ref="AD935:AH935"/>
    <mergeCell ref="AI935:AJ935"/>
    <mergeCell ref="AK935:AL935"/>
    <mergeCell ref="AM935:AN935"/>
    <mergeCell ref="AP935:AR935"/>
    <mergeCell ref="AS935:BC935"/>
    <mergeCell ref="C936:G936"/>
    <mergeCell ref="H936:S936"/>
    <mergeCell ref="T936:X936"/>
    <mergeCell ref="Y936:AC936"/>
    <mergeCell ref="AD936:AH936"/>
    <mergeCell ref="AI936:AJ936"/>
    <mergeCell ref="AK936:AL936"/>
    <mergeCell ref="AM936:AN936"/>
    <mergeCell ref="AP936:AR936"/>
    <mergeCell ref="AS936:BC936"/>
    <mergeCell ref="C933:G933"/>
    <mergeCell ref="H933:S933"/>
    <mergeCell ref="T933:X933"/>
    <mergeCell ref="Y933:AC933"/>
    <mergeCell ref="AD933:AH933"/>
    <mergeCell ref="AI933:AJ933"/>
    <mergeCell ref="AK933:AL933"/>
    <mergeCell ref="AM933:AN933"/>
    <mergeCell ref="AP933:AR933"/>
    <mergeCell ref="AS933:BC933"/>
    <mergeCell ref="C934:G934"/>
    <mergeCell ref="H934:S934"/>
    <mergeCell ref="T934:X934"/>
    <mergeCell ref="Y934:AC934"/>
    <mergeCell ref="AD934:AH934"/>
    <mergeCell ref="AI934:AJ934"/>
    <mergeCell ref="AK934:AL934"/>
    <mergeCell ref="AM934:AN934"/>
    <mergeCell ref="AP934:AR934"/>
    <mergeCell ref="AS934:BC934"/>
    <mergeCell ref="C931:G931"/>
    <mergeCell ref="H931:S931"/>
    <mergeCell ref="T931:X931"/>
    <mergeCell ref="Y931:AC931"/>
    <mergeCell ref="AD931:AH931"/>
    <mergeCell ref="AI931:AJ931"/>
    <mergeCell ref="AK931:AL931"/>
    <mergeCell ref="AM931:AN931"/>
    <mergeCell ref="AP931:AR931"/>
    <mergeCell ref="AS931:BC931"/>
    <mergeCell ref="C932:G932"/>
    <mergeCell ref="H932:S932"/>
    <mergeCell ref="T932:X932"/>
    <mergeCell ref="Y932:AC932"/>
    <mergeCell ref="AD932:AH932"/>
    <mergeCell ref="AI932:AJ932"/>
    <mergeCell ref="AK932:AL932"/>
    <mergeCell ref="AM932:AN932"/>
    <mergeCell ref="AP932:AR932"/>
    <mergeCell ref="AS932:BC932"/>
    <mergeCell ref="C929:G929"/>
    <mergeCell ref="H929:S929"/>
    <mergeCell ref="T929:X929"/>
    <mergeCell ref="Y929:AC929"/>
    <mergeCell ref="AD929:AH929"/>
    <mergeCell ref="AI929:AJ929"/>
    <mergeCell ref="AK929:AL929"/>
    <mergeCell ref="AM929:AN929"/>
    <mergeCell ref="AP929:AR929"/>
    <mergeCell ref="AS929:BC929"/>
    <mergeCell ref="C930:G930"/>
    <mergeCell ref="H930:S930"/>
    <mergeCell ref="T930:X930"/>
    <mergeCell ref="Y930:AC930"/>
    <mergeCell ref="AD930:AH930"/>
    <mergeCell ref="AI930:AJ930"/>
    <mergeCell ref="AK930:AL930"/>
    <mergeCell ref="AM930:AN930"/>
    <mergeCell ref="AP930:AR930"/>
    <mergeCell ref="AS930:BC930"/>
    <mergeCell ref="C927:G927"/>
    <mergeCell ref="H927:S927"/>
    <mergeCell ref="T927:X927"/>
    <mergeCell ref="Y927:AC927"/>
    <mergeCell ref="AD927:AH927"/>
    <mergeCell ref="AI927:AJ927"/>
    <mergeCell ref="AK927:AL927"/>
    <mergeCell ref="AM927:AN927"/>
    <mergeCell ref="AP927:AR927"/>
    <mergeCell ref="AS927:BC927"/>
    <mergeCell ref="C928:G928"/>
    <mergeCell ref="H928:S928"/>
    <mergeCell ref="T928:X928"/>
    <mergeCell ref="Y928:AC928"/>
    <mergeCell ref="AD928:AH928"/>
    <mergeCell ref="AI928:AJ928"/>
    <mergeCell ref="AK928:AL928"/>
    <mergeCell ref="AM928:AN928"/>
    <mergeCell ref="AP928:AR928"/>
    <mergeCell ref="AS928:BC928"/>
    <mergeCell ref="C925:G925"/>
    <mergeCell ref="H925:S925"/>
    <mergeCell ref="T925:X925"/>
    <mergeCell ref="Y925:AC925"/>
    <mergeCell ref="AD925:AH925"/>
    <mergeCell ref="AI925:AJ925"/>
    <mergeCell ref="AK925:AL925"/>
    <mergeCell ref="AM925:AN925"/>
    <mergeCell ref="AP925:AR925"/>
    <mergeCell ref="AS925:BC925"/>
    <mergeCell ref="C926:G926"/>
    <mergeCell ref="H926:S926"/>
    <mergeCell ref="T926:X926"/>
    <mergeCell ref="Y926:AC926"/>
    <mergeCell ref="AD926:AH926"/>
    <mergeCell ref="AI926:AJ926"/>
    <mergeCell ref="AK926:AL926"/>
    <mergeCell ref="AM926:AN926"/>
    <mergeCell ref="AP926:AR926"/>
    <mergeCell ref="AS926:BC926"/>
    <mergeCell ref="C923:G923"/>
    <mergeCell ref="H923:S923"/>
    <mergeCell ref="T923:X923"/>
    <mergeCell ref="Y923:AC923"/>
    <mergeCell ref="AD923:AH923"/>
    <mergeCell ref="AI923:AJ923"/>
    <mergeCell ref="AK923:AL923"/>
    <mergeCell ref="AM923:AN923"/>
    <mergeCell ref="AP923:AR923"/>
    <mergeCell ref="AS923:BC923"/>
    <mergeCell ref="C924:G924"/>
    <mergeCell ref="H924:S924"/>
    <mergeCell ref="T924:X924"/>
    <mergeCell ref="Y924:AC924"/>
    <mergeCell ref="AD924:AH924"/>
    <mergeCell ref="AI924:AJ924"/>
    <mergeCell ref="AK924:AL924"/>
    <mergeCell ref="AM924:AN924"/>
    <mergeCell ref="AP924:AR924"/>
    <mergeCell ref="AS924:BC924"/>
    <mergeCell ref="C921:G921"/>
    <mergeCell ref="H921:S921"/>
    <mergeCell ref="T921:X921"/>
    <mergeCell ref="Y921:AC921"/>
    <mergeCell ref="AD921:AH921"/>
    <mergeCell ref="AI921:AJ921"/>
    <mergeCell ref="AK921:AL921"/>
    <mergeCell ref="AM921:AN921"/>
    <mergeCell ref="AP921:AR921"/>
    <mergeCell ref="AS921:BC921"/>
    <mergeCell ref="C922:G922"/>
    <mergeCell ref="H922:S922"/>
    <mergeCell ref="T922:X922"/>
    <mergeCell ref="Y922:AC922"/>
    <mergeCell ref="AD922:AH922"/>
    <mergeCell ref="AI922:AJ922"/>
    <mergeCell ref="AK922:AL922"/>
    <mergeCell ref="AM922:AN922"/>
    <mergeCell ref="AP922:AR922"/>
    <mergeCell ref="AS922:BC922"/>
    <mergeCell ref="C919:G919"/>
    <mergeCell ref="H919:S919"/>
    <mergeCell ref="T919:X919"/>
    <mergeCell ref="Y919:AC919"/>
    <mergeCell ref="AD919:AH919"/>
    <mergeCell ref="AI919:AJ919"/>
    <mergeCell ref="AK919:AL919"/>
    <mergeCell ref="AM919:AN919"/>
    <mergeCell ref="AP919:AR919"/>
    <mergeCell ref="AS919:BC919"/>
    <mergeCell ref="C920:G920"/>
    <mergeCell ref="H920:S920"/>
    <mergeCell ref="T920:X920"/>
    <mergeCell ref="Y920:AC920"/>
    <mergeCell ref="AD920:AH920"/>
    <mergeCell ref="AI920:AJ920"/>
    <mergeCell ref="AK920:AL920"/>
    <mergeCell ref="AM920:AN920"/>
    <mergeCell ref="AP920:AR920"/>
    <mergeCell ref="AS920:BC920"/>
    <mergeCell ref="C917:G917"/>
    <mergeCell ref="H917:S917"/>
    <mergeCell ref="T917:X917"/>
    <mergeCell ref="Y917:AC917"/>
    <mergeCell ref="AD917:AH917"/>
    <mergeCell ref="AI917:AJ917"/>
    <mergeCell ref="AK917:AL917"/>
    <mergeCell ref="AM917:AN917"/>
    <mergeCell ref="AP917:AR917"/>
    <mergeCell ref="AS917:BC917"/>
    <mergeCell ref="C918:G918"/>
    <mergeCell ref="H918:S918"/>
    <mergeCell ref="T918:X918"/>
    <mergeCell ref="Y918:AC918"/>
    <mergeCell ref="AD918:AH918"/>
    <mergeCell ref="AI918:AJ918"/>
    <mergeCell ref="AK918:AL918"/>
    <mergeCell ref="AM918:AN918"/>
    <mergeCell ref="AP918:AR918"/>
    <mergeCell ref="AS918:BC918"/>
    <mergeCell ref="C915:G915"/>
    <mergeCell ref="H915:S915"/>
    <mergeCell ref="T915:X915"/>
    <mergeCell ref="Y915:AC915"/>
    <mergeCell ref="AD915:AH915"/>
    <mergeCell ref="AI915:AJ915"/>
    <mergeCell ref="AK915:AL915"/>
    <mergeCell ref="AM915:AN915"/>
    <mergeCell ref="AP915:AR915"/>
    <mergeCell ref="AS915:BC915"/>
    <mergeCell ref="C916:G916"/>
    <mergeCell ref="H916:S916"/>
    <mergeCell ref="T916:X916"/>
    <mergeCell ref="Y916:AC916"/>
    <mergeCell ref="AD916:AH916"/>
    <mergeCell ref="AI916:AJ916"/>
    <mergeCell ref="AK916:AL916"/>
    <mergeCell ref="AM916:AN916"/>
    <mergeCell ref="AP916:AR916"/>
    <mergeCell ref="AS916:BC916"/>
    <mergeCell ref="C913:G913"/>
    <mergeCell ref="H913:S913"/>
    <mergeCell ref="T913:X913"/>
    <mergeCell ref="Y913:AC913"/>
    <mergeCell ref="AD913:AH913"/>
    <mergeCell ref="AI913:AJ913"/>
    <mergeCell ref="AK913:AL913"/>
    <mergeCell ref="AM913:AN913"/>
    <mergeCell ref="AP913:AR913"/>
    <mergeCell ref="AS913:BC913"/>
    <mergeCell ref="C914:G914"/>
    <mergeCell ref="H914:S914"/>
    <mergeCell ref="T914:X914"/>
    <mergeCell ref="Y914:AC914"/>
    <mergeCell ref="AD914:AH914"/>
    <mergeCell ref="AI914:AJ914"/>
    <mergeCell ref="AK914:AL914"/>
    <mergeCell ref="AM914:AN914"/>
    <mergeCell ref="AP914:AR914"/>
    <mergeCell ref="AS914:BC914"/>
    <mergeCell ref="C911:G911"/>
    <mergeCell ref="H911:S911"/>
    <mergeCell ref="T911:X911"/>
    <mergeCell ref="Y911:AC911"/>
    <mergeCell ref="AD911:AH911"/>
    <mergeCell ref="AI911:AJ911"/>
    <mergeCell ref="AK911:AL911"/>
    <mergeCell ref="AM911:AN911"/>
    <mergeCell ref="AP911:AR911"/>
    <mergeCell ref="AS911:BC911"/>
    <mergeCell ref="C912:G912"/>
    <mergeCell ref="H912:S912"/>
    <mergeCell ref="T912:X912"/>
    <mergeCell ref="Y912:AC912"/>
    <mergeCell ref="AD912:AH912"/>
    <mergeCell ref="AI912:AJ912"/>
    <mergeCell ref="AK912:AL912"/>
    <mergeCell ref="AM912:AN912"/>
    <mergeCell ref="AP912:AR912"/>
    <mergeCell ref="AS912:BC912"/>
    <mergeCell ref="C909:G909"/>
    <mergeCell ref="H909:S909"/>
    <mergeCell ref="T909:X909"/>
    <mergeCell ref="Y909:AC909"/>
    <mergeCell ref="AD909:AH909"/>
    <mergeCell ref="AI909:AJ909"/>
    <mergeCell ref="AK909:AL909"/>
    <mergeCell ref="AM909:AN909"/>
    <mergeCell ref="AP909:AR909"/>
    <mergeCell ref="AS909:BC909"/>
    <mergeCell ref="C910:G910"/>
    <mergeCell ref="H910:S910"/>
    <mergeCell ref="T910:X910"/>
    <mergeCell ref="Y910:AC910"/>
    <mergeCell ref="AD910:AH910"/>
    <mergeCell ref="AI910:AJ910"/>
    <mergeCell ref="AK910:AL910"/>
    <mergeCell ref="AM910:AN910"/>
    <mergeCell ref="AP910:AR910"/>
    <mergeCell ref="AS910:BC910"/>
    <mergeCell ref="C907:G907"/>
    <mergeCell ref="H907:S907"/>
    <mergeCell ref="T907:X907"/>
    <mergeCell ref="Y907:AC907"/>
    <mergeCell ref="AD907:AH907"/>
    <mergeCell ref="AI907:AJ907"/>
    <mergeCell ref="AK907:AL907"/>
    <mergeCell ref="AM907:AN907"/>
    <mergeCell ref="AP907:AR907"/>
    <mergeCell ref="AS907:BC907"/>
    <mergeCell ref="C908:G908"/>
    <mergeCell ref="H908:S908"/>
    <mergeCell ref="T908:X908"/>
    <mergeCell ref="Y908:AC908"/>
    <mergeCell ref="AD908:AH908"/>
    <mergeCell ref="AI908:AJ908"/>
    <mergeCell ref="AK908:AL908"/>
    <mergeCell ref="AM908:AN908"/>
    <mergeCell ref="AP908:AR908"/>
    <mergeCell ref="AS908:BC908"/>
    <mergeCell ref="C905:G905"/>
    <mergeCell ref="H905:S905"/>
    <mergeCell ref="T905:X905"/>
    <mergeCell ref="Y905:AC905"/>
    <mergeCell ref="AD905:AH905"/>
    <mergeCell ref="AI905:AJ905"/>
    <mergeCell ref="AK905:AL905"/>
    <mergeCell ref="AM905:AN905"/>
    <mergeCell ref="AP905:AR905"/>
    <mergeCell ref="AS905:BC905"/>
    <mergeCell ref="C906:G906"/>
    <mergeCell ref="H906:S906"/>
    <mergeCell ref="T906:X906"/>
    <mergeCell ref="Y906:AC906"/>
    <mergeCell ref="AD906:AH906"/>
    <mergeCell ref="AI906:AJ906"/>
    <mergeCell ref="AK906:AL906"/>
    <mergeCell ref="AM906:AN906"/>
    <mergeCell ref="AP906:AR906"/>
    <mergeCell ref="AS906:BC906"/>
    <mergeCell ref="C903:G903"/>
    <mergeCell ref="H903:S903"/>
    <mergeCell ref="T903:X903"/>
    <mergeCell ref="Y903:AC903"/>
    <mergeCell ref="AD903:AH903"/>
    <mergeCell ref="AI903:AJ903"/>
    <mergeCell ref="AK903:AL903"/>
    <mergeCell ref="AM903:AN903"/>
    <mergeCell ref="AP903:AR903"/>
    <mergeCell ref="AS903:BC903"/>
    <mergeCell ref="C904:G904"/>
    <mergeCell ref="H904:S904"/>
    <mergeCell ref="T904:X904"/>
    <mergeCell ref="Y904:AC904"/>
    <mergeCell ref="AD904:AH904"/>
    <mergeCell ref="AI904:AJ904"/>
    <mergeCell ref="AK904:AL904"/>
    <mergeCell ref="AM904:AN904"/>
    <mergeCell ref="AP904:AR904"/>
    <mergeCell ref="AS904:BC904"/>
    <mergeCell ref="C901:G901"/>
    <mergeCell ref="H901:S901"/>
    <mergeCell ref="T901:X901"/>
    <mergeCell ref="Y901:AC901"/>
    <mergeCell ref="AD901:AH901"/>
    <mergeCell ref="AI901:AJ901"/>
    <mergeCell ref="AK901:AL901"/>
    <mergeCell ref="AM901:AN901"/>
    <mergeCell ref="AP901:AR901"/>
    <mergeCell ref="AS901:BC901"/>
    <mergeCell ref="C902:G902"/>
    <mergeCell ref="H902:S902"/>
    <mergeCell ref="T902:X902"/>
    <mergeCell ref="Y902:AC902"/>
    <mergeCell ref="AD902:AH902"/>
    <mergeCell ref="AI902:AJ902"/>
    <mergeCell ref="AK902:AL902"/>
    <mergeCell ref="AM902:AN902"/>
    <mergeCell ref="AP902:AR902"/>
    <mergeCell ref="AS902:BC902"/>
    <mergeCell ref="C899:G899"/>
    <mergeCell ref="H899:S899"/>
    <mergeCell ref="T899:X899"/>
    <mergeCell ref="Y899:AC899"/>
    <mergeCell ref="AD899:AH899"/>
    <mergeCell ref="AI899:AJ899"/>
    <mergeCell ref="AK899:AL899"/>
    <mergeCell ref="AM899:AN899"/>
    <mergeCell ref="AP899:AR899"/>
    <mergeCell ref="AS899:BC899"/>
    <mergeCell ref="C900:G900"/>
    <mergeCell ref="H900:S900"/>
    <mergeCell ref="T900:X900"/>
    <mergeCell ref="Y900:AC900"/>
    <mergeCell ref="AD900:AH900"/>
    <mergeCell ref="AI900:AJ900"/>
    <mergeCell ref="AK900:AL900"/>
    <mergeCell ref="AM900:AN900"/>
    <mergeCell ref="AP900:AR900"/>
    <mergeCell ref="AS900:BC900"/>
    <mergeCell ref="C897:G897"/>
    <mergeCell ref="H897:S897"/>
    <mergeCell ref="T897:X897"/>
    <mergeCell ref="Y897:AC897"/>
    <mergeCell ref="AD897:AH897"/>
    <mergeCell ref="AI897:AJ897"/>
    <mergeCell ref="AK897:AL897"/>
    <mergeCell ref="AM897:AN897"/>
    <mergeCell ref="AP897:AR897"/>
    <mergeCell ref="AS897:BC897"/>
    <mergeCell ref="C898:G898"/>
    <mergeCell ref="H898:S898"/>
    <mergeCell ref="T898:X898"/>
    <mergeCell ref="Y898:AC898"/>
    <mergeCell ref="AD898:AH898"/>
    <mergeCell ref="AI898:AJ898"/>
    <mergeCell ref="AK898:AL898"/>
    <mergeCell ref="AM898:AN898"/>
    <mergeCell ref="AP898:AR898"/>
    <mergeCell ref="AS898:BC898"/>
    <mergeCell ref="C895:G895"/>
    <mergeCell ref="H895:S895"/>
    <mergeCell ref="T895:X895"/>
    <mergeCell ref="Y895:AC895"/>
    <mergeCell ref="AD895:AH895"/>
    <mergeCell ref="AI895:AJ895"/>
    <mergeCell ref="AK895:AL895"/>
    <mergeCell ref="AM895:AN895"/>
    <mergeCell ref="AP895:AR895"/>
    <mergeCell ref="AS895:BC895"/>
    <mergeCell ref="C896:G896"/>
    <mergeCell ref="H896:S896"/>
    <mergeCell ref="T896:X896"/>
    <mergeCell ref="Y896:AC896"/>
    <mergeCell ref="AD896:AH896"/>
    <mergeCell ref="AI896:AJ896"/>
    <mergeCell ref="AK896:AL896"/>
    <mergeCell ref="AM896:AN896"/>
    <mergeCell ref="AP896:AR896"/>
    <mergeCell ref="AS896:BC896"/>
    <mergeCell ref="C893:G893"/>
    <mergeCell ref="H893:S893"/>
    <mergeCell ref="T893:X893"/>
    <mergeCell ref="Y893:AC893"/>
    <mergeCell ref="AD893:AH893"/>
    <mergeCell ref="AI893:AJ893"/>
    <mergeCell ref="AK893:AL893"/>
    <mergeCell ref="AM893:AN893"/>
    <mergeCell ref="AP893:AR893"/>
    <mergeCell ref="AS893:BC893"/>
    <mergeCell ref="C894:G894"/>
    <mergeCell ref="H894:S894"/>
    <mergeCell ref="T894:X894"/>
    <mergeCell ref="Y894:AC894"/>
    <mergeCell ref="AD894:AH894"/>
    <mergeCell ref="AI894:AJ894"/>
    <mergeCell ref="AK894:AL894"/>
    <mergeCell ref="AM894:AN894"/>
    <mergeCell ref="AP894:AR894"/>
    <mergeCell ref="AS894:BC894"/>
    <mergeCell ref="C891:G891"/>
    <mergeCell ref="H891:S891"/>
    <mergeCell ref="T891:X891"/>
    <mergeCell ref="Y891:AC891"/>
    <mergeCell ref="AD891:AH891"/>
    <mergeCell ref="AI891:AJ891"/>
    <mergeCell ref="AK891:AL891"/>
    <mergeCell ref="AM891:AN891"/>
    <mergeCell ref="AP891:AR891"/>
    <mergeCell ref="AS891:BC891"/>
    <mergeCell ref="C892:G892"/>
    <mergeCell ref="H892:S892"/>
    <mergeCell ref="T892:X892"/>
    <mergeCell ref="Y892:AC892"/>
    <mergeCell ref="AD892:AH892"/>
    <mergeCell ref="AI892:AJ892"/>
    <mergeCell ref="AK892:AL892"/>
    <mergeCell ref="AM892:AN892"/>
    <mergeCell ref="AP892:AR892"/>
    <mergeCell ref="AS892:BC892"/>
    <mergeCell ref="C889:G889"/>
    <mergeCell ref="H889:S889"/>
    <mergeCell ref="T889:X889"/>
    <mergeCell ref="Y889:AC889"/>
    <mergeCell ref="AD889:AH889"/>
    <mergeCell ref="AI889:AJ889"/>
    <mergeCell ref="AK889:AL889"/>
    <mergeCell ref="AM889:AN889"/>
    <mergeCell ref="AP889:AR889"/>
    <mergeCell ref="AS889:BC889"/>
    <mergeCell ref="C890:G890"/>
    <mergeCell ref="H890:S890"/>
    <mergeCell ref="T890:X890"/>
    <mergeCell ref="Y890:AC890"/>
    <mergeCell ref="AD890:AH890"/>
    <mergeCell ref="AI890:AJ890"/>
    <mergeCell ref="AK890:AL890"/>
    <mergeCell ref="AM890:AN890"/>
    <mergeCell ref="AP890:AR890"/>
    <mergeCell ref="AS890:BC890"/>
    <mergeCell ref="C887:G887"/>
    <mergeCell ref="H887:S887"/>
    <mergeCell ref="T887:X887"/>
    <mergeCell ref="Y887:AC887"/>
    <mergeCell ref="AD887:AH887"/>
    <mergeCell ref="AI887:AJ887"/>
    <mergeCell ref="AK887:AL887"/>
    <mergeCell ref="AM887:AN887"/>
    <mergeCell ref="AP887:AR887"/>
    <mergeCell ref="AS887:BC887"/>
    <mergeCell ref="C888:G888"/>
    <mergeCell ref="H888:S888"/>
    <mergeCell ref="T888:X888"/>
    <mergeCell ref="Y888:AC888"/>
    <mergeCell ref="AD888:AH888"/>
    <mergeCell ref="AI888:AJ888"/>
    <mergeCell ref="AK888:AL888"/>
    <mergeCell ref="AM888:AN888"/>
    <mergeCell ref="AP888:AR888"/>
    <mergeCell ref="AS888:BC888"/>
    <mergeCell ref="C885:G885"/>
    <mergeCell ref="H885:S885"/>
    <mergeCell ref="T885:X885"/>
    <mergeCell ref="Y885:AC885"/>
    <mergeCell ref="AD885:AH885"/>
    <mergeCell ref="AI885:AJ885"/>
    <mergeCell ref="AK885:AL885"/>
    <mergeCell ref="AM885:AN885"/>
    <mergeCell ref="AP885:AR885"/>
    <mergeCell ref="AS885:BC885"/>
    <mergeCell ref="C886:G886"/>
    <mergeCell ref="H886:S886"/>
    <mergeCell ref="T886:X886"/>
    <mergeCell ref="Y886:AC886"/>
    <mergeCell ref="AD886:AH886"/>
    <mergeCell ref="AI886:AJ886"/>
    <mergeCell ref="AK886:AL886"/>
    <mergeCell ref="AM886:AN886"/>
    <mergeCell ref="AP886:AR886"/>
    <mergeCell ref="AS886:BC886"/>
    <mergeCell ref="C883:G883"/>
    <mergeCell ref="H883:S883"/>
    <mergeCell ref="T883:X883"/>
    <mergeCell ref="Y883:AC883"/>
    <mergeCell ref="AD883:AH883"/>
    <mergeCell ref="AI883:AJ883"/>
    <mergeCell ref="AK883:AL883"/>
    <mergeCell ref="AM883:AN883"/>
    <mergeCell ref="AP883:AR883"/>
    <mergeCell ref="AS883:BC883"/>
    <mergeCell ref="C884:G884"/>
    <mergeCell ref="H884:S884"/>
    <mergeCell ref="T884:X884"/>
    <mergeCell ref="Y884:AC884"/>
    <mergeCell ref="AD884:AH884"/>
    <mergeCell ref="AI884:AJ884"/>
    <mergeCell ref="AK884:AL884"/>
    <mergeCell ref="AM884:AN884"/>
    <mergeCell ref="AP884:AR884"/>
    <mergeCell ref="AS884:BC884"/>
    <mergeCell ref="C881:G881"/>
    <mergeCell ref="H881:S881"/>
    <mergeCell ref="T881:X881"/>
    <mergeCell ref="Y881:AC881"/>
    <mergeCell ref="AD881:AH881"/>
    <mergeCell ref="AI881:AJ881"/>
    <mergeCell ref="AK881:AL881"/>
    <mergeCell ref="AM881:AN881"/>
    <mergeCell ref="AP881:AR881"/>
    <mergeCell ref="AS881:BC881"/>
    <mergeCell ref="C882:G882"/>
    <mergeCell ref="H882:S882"/>
    <mergeCell ref="T882:X882"/>
    <mergeCell ref="Y882:AC882"/>
    <mergeCell ref="AD882:AH882"/>
    <mergeCell ref="AI882:AJ882"/>
    <mergeCell ref="AK882:AL882"/>
    <mergeCell ref="AM882:AN882"/>
    <mergeCell ref="AP882:AR882"/>
    <mergeCell ref="AS882:BC882"/>
    <mergeCell ref="C879:G879"/>
    <mergeCell ref="H879:S879"/>
    <mergeCell ref="T879:X879"/>
    <mergeCell ref="Y879:AC879"/>
    <mergeCell ref="AD879:AH879"/>
    <mergeCell ref="AI879:AJ879"/>
    <mergeCell ref="AK879:AL879"/>
    <mergeCell ref="AM879:AN879"/>
    <mergeCell ref="AP879:AR879"/>
    <mergeCell ref="AS879:BC879"/>
    <mergeCell ref="C880:G880"/>
    <mergeCell ref="H880:S880"/>
    <mergeCell ref="T880:X880"/>
    <mergeCell ref="Y880:AC880"/>
    <mergeCell ref="AD880:AH880"/>
    <mergeCell ref="AI880:AJ880"/>
    <mergeCell ref="AK880:AL880"/>
    <mergeCell ref="AM880:AN880"/>
    <mergeCell ref="AP880:AR880"/>
    <mergeCell ref="AS880:BC880"/>
    <mergeCell ref="C877:G877"/>
    <mergeCell ref="H877:S877"/>
    <mergeCell ref="T877:X877"/>
    <mergeCell ref="Y877:AC877"/>
    <mergeCell ref="AD877:AH877"/>
    <mergeCell ref="AI877:AJ877"/>
    <mergeCell ref="AK877:AL877"/>
    <mergeCell ref="AM877:AN877"/>
    <mergeCell ref="AP877:AR877"/>
    <mergeCell ref="AS877:BC877"/>
    <mergeCell ref="C878:G878"/>
    <mergeCell ref="H878:S878"/>
    <mergeCell ref="T878:X878"/>
    <mergeCell ref="Y878:AC878"/>
    <mergeCell ref="AD878:AH878"/>
    <mergeCell ref="AI878:AJ878"/>
    <mergeCell ref="AK878:AL878"/>
    <mergeCell ref="AM878:AN878"/>
    <mergeCell ref="AP878:AR878"/>
    <mergeCell ref="AS878:BC878"/>
    <mergeCell ref="C875:G875"/>
    <mergeCell ref="H875:S875"/>
    <mergeCell ref="T875:X875"/>
    <mergeCell ref="Y875:AC875"/>
    <mergeCell ref="AD875:AH875"/>
    <mergeCell ref="AI875:AJ875"/>
    <mergeCell ref="AK875:AL875"/>
    <mergeCell ref="AM875:AN875"/>
    <mergeCell ref="AP875:AR875"/>
    <mergeCell ref="AS875:BC875"/>
    <mergeCell ref="C876:G876"/>
    <mergeCell ref="H876:S876"/>
    <mergeCell ref="T876:X876"/>
    <mergeCell ref="Y876:AC876"/>
    <mergeCell ref="AD876:AH876"/>
    <mergeCell ref="AI876:AJ876"/>
    <mergeCell ref="AK876:AL876"/>
    <mergeCell ref="AM876:AN876"/>
    <mergeCell ref="AP876:AR876"/>
    <mergeCell ref="AS876:BC876"/>
    <mergeCell ref="C873:G873"/>
    <mergeCell ref="H873:S873"/>
    <mergeCell ref="T873:X873"/>
    <mergeCell ref="Y873:AC873"/>
    <mergeCell ref="AD873:AH873"/>
    <mergeCell ref="AI873:AJ873"/>
    <mergeCell ref="AK873:AL873"/>
    <mergeCell ref="AM873:AN873"/>
    <mergeCell ref="AP873:AR873"/>
    <mergeCell ref="AS873:BC873"/>
    <mergeCell ref="C874:G874"/>
    <mergeCell ref="H874:S874"/>
    <mergeCell ref="T874:X874"/>
    <mergeCell ref="Y874:AC874"/>
    <mergeCell ref="AD874:AH874"/>
    <mergeCell ref="AI874:AJ874"/>
    <mergeCell ref="AK874:AL874"/>
    <mergeCell ref="AM874:AN874"/>
    <mergeCell ref="AP874:AR874"/>
    <mergeCell ref="AS874:BC874"/>
    <mergeCell ref="C871:G871"/>
    <mergeCell ref="H871:S871"/>
    <mergeCell ref="T871:X871"/>
    <mergeCell ref="Y871:AC871"/>
    <mergeCell ref="AD871:AH871"/>
    <mergeCell ref="AI871:AJ871"/>
    <mergeCell ref="AK871:AL871"/>
    <mergeCell ref="AM871:AN871"/>
    <mergeCell ref="AP871:AR871"/>
    <mergeCell ref="AS871:BC871"/>
    <mergeCell ref="C872:G872"/>
    <mergeCell ref="H872:S872"/>
    <mergeCell ref="T872:X872"/>
    <mergeCell ref="Y872:AC872"/>
    <mergeCell ref="AD872:AH872"/>
    <mergeCell ref="AI872:AJ872"/>
    <mergeCell ref="AK872:AL872"/>
    <mergeCell ref="AM872:AN872"/>
    <mergeCell ref="AP872:AR872"/>
    <mergeCell ref="AS872:BC872"/>
    <mergeCell ref="C869:G869"/>
    <mergeCell ref="H869:S869"/>
    <mergeCell ref="T869:X869"/>
    <mergeCell ref="Y869:AC869"/>
    <mergeCell ref="AD869:AH869"/>
    <mergeCell ref="AI869:AJ869"/>
    <mergeCell ref="AK869:AL869"/>
    <mergeCell ref="AM869:AN869"/>
    <mergeCell ref="AP869:AR869"/>
    <mergeCell ref="AS869:BC869"/>
    <mergeCell ref="C870:G870"/>
    <mergeCell ref="H870:S870"/>
    <mergeCell ref="T870:X870"/>
    <mergeCell ref="Y870:AC870"/>
    <mergeCell ref="AD870:AH870"/>
    <mergeCell ref="AI870:AJ870"/>
    <mergeCell ref="AK870:AL870"/>
    <mergeCell ref="AM870:AN870"/>
    <mergeCell ref="AP870:AR870"/>
    <mergeCell ref="AS870:BC870"/>
    <mergeCell ref="C867:G867"/>
    <mergeCell ref="H867:S867"/>
    <mergeCell ref="T867:X867"/>
    <mergeCell ref="Y867:AC867"/>
    <mergeCell ref="AD867:AH867"/>
    <mergeCell ref="AI867:AJ867"/>
    <mergeCell ref="AK867:AL867"/>
    <mergeCell ref="AM867:AN867"/>
    <mergeCell ref="AP867:AR867"/>
    <mergeCell ref="AS867:BC867"/>
    <mergeCell ref="C868:G868"/>
    <mergeCell ref="H868:S868"/>
    <mergeCell ref="T868:X868"/>
    <mergeCell ref="Y868:AC868"/>
    <mergeCell ref="AD868:AH868"/>
    <mergeCell ref="AI868:AJ868"/>
    <mergeCell ref="AK868:AL868"/>
    <mergeCell ref="AM868:AN868"/>
    <mergeCell ref="AP868:AR868"/>
    <mergeCell ref="AS868:BC868"/>
    <mergeCell ref="C865:G865"/>
    <mergeCell ref="H865:S865"/>
    <mergeCell ref="T865:X865"/>
    <mergeCell ref="Y865:AC865"/>
    <mergeCell ref="AD865:AH865"/>
    <mergeCell ref="AI865:AJ865"/>
    <mergeCell ref="AK865:AL865"/>
    <mergeCell ref="AM865:AN865"/>
    <mergeCell ref="AP865:AR865"/>
    <mergeCell ref="AS865:BC865"/>
    <mergeCell ref="C866:G866"/>
    <mergeCell ref="H866:S866"/>
    <mergeCell ref="T866:X866"/>
    <mergeCell ref="Y866:AC866"/>
    <mergeCell ref="AD866:AH866"/>
    <mergeCell ref="AI866:AJ866"/>
    <mergeCell ref="AK866:AL866"/>
    <mergeCell ref="AM866:AN866"/>
    <mergeCell ref="AP866:AR866"/>
    <mergeCell ref="AS866:BC866"/>
    <mergeCell ref="C863:G863"/>
    <mergeCell ref="H863:S863"/>
    <mergeCell ref="T863:X863"/>
    <mergeCell ref="Y863:AC863"/>
    <mergeCell ref="AD863:AH863"/>
    <mergeCell ref="AI863:AJ863"/>
    <mergeCell ref="AK863:AL863"/>
    <mergeCell ref="AM863:AN863"/>
    <mergeCell ref="AP863:AR863"/>
    <mergeCell ref="AS863:BC863"/>
    <mergeCell ref="C864:G864"/>
    <mergeCell ref="H864:S864"/>
    <mergeCell ref="T864:X864"/>
    <mergeCell ref="Y864:AC864"/>
    <mergeCell ref="AD864:AH864"/>
    <mergeCell ref="AI864:AJ864"/>
    <mergeCell ref="AK864:AL864"/>
    <mergeCell ref="AM864:AN864"/>
    <mergeCell ref="AP864:AR864"/>
    <mergeCell ref="AS864:BC864"/>
    <mergeCell ref="C861:G861"/>
    <mergeCell ref="H861:S861"/>
    <mergeCell ref="T861:X861"/>
    <mergeCell ref="Y861:AC861"/>
    <mergeCell ref="AD861:AH861"/>
    <mergeCell ref="AI861:AJ861"/>
    <mergeCell ref="AK861:AL861"/>
    <mergeCell ref="AM861:AN861"/>
    <mergeCell ref="AP861:AR861"/>
    <mergeCell ref="AS861:BC861"/>
    <mergeCell ref="C862:G862"/>
    <mergeCell ref="H862:S862"/>
    <mergeCell ref="T862:X862"/>
    <mergeCell ref="Y862:AC862"/>
    <mergeCell ref="AD862:AH862"/>
    <mergeCell ref="AI862:AJ862"/>
    <mergeCell ref="AK862:AL862"/>
    <mergeCell ref="AM862:AN862"/>
    <mergeCell ref="AP862:AR862"/>
    <mergeCell ref="AS862:BC862"/>
    <mergeCell ref="C859:G859"/>
    <mergeCell ref="H859:S859"/>
    <mergeCell ref="T859:X859"/>
    <mergeCell ref="Y859:AC859"/>
    <mergeCell ref="AD859:AH859"/>
    <mergeCell ref="AI859:AJ859"/>
    <mergeCell ref="AK859:AL859"/>
    <mergeCell ref="AM859:AN859"/>
    <mergeCell ref="AP859:AR859"/>
    <mergeCell ref="AS859:BC859"/>
    <mergeCell ref="C860:G860"/>
    <mergeCell ref="H860:S860"/>
    <mergeCell ref="T860:X860"/>
    <mergeCell ref="Y860:AC860"/>
    <mergeCell ref="AD860:AH860"/>
    <mergeCell ref="AI860:AJ860"/>
    <mergeCell ref="AK860:AL860"/>
    <mergeCell ref="AM860:AN860"/>
    <mergeCell ref="AP860:AR860"/>
    <mergeCell ref="AS860:BC860"/>
    <mergeCell ref="C857:G857"/>
    <mergeCell ref="H857:S857"/>
    <mergeCell ref="T857:X857"/>
    <mergeCell ref="Y857:AC857"/>
    <mergeCell ref="AD857:AH857"/>
    <mergeCell ref="AI857:AJ857"/>
    <mergeCell ref="AK857:AL857"/>
    <mergeCell ref="AM857:AN857"/>
    <mergeCell ref="AP857:AR857"/>
    <mergeCell ref="AS857:BC857"/>
    <mergeCell ref="C858:G858"/>
    <mergeCell ref="H858:S858"/>
    <mergeCell ref="T858:X858"/>
    <mergeCell ref="Y858:AC858"/>
    <mergeCell ref="AD858:AH858"/>
    <mergeCell ref="AI858:AJ858"/>
    <mergeCell ref="AK858:AL858"/>
    <mergeCell ref="AM858:AN858"/>
    <mergeCell ref="AP858:AR858"/>
    <mergeCell ref="AS858:BC858"/>
    <mergeCell ref="C855:G855"/>
    <mergeCell ref="H855:S855"/>
    <mergeCell ref="T855:X855"/>
    <mergeCell ref="Y855:AC855"/>
    <mergeCell ref="AD855:AH855"/>
    <mergeCell ref="AI855:AJ855"/>
    <mergeCell ref="AK855:AL855"/>
    <mergeCell ref="AM855:AN855"/>
    <mergeCell ref="AP855:AR855"/>
    <mergeCell ref="AS855:BC855"/>
    <mergeCell ref="C856:G856"/>
    <mergeCell ref="H856:S856"/>
    <mergeCell ref="T856:X856"/>
    <mergeCell ref="Y856:AC856"/>
    <mergeCell ref="AD856:AH856"/>
    <mergeCell ref="AI856:AJ856"/>
    <mergeCell ref="AK856:AL856"/>
    <mergeCell ref="AM856:AN856"/>
    <mergeCell ref="AP856:AR856"/>
    <mergeCell ref="AS856:BC856"/>
    <mergeCell ref="C853:G853"/>
    <mergeCell ref="H853:S853"/>
    <mergeCell ref="T853:X853"/>
    <mergeCell ref="Y853:AC853"/>
    <mergeCell ref="AD853:AH853"/>
    <mergeCell ref="AI853:AJ853"/>
    <mergeCell ref="AK853:AL853"/>
    <mergeCell ref="AM853:AN853"/>
    <mergeCell ref="AP853:AR853"/>
    <mergeCell ref="AS853:BC853"/>
    <mergeCell ref="C854:G854"/>
    <mergeCell ref="H854:S854"/>
    <mergeCell ref="T854:X854"/>
    <mergeCell ref="Y854:AC854"/>
    <mergeCell ref="AD854:AH854"/>
    <mergeCell ref="AI854:AJ854"/>
    <mergeCell ref="AK854:AL854"/>
    <mergeCell ref="AM854:AN854"/>
    <mergeCell ref="AP854:AR854"/>
    <mergeCell ref="AS854:BC854"/>
    <mergeCell ref="C851:G851"/>
    <mergeCell ref="H851:S851"/>
    <mergeCell ref="T851:X851"/>
    <mergeCell ref="Y851:AC851"/>
    <mergeCell ref="AD851:AH851"/>
    <mergeCell ref="AI851:AJ851"/>
    <mergeCell ref="AK851:AL851"/>
    <mergeCell ref="AM851:AN851"/>
    <mergeCell ref="AP851:AR851"/>
    <mergeCell ref="AS851:BC851"/>
    <mergeCell ref="C852:G852"/>
    <mergeCell ref="H852:S852"/>
    <mergeCell ref="T852:X852"/>
    <mergeCell ref="Y852:AC852"/>
    <mergeCell ref="AD852:AH852"/>
    <mergeCell ref="AI852:AJ852"/>
    <mergeCell ref="AK852:AL852"/>
    <mergeCell ref="AM852:AN852"/>
    <mergeCell ref="AP852:AR852"/>
    <mergeCell ref="AS852:BC852"/>
    <mergeCell ref="C849:G849"/>
    <mergeCell ref="H849:S849"/>
    <mergeCell ref="T849:X849"/>
    <mergeCell ref="Y849:AC849"/>
    <mergeCell ref="AD849:AH849"/>
    <mergeCell ref="AI849:AJ849"/>
    <mergeCell ref="AK849:AL849"/>
    <mergeCell ref="AM849:AN849"/>
    <mergeCell ref="AP849:AR849"/>
    <mergeCell ref="AS849:BC849"/>
    <mergeCell ref="C850:G850"/>
    <mergeCell ref="H850:S850"/>
    <mergeCell ref="T850:X850"/>
    <mergeCell ref="Y850:AC850"/>
    <mergeCell ref="AD850:AH850"/>
    <mergeCell ref="AI850:AJ850"/>
    <mergeCell ref="AK850:AL850"/>
    <mergeCell ref="AM850:AN850"/>
    <mergeCell ref="AP850:AR850"/>
    <mergeCell ref="AS850:BC850"/>
    <mergeCell ref="C847:G847"/>
    <mergeCell ref="H847:S847"/>
    <mergeCell ref="T847:X847"/>
    <mergeCell ref="Y847:AC847"/>
    <mergeCell ref="AD847:AH847"/>
    <mergeCell ref="AI847:AJ847"/>
    <mergeCell ref="AK847:AL847"/>
    <mergeCell ref="AM847:AN847"/>
    <mergeCell ref="AP847:AR847"/>
    <mergeCell ref="AS847:BC847"/>
    <mergeCell ref="C848:G848"/>
    <mergeCell ref="H848:S848"/>
    <mergeCell ref="T848:X848"/>
    <mergeCell ref="Y848:AC848"/>
    <mergeCell ref="AD848:AH848"/>
    <mergeCell ref="AI848:AJ848"/>
    <mergeCell ref="AK848:AL848"/>
    <mergeCell ref="AM848:AN848"/>
    <mergeCell ref="AP848:AR848"/>
    <mergeCell ref="AS848:BC848"/>
    <mergeCell ref="C845:G845"/>
    <mergeCell ref="H845:S845"/>
    <mergeCell ref="T845:X845"/>
    <mergeCell ref="Y845:AC845"/>
    <mergeCell ref="AD845:AH845"/>
    <mergeCell ref="AI845:AJ845"/>
    <mergeCell ref="AK845:AL845"/>
    <mergeCell ref="AM845:AN845"/>
    <mergeCell ref="AP845:AR845"/>
    <mergeCell ref="AS845:BC845"/>
    <mergeCell ref="C846:G846"/>
    <mergeCell ref="H846:S846"/>
    <mergeCell ref="T846:X846"/>
    <mergeCell ref="Y846:AC846"/>
    <mergeCell ref="AD846:AH846"/>
    <mergeCell ref="AI846:AJ846"/>
    <mergeCell ref="AK846:AL846"/>
    <mergeCell ref="AM846:AN846"/>
    <mergeCell ref="AP846:AR846"/>
    <mergeCell ref="AS846:BC846"/>
    <mergeCell ref="C843:G843"/>
    <mergeCell ref="H843:S843"/>
    <mergeCell ref="T843:X843"/>
    <mergeCell ref="Y843:AC843"/>
    <mergeCell ref="AD843:AH843"/>
    <mergeCell ref="AI843:AJ843"/>
    <mergeCell ref="AK843:AL843"/>
    <mergeCell ref="AM843:AN843"/>
    <mergeCell ref="AP843:AR843"/>
    <mergeCell ref="AS843:BC843"/>
    <mergeCell ref="C844:G844"/>
    <mergeCell ref="H844:S844"/>
    <mergeCell ref="T844:X844"/>
    <mergeCell ref="Y844:AC844"/>
    <mergeCell ref="AD844:AH844"/>
    <mergeCell ref="AI844:AJ844"/>
    <mergeCell ref="AK844:AL844"/>
    <mergeCell ref="AM844:AN844"/>
    <mergeCell ref="AP844:AR844"/>
    <mergeCell ref="AS844:BC844"/>
    <mergeCell ref="C841:G841"/>
    <mergeCell ref="H841:S841"/>
    <mergeCell ref="T841:X841"/>
    <mergeCell ref="Y841:AC841"/>
    <mergeCell ref="AD841:AH841"/>
    <mergeCell ref="AI841:AJ841"/>
    <mergeCell ref="AK841:AL841"/>
    <mergeCell ref="AM841:AN841"/>
    <mergeCell ref="AP841:AR841"/>
    <mergeCell ref="AS841:BC841"/>
    <mergeCell ref="C842:G842"/>
    <mergeCell ref="H842:S842"/>
    <mergeCell ref="T842:X842"/>
    <mergeCell ref="Y842:AC842"/>
    <mergeCell ref="AD842:AH842"/>
    <mergeCell ref="AI842:AJ842"/>
    <mergeCell ref="AK842:AL842"/>
    <mergeCell ref="AM842:AN842"/>
    <mergeCell ref="AP842:AR842"/>
    <mergeCell ref="AS842:BC842"/>
    <mergeCell ref="C839:G839"/>
    <mergeCell ref="H839:S839"/>
    <mergeCell ref="T839:X839"/>
    <mergeCell ref="Y839:AC839"/>
    <mergeCell ref="AD839:AH839"/>
    <mergeCell ref="AI839:AJ839"/>
    <mergeCell ref="AK839:AL839"/>
    <mergeCell ref="AM839:AN839"/>
    <mergeCell ref="AP839:AR839"/>
    <mergeCell ref="AS839:BC839"/>
    <mergeCell ref="C840:G840"/>
    <mergeCell ref="H840:S840"/>
    <mergeCell ref="T840:X840"/>
    <mergeCell ref="Y840:AC840"/>
    <mergeCell ref="AD840:AH840"/>
    <mergeCell ref="AI840:AJ840"/>
    <mergeCell ref="AK840:AL840"/>
    <mergeCell ref="AM840:AN840"/>
    <mergeCell ref="AP840:AR840"/>
    <mergeCell ref="AS840:BC840"/>
    <mergeCell ref="C837:G837"/>
    <mergeCell ref="H837:S837"/>
    <mergeCell ref="T837:X837"/>
    <mergeCell ref="Y837:AC837"/>
    <mergeCell ref="AD837:AH837"/>
    <mergeCell ref="AI837:AJ837"/>
    <mergeCell ref="AK837:AL837"/>
    <mergeCell ref="AM837:AN837"/>
    <mergeCell ref="AP837:AR837"/>
    <mergeCell ref="AS837:BC837"/>
    <mergeCell ref="C838:G838"/>
    <mergeCell ref="H838:S838"/>
    <mergeCell ref="T838:X838"/>
    <mergeCell ref="Y838:AC838"/>
    <mergeCell ref="AD838:AH838"/>
    <mergeCell ref="AI838:AJ838"/>
    <mergeCell ref="AK838:AL838"/>
    <mergeCell ref="AM838:AN838"/>
    <mergeCell ref="AP838:AR838"/>
    <mergeCell ref="AS838:BC838"/>
    <mergeCell ref="C835:G835"/>
    <mergeCell ref="H835:S835"/>
    <mergeCell ref="T835:X835"/>
    <mergeCell ref="Y835:AC835"/>
    <mergeCell ref="AD835:AH835"/>
    <mergeCell ref="AI835:AJ835"/>
    <mergeCell ref="AK835:AL835"/>
    <mergeCell ref="AM835:AN835"/>
    <mergeCell ref="AP835:AR835"/>
    <mergeCell ref="AS835:BC835"/>
    <mergeCell ref="C836:G836"/>
    <mergeCell ref="H836:S836"/>
    <mergeCell ref="T836:X836"/>
    <mergeCell ref="Y836:AC836"/>
    <mergeCell ref="AD836:AH836"/>
    <mergeCell ref="AI836:AJ836"/>
    <mergeCell ref="AK836:AL836"/>
    <mergeCell ref="AM836:AN836"/>
    <mergeCell ref="AP836:AR836"/>
    <mergeCell ref="AS836:BC836"/>
    <mergeCell ref="C833:G833"/>
    <mergeCell ref="H833:S833"/>
    <mergeCell ref="T833:X833"/>
    <mergeCell ref="Y833:AC833"/>
    <mergeCell ref="AD833:AH833"/>
    <mergeCell ref="AI833:AJ833"/>
    <mergeCell ref="AK833:AL833"/>
    <mergeCell ref="AM833:AN833"/>
    <mergeCell ref="AP833:AR833"/>
    <mergeCell ref="AS833:BC833"/>
    <mergeCell ref="C834:G834"/>
    <mergeCell ref="H834:S834"/>
    <mergeCell ref="T834:X834"/>
    <mergeCell ref="Y834:AC834"/>
    <mergeCell ref="AD834:AH834"/>
    <mergeCell ref="AI834:AJ834"/>
    <mergeCell ref="AK834:AL834"/>
    <mergeCell ref="AM834:AN834"/>
    <mergeCell ref="AP834:AR834"/>
    <mergeCell ref="AS834:BC834"/>
    <mergeCell ref="C831:G831"/>
    <mergeCell ref="H831:S831"/>
    <mergeCell ref="T831:X831"/>
    <mergeCell ref="Y831:AC831"/>
    <mergeCell ref="AD831:AH831"/>
    <mergeCell ref="AI831:AJ831"/>
    <mergeCell ref="AK831:AL831"/>
    <mergeCell ref="AM831:AN831"/>
    <mergeCell ref="AP831:AR831"/>
    <mergeCell ref="AS831:BC831"/>
    <mergeCell ref="C832:G832"/>
    <mergeCell ref="H832:S832"/>
    <mergeCell ref="T832:X832"/>
    <mergeCell ref="Y832:AC832"/>
    <mergeCell ref="AD832:AH832"/>
    <mergeCell ref="AI832:AJ832"/>
    <mergeCell ref="AK832:AL832"/>
    <mergeCell ref="AM832:AN832"/>
    <mergeCell ref="AP832:AR832"/>
    <mergeCell ref="AS832:BC832"/>
    <mergeCell ref="C829:G829"/>
    <mergeCell ref="H829:S829"/>
    <mergeCell ref="T829:X829"/>
    <mergeCell ref="Y829:AC829"/>
    <mergeCell ref="AD829:AH829"/>
    <mergeCell ref="AI829:AJ829"/>
    <mergeCell ref="AK829:AL829"/>
    <mergeCell ref="AM829:AN829"/>
    <mergeCell ref="AP829:AR829"/>
    <mergeCell ref="AS829:BC829"/>
    <mergeCell ref="C830:G830"/>
    <mergeCell ref="H830:S830"/>
    <mergeCell ref="T830:X830"/>
    <mergeCell ref="Y830:AC830"/>
    <mergeCell ref="AD830:AH830"/>
    <mergeCell ref="AI830:AJ830"/>
    <mergeCell ref="AK830:AL830"/>
    <mergeCell ref="AM830:AN830"/>
    <mergeCell ref="AP830:AR830"/>
    <mergeCell ref="AS830:BC830"/>
    <mergeCell ref="C827:G827"/>
    <mergeCell ref="H827:S827"/>
    <mergeCell ref="T827:X827"/>
    <mergeCell ref="Y827:AC827"/>
    <mergeCell ref="AD827:AH827"/>
    <mergeCell ref="AI827:AJ827"/>
    <mergeCell ref="AK827:AL827"/>
    <mergeCell ref="AM827:AN827"/>
    <mergeCell ref="AP827:AR827"/>
    <mergeCell ref="AS827:BC827"/>
    <mergeCell ref="C828:G828"/>
    <mergeCell ref="H828:S828"/>
    <mergeCell ref="T828:X828"/>
    <mergeCell ref="Y828:AC828"/>
    <mergeCell ref="AD828:AH828"/>
    <mergeCell ref="AI828:AJ828"/>
    <mergeCell ref="AK828:AL828"/>
    <mergeCell ref="AM828:AN828"/>
    <mergeCell ref="AP828:AR828"/>
    <mergeCell ref="AS828:BC828"/>
    <mergeCell ref="C825:G825"/>
    <mergeCell ref="H825:S825"/>
    <mergeCell ref="T825:X825"/>
    <mergeCell ref="Y825:AC825"/>
    <mergeCell ref="AD825:AH825"/>
    <mergeCell ref="AI825:AJ825"/>
    <mergeCell ref="AK825:AL825"/>
    <mergeCell ref="AM825:AN825"/>
    <mergeCell ref="AP825:AR825"/>
    <mergeCell ref="AS825:BC825"/>
    <mergeCell ref="C826:G826"/>
    <mergeCell ref="H826:S826"/>
    <mergeCell ref="T826:X826"/>
    <mergeCell ref="Y826:AC826"/>
    <mergeCell ref="AD826:AH826"/>
    <mergeCell ref="AI826:AJ826"/>
    <mergeCell ref="AK826:AL826"/>
    <mergeCell ref="AM826:AN826"/>
    <mergeCell ref="AP826:AR826"/>
    <mergeCell ref="AS826:BC826"/>
    <mergeCell ref="C823:G823"/>
    <mergeCell ref="H823:S823"/>
    <mergeCell ref="T823:X823"/>
    <mergeCell ref="Y823:AC823"/>
    <mergeCell ref="AD823:AH823"/>
    <mergeCell ref="AI823:AJ823"/>
    <mergeCell ref="AK823:AL823"/>
    <mergeCell ref="AM823:AN823"/>
    <mergeCell ref="AP823:AR823"/>
    <mergeCell ref="AS823:BC823"/>
    <mergeCell ref="C824:G824"/>
    <mergeCell ref="H824:S824"/>
    <mergeCell ref="T824:X824"/>
    <mergeCell ref="Y824:AC824"/>
    <mergeCell ref="AD824:AH824"/>
    <mergeCell ref="AI824:AJ824"/>
    <mergeCell ref="AK824:AL824"/>
    <mergeCell ref="AM824:AN824"/>
    <mergeCell ref="AP824:AR824"/>
    <mergeCell ref="AS824:BC824"/>
    <mergeCell ref="C821:G821"/>
    <mergeCell ref="H821:S821"/>
    <mergeCell ref="T821:X821"/>
    <mergeCell ref="Y821:AC821"/>
    <mergeCell ref="AD821:AH821"/>
    <mergeCell ref="AI821:AJ821"/>
    <mergeCell ref="AK821:AL821"/>
    <mergeCell ref="AM821:AN821"/>
    <mergeCell ref="AP821:AR821"/>
    <mergeCell ref="AS821:BC821"/>
    <mergeCell ref="C822:G822"/>
    <mergeCell ref="H822:S822"/>
    <mergeCell ref="T822:X822"/>
    <mergeCell ref="Y822:AC822"/>
    <mergeCell ref="AD822:AH822"/>
    <mergeCell ref="AI822:AJ822"/>
    <mergeCell ref="AK822:AL822"/>
    <mergeCell ref="AM822:AN822"/>
    <mergeCell ref="AP822:AR822"/>
    <mergeCell ref="AS822:BC822"/>
    <mergeCell ref="C819:G819"/>
    <mergeCell ref="H819:S819"/>
    <mergeCell ref="T819:X819"/>
    <mergeCell ref="Y819:AC819"/>
    <mergeCell ref="AD819:AH819"/>
    <mergeCell ref="AI819:AJ819"/>
    <mergeCell ref="AK819:AL819"/>
    <mergeCell ref="AM819:AN819"/>
    <mergeCell ref="AP819:AR819"/>
    <mergeCell ref="AS819:BC819"/>
    <mergeCell ref="C820:G820"/>
    <mergeCell ref="H820:S820"/>
    <mergeCell ref="T820:X820"/>
    <mergeCell ref="Y820:AC820"/>
    <mergeCell ref="AD820:AH820"/>
    <mergeCell ref="AI820:AJ820"/>
    <mergeCell ref="AK820:AL820"/>
    <mergeCell ref="AM820:AN820"/>
    <mergeCell ref="AP820:AR820"/>
    <mergeCell ref="AS820:BC820"/>
    <mergeCell ref="C817:G817"/>
    <mergeCell ref="H817:S817"/>
    <mergeCell ref="T817:X817"/>
    <mergeCell ref="Y817:AC817"/>
    <mergeCell ref="AD817:AH817"/>
    <mergeCell ref="AI817:AJ817"/>
    <mergeCell ref="AK817:AL817"/>
    <mergeCell ref="AM817:AN817"/>
    <mergeCell ref="AP817:AR817"/>
    <mergeCell ref="AS817:BC817"/>
    <mergeCell ref="C818:G818"/>
    <mergeCell ref="H818:S818"/>
    <mergeCell ref="T818:X818"/>
    <mergeCell ref="Y818:AC818"/>
    <mergeCell ref="AD818:AH818"/>
    <mergeCell ref="AI818:AJ818"/>
    <mergeCell ref="AK818:AL818"/>
    <mergeCell ref="AM818:AN818"/>
    <mergeCell ref="AP818:AR818"/>
    <mergeCell ref="AS818:BC818"/>
    <mergeCell ref="C815:G815"/>
    <mergeCell ref="H815:S815"/>
    <mergeCell ref="T815:X815"/>
    <mergeCell ref="Y815:AC815"/>
    <mergeCell ref="AD815:AH815"/>
    <mergeCell ref="AI815:AJ815"/>
    <mergeCell ref="AK815:AL815"/>
    <mergeCell ref="AM815:AN815"/>
    <mergeCell ref="AP815:AR815"/>
    <mergeCell ref="AS815:BC815"/>
    <mergeCell ref="C816:G816"/>
    <mergeCell ref="H816:S816"/>
    <mergeCell ref="T816:X816"/>
    <mergeCell ref="Y816:AC816"/>
    <mergeCell ref="AD816:AH816"/>
    <mergeCell ref="AI816:AJ816"/>
    <mergeCell ref="AK816:AL816"/>
    <mergeCell ref="AM816:AN816"/>
    <mergeCell ref="AP816:AR816"/>
    <mergeCell ref="AS816:BC816"/>
    <mergeCell ref="C813:G813"/>
    <mergeCell ref="H813:S813"/>
    <mergeCell ref="T813:X813"/>
    <mergeCell ref="Y813:AC813"/>
    <mergeCell ref="AD813:AH813"/>
    <mergeCell ref="AI813:AJ813"/>
    <mergeCell ref="AK813:AL813"/>
    <mergeCell ref="AM813:AN813"/>
    <mergeCell ref="AP813:AR813"/>
    <mergeCell ref="AS813:BC813"/>
    <mergeCell ref="C814:G814"/>
    <mergeCell ref="H814:S814"/>
    <mergeCell ref="T814:X814"/>
    <mergeCell ref="Y814:AC814"/>
    <mergeCell ref="AD814:AH814"/>
    <mergeCell ref="AI814:AJ814"/>
    <mergeCell ref="AK814:AL814"/>
    <mergeCell ref="AM814:AN814"/>
    <mergeCell ref="AP814:AR814"/>
    <mergeCell ref="AS814:BC814"/>
    <mergeCell ref="C811:G811"/>
    <mergeCell ref="H811:S811"/>
    <mergeCell ref="T811:X811"/>
    <mergeCell ref="Y811:AC811"/>
    <mergeCell ref="AD811:AH811"/>
    <mergeCell ref="AI811:AJ811"/>
    <mergeCell ref="AK811:AL811"/>
    <mergeCell ref="AM811:AN811"/>
    <mergeCell ref="AP811:AR811"/>
    <mergeCell ref="AS811:BC811"/>
    <mergeCell ref="C812:G812"/>
    <mergeCell ref="H812:S812"/>
    <mergeCell ref="T812:X812"/>
    <mergeCell ref="Y812:AC812"/>
    <mergeCell ref="AD812:AH812"/>
    <mergeCell ref="AI812:AJ812"/>
    <mergeCell ref="AK812:AL812"/>
    <mergeCell ref="AM812:AN812"/>
    <mergeCell ref="AP812:AR812"/>
    <mergeCell ref="AS812:BC812"/>
    <mergeCell ref="C809:G809"/>
    <mergeCell ref="H809:S809"/>
    <mergeCell ref="T809:X809"/>
    <mergeCell ref="Y809:AC809"/>
    <mergeCell ref="AD809:AH809"/>
    <mergeCell ref="AI809:AJ809"/>
    <mergeCell ref="AK809:AL809"/>
    <mergeCell ref="AM809:AN809"/>
    <mergeCell ref="AP809:AR809"/>
    <mergeCell ref="AS809:BC809"/>
    <mergeCell ref="C810:G810"/>
    <mergeCell ref="H810:S810"/>
    <mergeCell ref="T810:X810"/>
    <mergeCell ref="Y810:AC810"/>
    <mergeCell ref="AD810:AH810"/>
    <mergeCell ref="AI810:AJ810"/>
    <mergeCell ref="AK810:AL810"/>
    <mergeCell ref="AM810:AN810"/>
    <mergeCell ref="AP810:AR810"/>
    <mergeCell ref="AS810:BC810"/>
    <mergeCell ref="C807:G807"/>
    <mergeCell ref="H807:S807"/>
    <mergeCell ref="T807:X807"/>
    <mergeCell ref="Y807:AC807"/>
    <mergeCell ref="AD807:AH807"/>
    <mergeCell ref="AI807:AJ807"/>
    <mergeCell ref="AK807:AL807"/>
    <mergeCell ref="AM807:AN807"/>
    <mergeCell ref="AP807:AR807"/>
    <mergeCell ref="AS807:BC807"/>
    <mergeCell ref="C808:G808"/>
    <mergeCell ref="H808:S808"/>
    <mergeCell ref="T808:X808"/>
    <mergeCell ref="Y808:AC808"/>
    <mergeCell ref="AD808:AH808"/>
    <mergeCell ref="AI808:AJ808"/>
    <mergeCell ref="AK808:AL808"/>
    <mergeCell ref="AM808:AN808"/>
    <mergeCell ref="AP808:AR808"/>
    <mergeCell ref="AS808:BC808"/>
    <mergeCell ref="C805:G805"/>
    <mergeCell ref="H805:S805"/>
    <mergeCell ref="T805:X805"/>
    <mergeCell ref="Y805:AC805"/>
    <mergeCell ref="AD805:AH805"/>
    <mergeCell ref="AI805:AJ805"/>
    <mergeCell ref="AK805:AL805"/>
    <mergeCell ref="AM805:AN805"/>
    <mergeCell ref="AP805:AR805"/>
    <mergeCell ref="AS805:BC805"/>
    <mergeCell ref="C806:G806"/>
    <mergeCell ref="H806:S806"/>
    <mergeCell ref="T806:X806"/>
    <mergeCell ref="Y806:AC806"/>
    <mergeCell ref="AD806:AH806"/>
    <mergeCell ref="AI806:AJ806"/>
    <mergeCell ref="AK806:AL806"/>
    <mergeCell ref="AM806:AN806"/>
    <mergeCell ref="AP806:AR806"/>
    <mergeCell ref="AS806:BC806"/>
    <mergeCell ref="C803:G803"/>
    <mergeCell ref="H803:S803"/>
    <mergeCell ref="T803:X803"/>
    <mergeCell ref="Y803:AC803"/>
    <mergeCell ref="AD803:AH803"/>
    <mergeCell ref="AI803:AJ803"/>
    <mergeCell ref="AK803:AL803"/>
    <mergeCell ref="AM803:AN803"/>
    <mergeCell ref="AP803:AR803"/>
    <mergeCell ref="AS803:BC803"/>
    <mergeCell ref="C804:G804"/>
    <mergeCell ref="H804:S804"/>
    <mergeCell ref="T804:X804"/>
    <mergeCell ref="Y804:AC804"/>
    <mergeCell ref="AD804:AH804"/>
    <mergeCell ref="AI804:AJ804"/>
    <mergeCell ref="AK804:AL804"/>
    <mergeCell ref="AM804:AN804"/>
    <mergeCell ref="AP804:AR804"/>
    <mergeCell ref="AS804:BC804"/>
    <mergeCell ref="C801:G801"/>
    <mergeCell ref="H801:S801"/>
    <mergeCell ref="T801:X801"/>
    <mergeCell ref="Y801:AC801"/>
    <mergeCell ref="AD801:AH801"/>
    <mergeCell ref="AI801:AJ801"/>
    <mergeCell ref="AK801:AL801"/>
    <mergeCell ref="AM801:AN801"/>
    <mergeCell ref="AP801:AR801"/>
    <mergeCell ref="AS801:BC801"/>
    <mergeCell ref="C802:G802"/>
    <mergeCell ref="H802:S802"/>
    <mergeCell ref="T802:X802"/>
    <mergeCell ref="Y802:AC802"/>
    <mergeCell ref="AD802:AH802"/>
    <mergeCell ref="AI802:AJ802"/>
    <mergeCell ref="AK802:AL802"/>
    <mergeCell ref="AM802:AN802"/>
    <mergeCell ref="AP802:AR802"/>
    <mergeCell ref="AS802:BC802"/>
    <mergeCell ref="C799:G799"/>
    <mergeCell ref="H799:S799"/>
    <mergeCell ref="T799:X799"/>
    <mergeCell ref="Y799:AC799"/>
    <mergeCell ref="AD799:AH799"/>
    <mergeCell ref="AI799:AJ799"/>
    <mergeCell ref="AK799:AL799"/>
    <mergeCell ref="AM799:AN799"/>
    <mergeCell ref="AP799:AR799"/>
    <mergeCell ref="AS799:BC799"/>
    <mergeCell ref="C800:G800"/>
    <mergeCell ref="H800:S800"/>
    <mergeCell ref="T800:X800"/>
    <mergeCell ref="Y800:AC800"/>
    <mergeCell ref="AD800:AH800"/>
    <mergeCell ref="AI800:AJ800"/>
    <mergeCell ref="AK800:AL800"/>
    <mergeCell ref="AM800:AN800"/>
    <mergeCell ref="AP800:AR800"/>
    <mergeCell ref="AS800:BC800"/>
    <mergeCell ref="C797:G797"/>
    <mergeCell ref="H797:S797"/>
    <mergeCell ref="T797:X797"/>
    <mergeCell ref="Y797:AC797"/>
    <mergeCell ref="AD797:AH797"/>
    <mergeCell ref="AI797:AJ797"/>
    <mergeCell ref="AK797:AL797"/>
    <mergeCell ref="AM797:AN797"/>
    <mergeCell ref="AP797:AR797"/>
    <mergeCell ref="AS797:BC797"/>
    <mergeCell ref="C798:G798"/>
    <mergeCell ref="H798:S798"/>
    <mergeCell ref="T798:X798"/>
    <mergeCell ref="Y798:AC798"/>
    <mergeCell ref="AD798:AH798"/>
    <mergeCell ref="AI798:AJ798"/>
    <mergeCell ref="AK798:AL798"/>
    <mergeCell ref="AM798:AN798"/>
    <mergeCell ref="AP798:AR798"/>
    <mergeCell ref="AS798:BC798"/>
    <mergeCell ref="C795:G795"/>
    <mergeCell ref="H795:S795"/>
    <mergeCell ref="T795:X795"/>
    <mergeCell ref="Y795:AC795"/>
    <mergeCell ref="AD795:AH795"/>
    <mergeCell ref="AI795:AJ795"/>
    <mergeCell ref="AK795:AL795"/>
    <mergeCell ref="AM795:AN795"/>
    <mergeCell ref="AP795:AR795"/>
    <mergeCell ref="AS795:BC795"/>
    <mergeCell ref="C796:G796"/>
    <mergeCell ref="H796:S796"/>
    <mergeCell ref="T796:X796"/>
    <mergeCell ref="Y796:AC796"/>
    <mergeCell ref="AD796:AH796"/>
    <mergeCell ref="AI796:AJ796"/>
    <mergeCell ref="AK796:AL796"/>
    <mergeCell ref="AM796:AN796"/>
    <mergeCell ref="AP796:AR796"/>
    <mergeCell ref="AS796:BC796"/>
    <mergeCell ref="C793:G793"/>
    <mergeCell ref="H793:S793"/>
    <mergeCell ref="T793:X793"/>
    <mergeCell ref="Y793:AC793"/>
    <mergeCell ref="AD793:AH793"/>
    <mergeCell ref="AI793:AJ793"/>
    <mergeCell ref="AK793:AL793"/>
    <mergeCell ref="AM793:AN793"/>
    <mergeCell ref="AP793:AR793"/>
    <mergeCell ref="AS793:BC793"/>
    <mergeCell ref="C794:G794"/>
    <mergeCell ref="H794:S794"/>
    <mergeCell ref="T794:X794"/>
    <mergeCell ref="Y794:AC794"/>
    <mergeCell ref="AD794:AH794"/>
    <mergeCell ref="AI794:AJ794"/>
    <mergeCell ref="AK794:AL794"/>
    <mergeCell ref="AM794:AN794"/>
    <mergeCell ref="AP794:AR794"/>
    <mergeCell ref="AS794:BC794"/>
    <mergeCell ref="C791:G791"/>
    <mergeCell ref="H791:S791"/>
    <mergeCell ref="T791:X791"/>
    <mergeCell ref="Y791:AC791"/>
    <mergeCell ref="AD791:AH791"/>
    <mergeCell ref="AI791:AJ791"/>
    <mergeCell ref="AK791:AL791"/>
    <mergeCell ref="AM791:AN791"/>
    <mergeCell ref="AP791:AR791"/>
    <mergeCell ref="AS791:BC791"/>
    <mergeCell ref="C792:G792"/>
    <mergeCell ref="H792:S792"/>
    <mergeCell ref="T792:X792"/>
    <mergeCell ref="Y792:AC792"/>
    <mergeCell ref="AD792:AH792"/>
    <mergeCell ref="AI792:AJ792"/>
    <mergeCell ref="AK792:AL792"/>
    <mergeCell ref="AM792:AN792"/>
    <mergeCell ref="AP792:AR792"/>
    <mergeCell ref="AS792:BC792"/>
    <mergeCell ref="C789:G789"/>
    <mergeCell ref="H789:S789"/>
    <mergeCell ref="T789:X789"/>
    <mergeCell ref="Y789:AC789"/>
    <mergeCell ref="AD789:AH789"/>
    <mergeCell ref="AI789:AJ789"/>
    <mergeCell ref="AK789:AL789"/>
    <mergeCell ref="AM789:AN789"/>
    <mergeCell ref="AP789:AR789"/>
    <mergeCell ref="AS789:BC789"/>
    <mergeCell ref="C790:G790"/>
    <mergeCell ref="H790:S790"/>
    <mergeCell ref="T790:X790"/>
    <mergeCell ref="Y790:AC790"/>
    <mergeCell ref="AD790:AH790"/>
    <mergeCell ref="AI790:AJ790"/>
    <mergeCell ref="AK790:AL790"/>
    <mergeCell ref="AM790:AN790"/>
    <mergeCell ref="AP790:AR790"/>
    <mergeCell ref="AS790:BC790"/>
    <mergeCell ref="C787:G787"/>
    <mergeCell ref="H787:S787"/>
    <mergeCell ref="T787:X787"/>
    <mergeCell ref="Y787:AC787"/>
    <mergeCell ref="AD787:AH787"/>
    <mergeCell ref="AI787:AJ787"/>
    <mergeCell ref="AK787:AL787"/>
    <mergeCell ref="AM787:AN787"/>
    <mergeCell ref="AP787:AR787"/>
    <mergeCell ref="AS787:BC787"/>
    <mergeCell ref="C788:G788"/>
    <mergeCell ref="H788:S788"/>
    <mergeCell ref="T788:X788"/>
    <mergeCell ref="Y788:AC788"/>
    <mergeCell ref="AD788:AH788"/>
    <mergeCell ref="AI788:AJ788"/>
    <mergeCell ref="AK788:AL788"/>
    <mergeCell ref="AM788:AN788"/>
    <mergeCell ref="AP788:AR788"/>
    <mergeCell ref="AS788:BC788"/>
    <mergeCell ref="C785:G785"/>
    <mergeCell ref="H785:S785"/>
    <mergeCell ref="T785:X785"/>
    <mergeCell ref="Y785:AC785"/>
    <mergeCell ref="AD785:AH785"/>
    <mergeCell ref="AI785:AJ785"/>
    <mergeCell ref="AK785:AL785"/>
    <mergeCell ref="AM785:AN785"/>
    <mergeCell ref="AP785:AR785"/>
    <mergeCell ref="AS785:BC785"/>
    <mergeCell ref="C786:G786"/>
    <mergeCell ref="H786:S786"/>
    <mergeCell ref="T786:X786"/>
    <mergeCell ref="Y786:AC786"/>
    <mergeCell ref="AD786:AH786"/>
    <mergeCell ref="AI786:AJ786"/>
    <mergeCell ref="AK786:AL786"/>
    <mergeCell ref="AM786:AN786"/>
    <mergeCell ref="AP786:AR786"/>
    <mergeCell ref="AS786:BC786"/>
    <mergeCell ref="C783:G783"/>
    <mergeCell ref="H783:S783"/>
    <mergeCell ref="T783:X783"/>
    <mergeCell ref="Y783:AC783"/>
    <mergeCell ref="AD783:AH783"/>
    <mergeCell ref="AI783:AJ783"/>
    <mergeCell ref="AK783:AL783"/>
    <mergeCell ref="AM783:AN783"/>
    <mergeCell ref="AP783:AR783"/>
    <mergeCell ref="AS783:BC783"/>
    <mergeCell ref="C784:G784"/>
    <mergeCell ref="H784:S784"/>
    <mergeCell ref="T784:X784"/>
    <mergeCell ref="Y784:AC784"/>
    <mergeCell ref="AD784:AH784"/>
    <mergeCell ref="AI784:AJ784"/>
    <mergeCell ref="AK784:AL784"/>
    <mergeCell ref="AM784:AN784"/>
    <mergeCell ref="AP784:AR784"/>
    <mergeCell ref="AS784:BC784"/>
    <mergeCell ref="C781:G781"/>
    <mergeCell ref="H781:S781"/>
    <mergeCell ref="T781:X781"/>
    <mergeCell ref="Y781:AC781"/>
    <mergeCell ref="AD781:AH781"/>
    <mergeCell ref="AI781:AJ781"/>
    <mergeCell ref="AK781:AL781"/>
    <mergeCell ref="AM781:AN781"/>
    <mergeCell ref="AP781:AR781"/>
    <mergeCell ref="AS781:BC781"/>
    <mergeCell ref="C782:G782"/>
    <mergeCell ref="H782:S782"/>
    <mergeCell ref="T782:X782"/>
    <mergeCell ref="Y782:AC782"/>
    <mergeCell ref="AD782:AH782"/>
    <mergeCell ref="AI782:AJ782"/>
    <mergeCell ref="AK782:AL782"/>
    <mergeCell ref="AM782:AN782"/>
    <mergeCell ref="AP782:AR782"/>
    <mergeCell ref="AS782:BC782"/>
    <mergeCell ref="C779:G779"/>
    <mergeCell ref="H779:S779"/>
    <mergeCell ref="T779:X779"/>
    <mergeCell ref="Y779:AC779"/>
    <mergeCell ref="AD779:AH779"/>
    <mergeCell ref="AI779:AJ779"/>
    <mergeCell ref="AK779:AL779"/>
    <mergeCell ref="AM779:AN779"/>
    <mergeCell ref="AP779:AR779"/>
    <mergeCell ref="AS779:BC779"/>
    <mergeCell ref="C780:G780"/>
    <mergeCell ref="H780:S780"/>
    <mergeCell ref="T780:X780"/>
    <mergeCell ref="Y780:AC780"/>
    <mergeCell ref="AD780:AH780"/>
    <mergeCell ref="AI780:AJ780"/>
    <mergeCell ref="AK780:AL780"/>
    <mergeCell ref="AM780:AN780"/>
    <mergeCell ref="AP780:AR780"/>
    <mergeCell ref="AS780:BC780"/>
    <mergeCell ref="C777:G777"/>
    <mergeCell ref="H777:S777"/>
    <mergeCell ref="T777:X777"/>
    <mergeCell ref="Y777:AC777"/>
    <mergeCell ref="AD777:AH777"/>
    <mergeCell ref="AI777:AJ777"/>
    <mergeCell ref="AK777:AL777"/>
    <mergeCell ref="AM777:AN777"/>
    <mergeCell ref="AP777:AR777"/>
    <mergeCell ref="AS777:BC777"/>
    <mergeCell ref="C778:G778"/>
    <mergeCell ref="H778:S778"/>
    <mergeCell ref="T778:X778"/>
    <mergeCell ref="Y778:AC778"/>
    <mergeCell ref="AD778:AH778"/>
    <mergeCell ref="AI778:AJ778"/>
    <mergeCell ref="AK778:AL778"/>
    <mergeCell ref="AM778:AN778"/>
    <mergeCell ref="AP778:AR778"/>
    <mergeCell ref="AS778:BC778"/>
    <mergeCell ref="C775:G775"/>
    <mergeCell ref="H775:S775"/>
    <mergeCell ref="T775:X775"/>
    <mergeCell ref="Y775:AC775"/>
    <mergeCell ref="AD775:AH775"/>
    <mergeCell ref="AI775:AJ775"/>
    <mergeCell ref="AK775:AL775"/>
    <mergeCell ref="AM775:AN775"/>
    <mergeCell ref="AP775:AR775"/>
    <mergeCell ref="AS775:BC775"/>
    <mergeCell ref="C776:G776"/>
    <mergeCell ref="H776:S776"/>
    <mergeCell ref="T776:X776"/>
    <mergeCell ref="Y776:AC776"/>
    <mergeCell ref="AD776:AH776"/>
    <mergeCell ref="AI776:AJ776"/>
    <mergeCell ref="AK776:AL776"/>
    <mergeCell ref="AM776:AN776"/>
    <mergeCell ref="AP776:AR776"/>
    <mergeCell ref="AS776:BC776"/>
    <mergeCell ref="C773:G773"/>
    <mergeCell ref="H773:S773"/>
    <mergeCell ref="T773:X773"/>
    <mergeCell ref="Y773:AC773"/>
    <mergeCell ref="AD773:AH773"/>
    <mergeCell ref="AI773:AJ773"/>
    <mergeCell ref="AK773:AL773"/>
    <mergeCell ref="AM773:AN773"/>
    <mergeCell ref="AP773:AR773"/>
    <mergeCell ref="AS773:BC773"/>
    <mergeCell ref="C774:G774"/>
    <mergeCell ref="H774:S774"/>
    <mergeCell ref="T774:X774"/>
    <mergeCell ref="Y774:AC774"/>
    <mergeCell ref="AD774:AH774"/>
    <mergeCell ref="AI774:AJ774"/>
    <mergeCell ref="AK774:AL774"/>
    <mergeCell ref="AM774:AN774"/>
    <mergeCell ref="AP774:AR774"/>
    <mergeCell ref="AS774:BC774"/>
    <mergeCell ref="C771:G771"/>
    <mergeCell ref="H771:S771"/>
    <mergeCell ref="T771:X771"/>
    <mergeCell ref="Y771:AC771"/>
    <mergeCell ref="AD771:AH771"/>
    <mergeCell ref="AI771:AJ771"/>
    <mergeCell ref="AK771:AL771"/>
    <mergeCell ref="AM771:AN771"/>
    <mergeCell ref="AP771:AR771"/>
    <mergeCell ref="AS771:BC771"/>
    <mergeCell ref="C772:G772"/>
    <mergeCell ref="H772:S772"/>
    <mergeCell ref="T772:X772"/>
    <mergeCell ref="Y772:AC772"/>
    <mergeCell ref="AD772:AH772"/>
    <mergeCell ref="AI772:AJ772"/>
    <mergeCell ref="AK772:AL772"/>
    <mergeCell ref="AM772:AN772"/>
    <mergeCell ref="AP772:AR772"/>
    <mergeCell ref="AS772:BC772"/>
    <mergeCell ref="C769:G769"/>
    <mergeCell ref="H769:S769"/>
    <mergeCell ref="T769:X769"/>
    <mergeCell ref="Y769:AC769"/>
    <mergeCell ref="AD769:AH769"/>
    <mergeCell ref="AI769:AJ769"/>
    <mergeCell ref="AK769:AL769"/>
    <mergeCell ref="AM769:AN769"/>
    <mergeCell ref="AP769:AR769"/>
    <mergeCell ref="AS769:BC769"/>
    <mergeCell ref="C770:G770"/>
    <mergeCell ref="H770:S770"/>
    <mergeCell ref="T770:X770"/>
    <mergeCell ref="Y770:AC770"/>
    <mergeCell ref="AD770:AH770"/>
    <mergeCell ref="AI770:AJ770"/>
    <mergeCell ref="AK770:AL770"/>
    <mergeCell ref="AM770:AN770"/>
    <mergeCell ref="AP770:AR770"/>
    <mergeCell ref="AS770:BC770"/>
    <mergeCell ref="C767:G767"/>
    <mergeCell ref="H767:S767"/>
    <mergeCell ref="T767:X767"/>
    <mergeCell ref="Y767:AC767"/>
    <mergeCell ref="AD767:AH767"/>
    <mergeCell ref="AI767:AJ767"/>
    <mergeCell ref="AK767:AL767"/>
    <mergeCell ref="AM767:AN767"/>
    <mergeCell ref="AP767:AR767"/>
    <mergeCell ref="AS767:BC767"/>
    <mergeCell ref="C768:G768"/>
    <mergeCell ref="H768:S768"/>
    <mergeCell ref="T768:X768"/>
    <mergeCell ref="Y768:AC768"/>
    <mergeCell ref="AD768:AH768"/>
    <mergeCell ref="AI768:AJ768"/>
    <mergeCell ref="AK768:AL768"/>
    <mergeCell ref="AM768:AN768"/>
    <mergeCell ref="AP768:AR768"/>
    <mergeCell ref="AS768:BC768"/>
    <mergeCell ref="C765:G765"/>
    <mergeCell ref="H765:S765"/>
    <mergeCell ref="T765:X765"/>
    <mergeCell ref="Y765:AC765"/>
    <mergeCell ref="AD765:AH765"/>
    <mergeCell ref="AI765:AJ765"/>
    <mergeCell ref="AK765:AL765"/>
    <mergeCell ref="AM765:AN765"/>
    <mergeCell ref="AP765:AR765"/>
    <mergeCell ref="AS765:BC765"/>
    <mergeCell ref="C766:G766"/>
    <mergeCell ref="H766:S766"/>
    <mergeCell ref="T766:X766"/>
    <mergeCell ref="Y766:AC766"/>
    <mergeCell ref="AD766:AH766"/>
    <mergeCell ref="AI766:AJ766"/>
    <mergeCell ref="AK766:AL766"/>
    <mergeCell ref="AM766:AN766"/>
    <mergeCell ref="AP766:AR766"/>
    <mergeCell ref="AS766:BC766"/>
    <mergeCell ref="C763:G763"/>
    <mergeCell ref="H763:S763"/>
    <mergeCell ref="T763:X763"/>
    <mergeCell ref="Y763:AC763"/>
    <mergeCell ref="AD763:AH763"/>
    <mergeCell ref="AI763:AJ763"/>
    <mergeCell ref="AK763:AL763"/>
    <mergeCell ref="AM763:AN763"/>
    <mergeCell ref="AP763:AR763"/>
    <mergeCell ref="AS763:BC763"/>
    <mergeCell ref="C764:G764"/>
    <mergeCell ref="H764:S764"/>
    <mergeCell ref="T764:X764"/>
    <mergeCell ref="Y764:AC764"/>
    <mergeCell ref="AD764:AH764"/>
    <mergeCell ref="AI764:AJ764"/>
    <mergeCell ref="AK764:AL764"/>
    <mergeCell ref="AM764:AN764"/>
    <mergeCell ref="AP764:AR764"/>
    <mergeCell ref="AS764:BC764"/>
    <mergeCell ref="C761:G761"/>
    <mergeCell ref="H761:S761"/>
    <mergeCell ref="T761:X761"/>
    <mergeCell ref="Y761:AC761"/>
    <mergeCell ref="AD761:AH761"/>
    <mergeCell ref="AI761:AJ761"/>
    <mergeCell ref="AK761:AL761"/>
    <mergeCell ref="AM761:AN761"/>
    <mergeCell ref="AP761:AR761"/>
    <mergeCell ref="AS761:BC761"/>
    <mergeCell ref="C762:G762"/>
    <mergeCell ref="H762:S762"/>
    <mergeCell ref="T762:X762"/>
    <mergeCell ref="Y762:AC762"/>
    <mergeCell ref="AD762:AH762"/>
    <mergeCell ref="AI762:AJ762"/>
    <mergeCell ref="AK762:AL762"/>
    <mergeCell ref="AM762:AN762"/>
    <mergeCell ref="AP762:AR762"/>
    <mergeCell ref="AS762:BC762"/>
    <mergeCell ref="C759:G759"/>
    <mergeCell ref="H759:S759"/>
    <mergeCell ref="T759:X759"/>
    <mergeCell ref="Y759:AC759"/>
    <mergeCell ref="AD759:AH759"/>
    <mergeCell ref="AI759:AJ759"/>
    <mergeCell ref="AK759:AL759"/>
    <mergeCell ref="AM759:AN759"/>
    <mergeCell ref="AP759:AR759"/>
    <mergeCell ref="AS759:BC759"/>
    <mergeCell ref="C760:G760"/>
    <mergeCell ref="H760:S760"/>
    <mergeCell ref="T760:X760"/>
    <mergeCell ref="Y760:AC760"/>
    <mergeCell ref="AD760:AH760"/>
    <mergeCell ref="AI760:AJ760"/>
    <mergeCell ref="AK760:AL760"/>
    <mergeCell ref="AM760:AN760"/>
    <mergeCell ref="AP760:AR760"/>
    <mergeCell ref="AS760:BC760"/>
    <mergeCell ref="C757:G757"/>
    <mergeCell ref="H757:S757"/>
    <mergeCell ref="T757:X757"/>
    <mergeCell ref="Y757:AC757"/>
    <mergeCell ref="AD757:AH757"/>
    <mergeCell ref="AI757:AJ757"/>
    <mergeCell ref="AK757:AL757"/>
    <mergeCell ref="AM757:AN757"/>
    <mergeCell ref="AP757:AR757"/>
    <mergeCell ref="AS757:BC757"/>
    <mergeCell ref="C758:G758"/>
    <mergeCell ref="H758:S758"/>
    <mergeCell ref="T758:X758"/>
    <mergeCell ref="Y758:AC758"/>
    <mergeCell ref="AD758:AH758"/>
    <mergeCell ref="AI758:AJ758"/>
    <mergeCell ref="AK758:AL758"/>
    <mergeCell ref="AM758:AN758"/>
    <mergeCell ref="AP758:AR758"/>
    <mergeCell ref="AS758:BC758"/>
    <mergeCell ref="C755:G755"/>
    <mergeCell ref="H755:S755"/>
    <mergeCell ref="T755:X755"/>
    <mergeCell ref="Y755:AC755"/>
    <mergeCell ref="AD755:AH755"/>
    <mergeCell ref="AI755:AJ755"/>
    <mergeCell ref="AK755:AL755"/>
    <mergeCell ref="AM755:AN755"/>
    <mergeCell ref="AP755:AR755"/>
    <mergeCell ref="AS755:BC755"/>
    <mergeCell ref="C756:G756"/>
    <mergeCell ref="H756:S756"/>
    <mergeCell ref="T756:X756"/>
    <mergeCell ref="Y756:AC756"/>
    <mergeCell ref="AD756:AH756"/>
    <mergeCell ref="AI756:AJ756"/>
    <mergeCell ref="AK756:AL756"/>
    <mergeCell ref="AM756:AN756"/>
    <mergeCell ref="AP756:AR756"/>
    <mergeCell ref="AS756:BC756"/>
    <mergeCell ref="C753:G753"/>
    <mergeCell ref="H753:S753"/>
    <mergeCell ref="T753:X753"/>
    <mergeCell ref="Y753:AC753"/>
    <mergeCell ref="AD753:AH753"/>
    <mergeCell ref="AI753:AJ753"/>
    <mergeCell ref="AK753:AL753"/>
    <mergeCell ref="AM753:AN753"/>
    <mergeCell ref="AP753:AR753"/>
    <mergeCell ref="AS753:BC753"/>
    <mergeCell ref="C754:G754"/>
    <mergeCell ref="H754:S754"/>
    <mergeCell ref="T754:X754"/>
    <mergeCell ref="Y754:AC754"/>
    <mergeCell ref="AD754:AH754"/>
    <mergeCell ref="AI754:AJ754"/>
    <mergeCell ref="AK754:AL754"/>
    <mergeCell ref="AM754:AN754"/>
    <mergeCell ref="AP754:AR754"/>
    <mergeCell ref="AS754:BC754"/>
    <mergeCell ref="C751:G751"/>
    <mergeCell ref="H751:S751"/>
    <mergeCell ref="T751:X751"/>
    <mergeCell ref="Y751:AC751"/>
    <mergeCell ref="AD751:AH751"/>
    <mergeCell ref="AI751:AJ751"/>
    <mergeCell ref="AK751:AL751"/>
    <mergeCell ref="AM751:AN751"/>
    <mergeCell ref="AP751:AR751"/>
    <mergeCell ref="AS751:BC751"/>
    <mergeCell ref="C752:G752"/>
    <mergeCell ref="H752:S752"/>
    <mergeCell ref="T752:X752"/>
    <mergeCell ref="Y752:AC752"/>
    <mergeCell ref="AD752:AH752"/>
    <mergeCell ref="AI752:AJ752"/>
    <mergeCell ref="AK752:AL752"/>
    <mergeCell ref="AM752:AN752"/>
    <mergeCell ref="AP752:AR752"/>
    <mergeCell ref="AS752:BC752"/>
    <mergeCell ref="C749:G749"/>
    <mergeCell ref="H749:S749"/>
    <mergeCell ref="T749:X749"/>
    <mergeCell ref="Y749:AC749"/>
    <mergeCell ref="AD749:AH749"/>
    <mergeCell ref="AI749:AJ749"/>
    <mergeCell ref="AK749:AL749"/>
    <mergeCell ref="AM749:AN749"/>
    <mergeCell ref="AP749:AR749"/>
    <mergeCell ref="AS749:BC749"/>
    <mergeCell ref="C750:G750"/>
    <mergeCell ref="H750:S750"/>
    <mergeCell ref="T750:X750"/>
    <mergeCell ref="Y750:AC750"/>
    <mergeCell ref="AD750:AH750"/>
    <mergeCell ref="AI750:AJ750"/>
    <mergeCell ref="AK750:AL750"/>
    <mergeCell ref="AM750:AN750"/>
    <mergeCell ref="AP750:AR750"/>
    <mergeCell ref="AS750:BC750"/>
    <mergeCell ref="C747:G747"/>
    <mergeCell ref="H747:S747"/>
    <mergeCell ref="T747:X747"/>
    <mergeCell ref="Y747:AC747"/>
    <mergeCell ref="AD747:AH747"/>
    <mergeCell ref="AI747:AJ747"/>
    <mergeCell ref="AK747:AL747"/>
    <mergeCell ref="AM747:AN747"/>
    <mergeCell ref="AP747:AR747"/>
    <mergeCell ref="AS747:BC747"/>
    <mergeCell ref="C748:G748"/>
    <mergeCell ref="H748:S748"/>
    <mergeCell ref="T748:X748"/>
    <mergeCell ref="Y748:AC748"/>
    <mergeCell ref="AD748:AH748"/>
    <mergeCell ref="AI748:AJ748"/>
    <mergeCell ref="AK748:AL748"/>
    <mergeCell ref="AM748:AN748"/>
    <mergeCell ref="AP748:AR748"/>
    <mergeCell ref="AS748:BC748"/>
    <mergeCell ref="C745:G745"/>
    <mergeCell ref="H745:S745"/>
    <mergeCell ref="T745:X745"/>
    <mergeCell ref="Y745:AC745"/>
    <mergeCell ref="AD745:AH745"/>
    <mergeCell ref="AI745:AJ745"/>
    <mergeCell ref="AK745:AL745"/>
    <mergeCell ref="AM745:AN745"/>
    <mergeCell ref="AP745:AR745"/>
    <mergeCell ref="AS745:BC745"/>
    <mergeCell ref="C746:G746"/>
    <mergeCell ref="H746:S746"/>
    <mergeCell ref="T746:X746"/>
    <mergeCell ref="Y746:AC746"/>
    <mergeCell ref="AD746:AH746"/>
    <mergeCell ref="AI746:AJ746"/>
    <mergeCell ref="AK746:AL746"/>
    <mergeCell ref="AM746:AN746"/>
    <mergeCell ref="AP746:AR746"/>
    <mergeCell ref="AS746:BC746"/>
    <mergeCell ref="C743:G743"/>
    <mergeCell ref="H743:S743"/>
    <mergeCell ref="T743:X743"/>
    <mergeCell ref="Y743:AC743"/>
    <mergeCell ref="AD743:AH743"/>
    <mergeCell ref="AI743:AJ743"/>
    <mergeCell ref="AK743:AL743"/>
    <mergeCell ref="AM743:AN743"/>
    <mergeCell ref="AP743:AR743"/>
    <mergeCell ref="AS743:BC743"/>
    <mergeCell ref="C744:G744"/>
    <mergeCell ref="H744:S744"/>
    <mergeCell ref="T744:X744"/>
    <mergeCell ref="Y744:AC744"/>
    <mergeCell ref="AD744:AH744"/>
    <mergeCell ref="AI744:AJ744"/>
    <mergeCell ref="AK744:AL744"/>
    <mergeCell ref="AM744:AN744"/>
    <mergeCell ref="AP744:AR744"/>
    <mergeCell ref="AS744:BC744"/>
    <mergeCell ref="C741:G741"/>
    <mergeCell ref="H741:S741"/>
    <mergeCell ref="T741:X741"/>
    <mergeCell ref="Y741:AC741"/>
    <mergeCell ref="AD741:AH741"/>
    <mergeCell ref="AI741:AJ741"/>
    <mergeCell ref="AK741:AL741"/>
    <mergeCell ref="AM741:AN741"/>
    <mergeCell ref="AP741:AR741"/>
    <mergeCell ref="AS741:BC741"/>
    <mergeCell ref="C742:G742"/>
    <mergeCell ref="H742:S742"/>
    <mergeCell ref="T742:X742"/>
    <mergeCell ref="Y742:AC742"/>
    <mergeCell ref="AD742:AH742"/>
    <mergeCell ref="AI742:AJ742"/>
    <mergeCell ref="AK742:AL742"/>
    <mergeCell ref="AM742:AN742"/>
    <mergeCell ref="AP742:AR742"/>
    <mergeCell ref="AS742:BC742"/>
    <mergeCell ref="C739:G739"/>
    <mergeCell ref="H739:S739"/>
    <mergeCell ref="T739:X739"/>
    <mergeCell ref="Y739:AC739"/>
    <mergeCell ref="AD739:AH739"/>
    <mergeCell ref="AI739:AJ739"/>
    <mergeCell ref="AK739:AL739"/>
    <mergeCell ref="AM739:AN739"/>
    <mergeCell ref="AP739:AR739"/>
    <mergeCell ref="AS739:BC739"/>
    <mergeCell ref="C740:G740"/>
    <mergeCell ref="H740:S740"/>
    <mergeCell ref="T740:X740"/>
    <mergeCell ref="Y740:AC740"/>
    <mergeCell ref="AD740:AH740"/>
    <mergeCell ref="AI740:AJ740"/>
    <mergeCell ref="AK740:AL740"/>
    <mergeCell ref="AM740:AN740"/>
    <mergeCell ref="AP740:AR740"/>
    <mergeCell ref="AS740:BC740"/>
    <mergeCell ref="C737:G737"/>
    <mergeCell ref="H737:S737"/>
    <mergeCell ref="T737:X737"/>
    <mergeCell ref="Y737:AC737"/>
    <mergeCell ref="AD737:AH737"/>
    <mergeCell ref="AI737:AJ737"/>
    <mergeCell ref="AK737:AL737"/>
    <mergeCell ref="AM737:AN737"/>
    <mergeCell ref="AP737:AR737"/>
    <mergeCell ref="AS737:BC737"/>
    <mergeCell ref="C738:G738"/>
    <mergeCell ref="H738:S738"/>
    <mergeCell ref="T738:X738"/>
    <mergeCell ref="Y738:AC738"/>
    <mergeCell ref="AD738:AH738"/>
    <mergeCell ref="AI738:AJ738"/>
    <mergeCell ref="AK738:AL738"/>
    <mergeCell ref="AM738:AN738"/>
    <mergeCell ref="AP738:AR738"/>
    <mergeCell ref="AS738:BC738"/>
    <mergeCell ref="C735:G735"/>
    <mergeCell ref="H735:S735"/>
    <mergeCell ref="T735:X735"/>
    <mergeCell ref="Y735:AC735"/>
    <mergeCell ref="AD735:AH735"/>
    <mergeCell ref="AI735:AJ735"/>
    <mergeCell ref="AK735:AL735"/>
    <mergeCell ref="AM735:AN735"/>
    <mergeCell ref="AP735:AR735"/>
    <mergeCell ref="AS735:BC735"/>
    <mergeCell ref="C736:G736"/>
    <mergeCell ref="H736:S736"/>
    <mergeCell ref="T736:X736"/>
    <mergeCell ref="Y736:AC736"/>
    <mergeCell ref="AD736:AH736"/>
    <mergeCell ref="AI736:AJ736"/>
    <mergeCell ref="AK736:AL736"/>
    <mergeCell ref="AM736:AN736"/>
    <mergeCell ref="AP736:AR736"/>
    <mergeCell ref="AS736:BC736"/>
    <mergeCell ref="C733:G733"/>
    <mergeCell ref="H733:S733"/>
    <mergeCell ref="T733:X733"/>
    <mergeCell ref="Y733:AC733"/>
    <mergeCell ref="AD733:AH733"/>
    <mergeCell ref="AI733:AJ733"/>
    <mergeCell ref="AK733:AL733"/>
    <mergeCell ref="AM733:AN733"/>
    <mergeCell ref="AP733:AR733"/>
    <mergeCell ref="AS733:BC733"/>
    <mergeCell ref="C734:G734"/>
    <mergeCell ref="H734:S734"/>
    <mergeCell ref="T734:X734"/>
    <mergeCell ref="Y734:AC734"/>
    <mergeCell ref="AD734:AH734"/>
    <mergeCell ref="AI734:AJ734"/>
    <mergeCell ref="AK734:AL734"/>
    <mergeCell ref="AM734:AN734"/>
    <mergeCell ref="AP734:AR734"/>
    <mergeCell ref="AS734:BC734"/>
    <mergeCell ref="C731:G731"/>
    <mergeCell ref="H731:S731"/>
    <mergeCell ref="T731:X731"/>
    <mergeCell ref="Y731:AC731"/>
    <mergeCell ref="AD731:AH731"/>
    <mergeCell ref="AI731:AJ731"/>
    <mergeCell ref="AK731:AL731"/>
    <mergeCell ref="AM731:AN731"/>
    <mergeCell ref="AP731:AR731"/>
    <mergeCell ref="AS731:BC731"/>
    <mergeCell ref="C732:G732"/>
    <mergeCell ref="H732:S732"/>
    <mergeCell ref="T732:X732"/>
    <mergeCell ref="Y732:AC732"/>
    <mergeCell ref="AD732:AH732"/>
    <mergeCell ref="AI732:AJ732"/>
    <mergeCell ref="AK732:AL732"/>
    <mergeCell ref="AM732:AN732"/>
    <mergeCell ref="AP732:AR732"/>
    <mergeCell ref="AS732:BC732"/>
    <mergeCell ref="C729:G729"/>
    <mergeCell ref="H729:S729"/>
    <mergeCell ref="T729:X729"/>
    <mergeCell ref="Y729:AC729"/>
    <mergeCell ref="AD729:AH729"/>
    <mergeCell ref="AI729:AJ729"/>
    <mergeCell ref="AK729:AL729"/>
    <mergeCell ref="AM729:AN729"/>
    <mergeCell ref="AP729:AR729"/>
    <mergeCell ref="AS729:BC729"/>
    <mergeCell ref="C730:G730"/>
    <mergeCell ref="H730:S730"/>
    <mergeCell ref="T730:X730"/>
    <mergeCell ref="Y730:AC730"/>
    <mergeCell ref="AD730:AH730"/>
    <mergeCell ref="AI730:AJ730"/>
    <mergeCell ref="AK730:AL730"/>
    <mergeCell ref="AM730:AN730"/>
    <mergeCell ref="AP730:AR730"/>
    <mergeCell ref="AS730:BC730"/>
    <mergeCell ref="C727:G727"/>
    <mergeCell ref="H727:S727"/>
    <mergeCell ref="T727:X727"/>
    <mergeCell ref="Y727:AC727"/>
    <mergeCell ref="AD727:AH727"/>
    <mergeCell ref="AI727:AJ727"/>
    <mergeCell ref="AK727:AL727"/>
    <mergeCell ref="AM727:AN727"/>
    <mergeCell ref="AP727:AR727"/>
    <mergeCell ref="AS727:BC727"/>
    <mergeCell ref="C728:G728"/>
    <mergeCell ref="H728:S728"/>
    <mergeCell ref="T728:X728"/>
    <mergeCell ref="Y728:AC728"/>
    <mergeCell ref="AD728:AH728"/>
    <mergeCell ref="AI728:AJ728"/>
    <mergeCell ref="AK728:AL728"/>
    <mergeCell ref="AM728:AN728"/>
    <mergeCell ref="AP728:AR728"/>
    <mergeCell ref="AS728:BC728"/>
    <mergeCell ref="C725:G725"/>
    <mergeCell ref="H725:S725"/>
    <mergeCell ref="T725:X725"/>
    <mergeCell ref="Y725:AC725"/>
    <mergeCell ref="AD725:AH725"/>
    <mergeCell ref="AI725:AJ725"/>
    <mergeCell ref="AK725:AL725"/>
    <mergeCell ref="AM725:AN725"/>
    <mergeCell ref="AP725:AR725"/>
    <mergeCell ref="AS725:BC725"/>
    <mergeCell ref="C726:G726"/>
    <mergeCell ref="H726:S726"/>
    <mergeCell ref="T726:X726"/>
    <mergeCell ref="Y726:AC726"/>
    <mergeCell ref="AD726:AH726"/>
    <mergeCell ref="AI726:AJ726"/>
    <mergeCell ref="AK726:AL726"/>
    <mergeCell ref="AM726:AN726"/>
    <mergeCell ref="AP726:AR726"/>
    <mergeCell ref="AS726:BC726"/>
    <mergeCell ref="C723:G723"/>
    <mergeCell ref="H723:S723"/>
    <mergeCell ref="T723:X723"/>
    <mergeCell ref="Y723:AC723"/>
    <mergeCell ref="AD723:AH723"/>
    <mergeCell ref="AI723:AJ723"/>
    <mergeCell ref="AK723:AL723"/>
    <mergeCell ref="AM723:AN723"/>
    <mergeCell ref="AP723:AR723"/>
    <mergeCell ref="AS723:BC723"/>
    <mergeCell ref="C724:G724"/>
    <mergeCell ref="H724:S724"/>
    <mergeCell ref="T724:X724"/>
    <mergeCell ref="Y724:AC724"/>
    <mergeCell ref="AD724:AH724"/>
    <mergeCell ref="AI724:AJ724"/>
    <mergeCell ref="AK724:AL724"/>
    <mergeCell ref="AM724:AN724"/>
    <mergeCell ref="AP724:AR724"/>
    <mergeCell ref="AS724:BC724"/>
    <mergeCell ref="C721:G721"/>
    <mergeCell ref="H721:S721"/>
    <mergeCell ref="T721:X721"/>
    <mergeCell ref="Y721:AC721"/>
    <mergeCell ref="AD721:AH721"/>
    <mergeCell ref="AI721:AJ721"/>
    <mergeCell ref="AK721:AL721"/>
    <mergeCell ref="AM721:AN721"/>
    <mergeCell ref="AP721:AR721"/>
    <mergeCell ref="AS721:BC721"/>
    <mergeCell ref="C722:G722"/>
    <mergeCell ref="H722:S722"/>
    <mergeCell ref="T722:X722"/>
    <mergeCell ref="Y722:AC722"/>
    <mergeCell ref="AD722:AH722"/>
    <mergeCell ref="AI722:AJ722"/>
    <mergeCell ref="AK722:AL722"/>
    <mergeCell ref="AM722:AN722"/>
    <mergeCell ref="AP722:AR722"/>
    <mergeCell ref="AS722:BC722"/>
    <mergeCell ref="C719:G719"/>
    <mergeCell ref="H719:S719"/>
    <mergeCell ref="T719:X719"/>
    <mergeCell ref="Y719:AC719"/>
    <mergeCell ref="AD719:AH719"/>
    <mergeCell ref="AI719:AJ719"/>
    <mergeCell ref="AK719:AL719"/>
    <mergeCell ref="AM719:AN719"/>
    <mergeCell ref="AP719:AR719"/>
    <mergeCell ref="AS719:BC719"/>
    <mergeCell ref="C720:G720"/>
    <mergeCell ref="H720:S720"/>
    <mergeCell ref="T720:X720"/>
    <mergeCell ref="Y720:AC720"/>
    <mergeCell ref="AD720:AH720"/>
    <mergeCell ref="AI720:AJ720"/>
    <mergeCell ref="AK720:AL720"/>
    <mergeCell ref="AM720:AN720"/>
    <mergeCell ref="AP720:AR720"/>
    <mergeCell ref="AS720:BC720"/>
    <mergeCell ref="C717:G717"/>
    <mergeCell ref="H717:S717"/>
    <mergeCell ref="T717:X717"/>
    <mergeCell ref="Y717:AC717"/>
    <mergeCell ref="AD717:AH717"/>
    <mergeCell ref="AI717:AJ717"/>
    <mergeCell ref="AK717:AL717"/>
    <mergeCell ref="AM717:AN717"/>
    <mergeCell ref="AP717:AR717"/>
    <mergeCell ref="AS717:BC717"/>
    <mergeCell ref="C718:G718"/>
    <mergeCell ref="H718:S718"/>
    <mergeCell ref="T718:X718"/>
    <mergeCell ref="Y718:AC718"/>
    <mergeCell ref="AD718:AH718"/>
    <mergeCell ref="AI718:AJ718"/>
    <mergeCell ref="AK718:AL718"/>
    <mergeCell ref="AM718:AN718"/>
    <mergeCell ref="AP718:AR718"/>
    <mergeCell ref="AS718:BC718"/>
    <mergeCell ref="C715:G715"/>
    <mergeCell ref="H715:S715"/>
    <mergeCell ref="T715:X715"/>
    <mergeCell ref="Y715:AC715"/>
    <mergeCell ref="AD715:AH715"/>
    <mergeCell ref="AI715:AJ715"/>
    <mergeCell ref="AK715:AL715"/>
    <mergeCell ref="AM715:AN715"/>
    <mergeCell ref="AP715:AR715"/>
    <mergeCell ref="AS715:BC715"/>
    <mergeCell ref="C716:G716"/>
    <mergeCell ref="H716:S716"/>
    <mergeCell ref="T716:X716"/>
    <mergeCell ref="Y716:AC716"/>
    <mergeCell ref="AD716:AH716"/>
    <mergeCell ref="AI716:AJ716"/>
    <mergeCell ref="AK716:AL716"/>
    <mergeCell ref="AM716:AN716"/>
    <mergeCell ref="AP716:AR716"/>
    <mergeCell ref="AS716:BC716"/>
    <mergeCell ref="C713:G713"/>
    <mergeCell ref="H713:S713"/>
    <mergeCell ref="T713:X713"/>
    <mergeCell ref="Y713:AC713"/>
    <mergeCell ref="AD713:AH713"/>
    <mergeCell ref="AI713:AJ713"/>
    <mergeCell ref="AK713:AL713"/>
    <mergeCell ref="AM713:AN713"/>
    <mergeCell ref="AP713:AR713"/>
    <mergeCell ref="AS713:BC713"/>
    <mergeCell ref="C714:G714"/>
    <mergeCell ref="H714:S714"/>
    <mergeCell ref="T714:X714"/>
    <mergeCell ref="Y714:AC714"/>
    <mergeCell ref="AD714:AH714"/>
    <mergeCell ref="AI714:AJ714"/>
    <mergeCell ref="AK714:AL714"/>
    <mergeCell ref="AM714:AN714"/>
    <mergeCell ref="AP714:AR714"/>
    <mergeCell ref="AS714:BC714"/>
    <mergeCell ref="C711:G711"/>
    <mergeCell ref="H711:S711"/>
    <mergeCell ref="T711:X711"/>
    <mergeCell ref="Y711:AC711"/>
    <mergeCell ref="AD711:AH711"/>
    <mergeCell ref="AI711:AJ711"/>
    <mergeCell ref="AK711:AL711"/>
    <mergeCell ref="AM711:AN711"/>
    <mergeCell ref="AP711:AR711"/>
    <mergeCell ref="AS711:BC711"/>
    <mergeCell ref="C712:G712"/>
    <mergeCell ref="H712:S712"/>
    <mergeCell ref="T712:X712"/>
    <mergeCell ref="Y712:AC712"/>
    <mergeCell ref="AD712:AH712"/>
    <mergeCell ref="AI712:AJ712"/>
    <mergeCell ref="AK712:AL712"/>
    <mergeCell ref="AM712:AN712"/>
    <mergeCell ref="AP712:AR712"/>
    <mergeCell ref="AS712:BC712"/>
    <mergeCell ref="C709:G709"/>
    <mergeCell ref="H709:S709"/>
    <mergeCell ref="T709:X709"/>
    <mergeCell ref="Y709:AC709"/>
    <mergeCell ref="AD709:AH709"/>
    <mergeCell ref="AI709:AJ709"/>
    <mergeCell ref="AK709:AL709"/>
    <mergeCell ref="AM709:AN709"/>
    <mergeCell ref="AP709:AR709"/>
    <mergeCell ref="AS709:BC709"/>
    <mergeCell ref="C710:G710"/>
    <mergeCell ref="H710:S710"/>
    <mergeCell ref="T710:X710"/>
    <mergeCell ref="Y710:AC710"/>
    <mergeCell ref="AD710:AH710"/>
    <mergeCell ref="AI710:AJ710"/>
    <mergeCell ref="AK710:AL710"/>
    <mergeCell ref="AM710:AN710"/>
    <mergeCell ref="AP710:AR710"/>
    <mergeCell ref="AS710:BC710"/>
    <mergeCell ref="C707:G707"/>
    <mergeCell ref="H707:S707"/>
    <mergeCell ref="T707:X707"/>
    <mergeCell ref="Y707:AC707"/>
    <mergeCell ref="AD707:AH707"/>
    <mergeCell ref="AI707:AJ707"/>
    <mergeCell ref="AK707:AL707"/>
    <mergeCell ref="AM707:AN707"/>
    <mergeCell ref="AP707:AR707"/>
    <mergeCell ref="AS707:BC707"/>
    <mergeCell ref="C708:G708"/>
    <mergeCell ref="H708:S708"/>
    <mergeCell ref="T708:X708"/>
    <mergeCell ref="Y708:AC708"/>
    <mergeCell ref="AD708:AH708"/>
    <mergeCell ref="AI708:AJ708"/>
    <mergeCell ref="AK708:AL708"/>
    <mergeCell ref="AM708:AN708"/>
    <mergeCell ref="AP708:AR708"/>
    <mergeCell ref="AS708:BC708"/>
    <mergeCell ref="C705:G705"/>
    <mergeCell ref="H705:S705"/>
    <mergeCell ref="T705:X705"/>
    <mergeCell ref="Y705:AC705"/>
    <mergeCell ref="AD705:AH705"/>
    <mergeCell ref="AI705:AJ705"/>
    <mergeCell ref="AK705:AL705"/>
    <mergeCell ref="AM705:AN705"/>
    <mergeCell ref="AP705:AR705"/>
    <mergeCell ref="AS705:BC705"/>
    <mergeCell ref="C706:G706"/>
    <mergeCell ref="H706:S706"/>
    <mergeCell ref="T706:X706"/>
    <mergeCell ref="Y706:AC706"/>
    <mergeCell ref="AD706:AH706"/>
    <mergeCell ref="AI706:AJ706"/>
    <mergeCell ref="AK706:AL706"/>
    <mergeCell ref="AM706:AN706"/>
    <mergeCell ref="AP706:AR706"/>
    <mergeCell ref="AS706:BC706"/>
    <mergeCell ref="C703:G703"/>
    <mergeCell ref="H703:S703"/>
    <mergeCell ref="T703:X703"/>
    <mergeCell ref="Y703:AC703"/>
    <mergeCell ref="AD703:AH703"/>
    <mergeCell ref="AI703:AJ703"/>
    <mergeCell ref="AK703:AL703"/>
    <mergeCell ref="AM703:AN703"/>
    <mergeCell ref="AP703:AR703"/>
    <mergeCell ref="AS703:BC703"/>
    <mergeCell ref="C704:G704"/>
    <mergeCell ref="H704:S704"/>
    <mergeCell ref="T704:X704"/>
    <mergeCell ref="Y704:AC704"/>
    <mergeCell ref="AD704:AH704"/>
    <mergeCell ref="AI704:AJ704"/>
    <mergeCell ref="AK704:AL704"/>
    <mergeCell ref="AM704:AN704"/>
    <mergeCell ref="AP704:AR704"/>
    <mergeCell ref="AS704:BC704"/>
    <mergeCell ref="C701:G701"/>
    <mergeCell ref="H701:S701"/>
    <mergeCell ref="T701:X701"/>
    <mergeCell ref="Y701:AC701"/>
    <mergeCell ref="AD701:AH701"/>
    <mergeCell ref="AI701:AJ701"/>
    <mergeCell ref="AK701:AL701"/>
    <mergeCell ref="AM701:AN701"/>
    <mergeCell ref="AP701:AR701"/>
    <mergeCell ref="AS701:BC701"/>
    <mergeCell ref="C702:G702"/>
    <mergeCell ref="H702:S702"/>
    <mergeCell ref="T702:X702"/>
    <mergeCell ref="Y702:AC702"/>
    <mergeCell ref="AD702:AH702"/>
    <mergeCell ref="AI702:AJ702"/>
    <mergeCell ref="AK702:AL702"/>
    <mergeCell ref="AM702:AN702"/>
    <mergeCell ref="AP702:AR702"/>
    <mergeCell ref="AS702:BC702"/>
    <mergeCell ref="C699:G699"/>
    <mergeCell ref="H699:S699"/>
    <mergeCell ref="T699:X699"/>
    <mergeCell ref="Y699:AC699"/>
    <mergeCell ref="AD699:AH699"/>
    <mergeCell ref="AI699:AJ699"/>
    <mergeCell ref="AK699:AL699"/>
    <mergeCell ref="AM699:AN699"/>
    <mergeCell ref="AP699:AR699"/>
    <mergeCell ref="AS699:BC699"/>
    <mergeCell ref="C700:G700"/>
    <mergeCell ref="H700:S700"/>
    <mergeCell ref="T700:X700"/>
    <mergeCell ref="Y700:AC700"/>
    <mergeCell ref="AD700:AH700"/>
    <mergeCell ref="AI700:AJ700"/>
    <mergeCell ref="AK700:AL700"/>
    <mergeCell ref="AM700:AN700"/>
    <mergeCell ref="AP700:AR700"/>
    <mergeCell ref="AS700:BC700"/>
    <mergeCell ref="C697:G697"/>
    <mergeCell ref="H697:S697"/>
    <mergeCell ref="T697:X697"/>
    <mergeCell ref="Y697:AC697"/>
    <mergeCell ref="AD697:AH697"/>
    <mergeCell ref="AI697:AJ697"/>
    <mergeCell ref="AK697:AL697"/>
    <mergeCell ref="AM697:AN697"/>
    <mergeCell ref="AP697:AR697"/>
    <mergeCell ref="AS697:BC697"/>
    <mergeCell ref="C698:G698"/>
    <mergeCell ref="H698:S698"/>
    <mergeCell ref="T698:X698"/>
    <mergeCell ref="Y698:AC698"/>
    <mergeCell ref="AD698:AH698"/>
    <mergeCell ref="AI698:AJ698"/>
    <mergeCell ref="AK698:AL698"/>
    <mergeCell ref="AM698:AN698"/>
    <mergeCell ref="AP698:AR698"/>
    <mergeCell ref="AS698:BC698"/>
    <mergeCell ref="C695:G695"/>
    <mergeCell ref="H695:S695"/>
    <mergeCell ref="T695:X695"/>
    <mergeCell ref="Y695:AC695"/>
    <mergeCell ref="AD695:AH695"/>
    <mergeCell ref="AI695:AJ695"/>
    <mergeCell ref="AK695:AL695"/>
    <mergeCell ref="AM695:AN695"/>
    <mergeCell ref="AP695:AR695"/>
    <mergeCell ref="AS695:BC695"/>
    <mergeCell ref="C696:G696"/>
    <mergeCell ref="H696:S696"/>
    <mergeCell ref="T696:X696"/>
    <mergeCell ref="Y696:AC696"/>
    <mergeCell ref="AD696:AH696"/>
    <mergeCell ref="AI696:AJ696"/>
    <mergeCell ref="AK696:AL696"/>
    <mergeCell ref="AM696:AN696"/>
    <mergeCell ref="AP696:AR696"/>
    <mergeCell ref="AS696:BC696"/>
    <mergeCell ref="C693:G693"/>
    <mergeCell ref="H693:S693"/>
    <mergeCell ref="T693:X693"/>
    <mergeCell ref="Y693:AC693"/>
    <mergeCell ref="AD693:AH693"/>
    <mergeCell ref="AI693:AJ693"/>
    <mergeCell ref="AK693:AL693"/>
    <mergeCell ref="AM693:AN693"/>
    <mergeCell ref="AP693:AR693"/>
    <mergeCell ref="AS693:BC693"/>
    <mergeCell ref="C694:G694"/>
    <mergeCell ref="H694:S694"/>
    <mergeCell ref="T694:X694"/>
    <mergeCell ref="Y694:AC694"/>
    <mergeCell ref="AD694:AH694"/>
    <mergeCell ref="AI694:AJ694"/>
    <mergeCell ref="AK694:AL694"/>
    <mergeCell ref="AM694:AN694"/>
    <mergeCell ref="AP694:AR694"/>
    <mergeCell ref="AS694:BC694"/>
    <mergeCell ref="C691:G691"/>
    <mergeCell ref="H691:S691"/>
    <mergeCell ref="T691:X691"/>
    <mergeCell ref="Y691:AC691"/>
    <mergeCell ref="AD691:AH691"/>
    <mergeCell ref="AI691:AJ691"/>
    <mergeCell ref="AK691:AL691"/>
    <mergeCell ref="AM691:AN691"/>
    <mergeCell ref="AP691:AR691"/>
    <mergeCell ref="AS691:BC691"/>
    <mergeCell ref="C692:G692"/>
    <mergeCell ref="H692:S692"/>
    <mergeCell ref="T692:X692"/>
    <mergeCell ref="Y692:AC692"/>
    <mergeCell ref="AD692:AH692"/>
    <mergeCell ref="AI692:AJ692"/>
    <mergeCell ref="AK692:AL692"/>
    <mergeCell ref="AM692:AN692"/>
    <mergeCell ref="AP692:AR692"/>
    <mergeCell ref="AS692:BC692"/>
    <mergeCell ref="C689:G689"/>
    <mergeCell ref="H689:S689"/>
    <mergeCell ref="T689:X689"/>
    <mergeCell ref="Y689:AC689"/>
    <mergeCell ref="AD689:AH689"/>
    <mergeCell ref="AI689:AJ689"/>
    <mergeCell ref="AK689:AL689"/>
    <mergeCell ref="AM689:AN689"/>
    <mergeCell ref="AP689:AR689"/>
    <mergeCell ref="AS689:BC689"/>
    <mergeCell ref="C690:G690"/>
    <mergeCell ref="H690:S690"/>
    <mergeCell ref="T690:X690"/>
    <mergeCell ref="Y690:AC690"/>
    <mergeCell ref="AD690:AH690"/>
    <mergeCell ref="AI690:AJ690"/>
    <mergeCell ref="AK690:AL690"/>
    <mergeCell ref="AM690:AN690"/>
    <mergeCell ref="AP690:AR690"/>
    <mergeCell ref="AS690:BC690"/>
    <mergeCell ref="C687:G687"/>
    <mergeCell ref="H687:S687"/>
    <mergeCell ref="T687:X687"/>
    <mergeCell ref="Y687:AC687"/>
    <mergeCell ref="AD687:AH687"/>
    <mergeCell ref="AI687:AJ687"/>
    <mergeCell ref="AK687:AL687"/>
    <mergeCell ref="AM687:AN687"/>
    <mergeCell ref="AP687:AR687"/>
    <mergeCell ref="AS687:BC687"/>
    <mergeCell ref="C688:G688"/>
    <mergeCell ref="H688:S688"/>
    <mergeCell ref="T688:X688"/>
    <mergeCell ref="Y688:AC688"/>
    <mergeCell ref="AD688:AH688"/>
    <mergeCell ref="AI688:AJ688"/>
    <mergeCell ref="AK688:AL688"/>
    <mergeCell ref="AM688:AN688"/>
    <mergeCell ref="AP688:AR688"/>
    <mergeCell ref="AS688:BC688"/>
    <mergeCell ref="C685:G685"/>
    <mergeCell ref="H685:S685"/>
    <mergeCell ref="T685:X685"/>
    <mergeCell ref="Y685:AC685"/>
    <mergeCell ref="AD685:AH685"/>
    <mergeCell ref="AI685:AJ685"/>
    <mergeCell ref="AK685:AL685"/>
    <mergeCell ref="AM685:AN685"/>
    <mergeCell ref="AP685:AR685"/>
    <mergeCell ref="AS685:BC685"/>
    <mergeCell ref="C686:G686"/>
    <mergeCell ref="H686:S686"/>
    <mergeCell ref="T686:X686"/>
    <mergeCell ref="Y686:AC686"/>
    <mergeCell ref="AD686:AH686"/>
    <mergeCell ref="AI686:AJ686"/>
    <mergeCell ref="AK686:AL686"/>
    <mergeCell ref="AM686:AN686"/>
    <mergeCell ref="AP686:AR686"/>
    <mergeCell ref="AS686:BC686"/>
    <mergeCell ref="C683:G683"/>
    <mergeCell ref="H683:S683"/>
    <mergeCell ref="T683:X683"/>
    <mergeCell ref="Y683:AC683"/>
    <mergeCell ref="AD683:AH683"/>
    <mergeCell ref="AI683:AJ683"/>
    <mergeCell ref="AK683:AL683"/>
    <mergeCell ref="AM683:AN683"/>
    <mergeCell ref="AP683:AR683"/>
    <mergeCell ref="AS683:BC683"/>
    <mergeCell ref="C684:G684"/>
    <mergeCell ref="H684:S684"/>
    <mergeCell ref="T684:X684"/>
    <mergeCell ref="Y684:AC684"/>
    <mergeCell ref="AD684:AH684"/>
    <mergeCell ref="AI684:AJ684"/>
    <mergeCell ref="AK684:AL684"/>
    <mergeCell ref="AM684:AN684"/>
    <mergeCell ref="AP684:AR684"/>
    <mergeCell ref="AS684:BC684"/>
    <mergeCell ref="C681:G681"/>
    <mergeCell ref="H681:S681"/>
    <mergeCell ref="T681:X681"/>
    <mergeCell ref="Y681:AC681"/>
    <mergeCell ref="AD681:AH681"/>
    <mergeCell ref="AI681:AJ681"/>
    <mergeCell ref="AK681:AL681"/>
    <mergeCell ref="AM681:AN681"/>
    <mergeCell ref="AP681:AR681"/>
    <mergeCell ref="AS681:BC681"/>
    <mergeCell ref="C682:G682"/>
    <mergeCell ref="H682:S682"/>
    <mergeCell ref="T682:X682"/>
    <mergeCell ref="Y682:AC682"/>
    <mergeCell ref="AD682:AH682"/>
    <mergeCell ref="AI682:AJ682"/>
    <mergeCell ref="AK682:AL682"/>
    <mergeCell ref="AM682:AN682"/>
    <mergeCell ref="AP682:AR682"/>
    <mergeCell ref="AS682:BC682"/>
    <mergeCell ref="C679:G679"/>
    <mergeCell ref="H679:S679"/>
    <mergeCell ref="T679:X679"/>
    <mergeCell ref="Y679:AC679"/>
    <mergeCell ref="AD679:AH679"/>
    <mergeCell ref="AI679:AJ679"/>
    <mergeCell ref="AK679:AL679"/>
    <mergeCell ref="AM679:AN679"/>
    <mergeCell ref="AP679:AR679"/>
    <mergeCell ref="AS679:BC679"/>
    <mergeCell ref="C680:G680"/>
    <mergeCell ref="H680:S680"/>
    <mergeCell ref="T680:X680"/>
    <mergeCell ref="Y680:AC680"/>
    <mergeCell ref="AD680:AH680"/>
    <mergeCell ref="AI680:AJ680"/>
    <mergeCell ref="AK680:AL680"/>
    <mergeCell ref="AM680:AN680"/>
    <mergeCell ref="AP680:AR680"/>
    <mergeCell ref="AS680:BC680"/>
    <mergeCell ref="C677:G677"/>
    <mergeCell ref="H677:S677"/>
    <mergeCell ref="T677:X677"/>
    <mergeCell ref="Y677:AC677"/>
    <mergeCell ref="AD677:AH677"/>
    <mergeCell ref="AI677:AJ677"/>
    <mergeCell ref="AK677:AL677"/>
    <mergeCell ref="AM677:AN677"/>
    <mergeCell ref="AP677:AR677"/>
    <mergeCell ref="AS677:BC677"/>
    <mergeCell ref="C678:G678"/>
    <mergeCell ref="H678:S678"/>
    <mergeCell ref="T678:X678"/>
    <mergeCell ref="Y678:AC678"/>
    <mergeCell ref="AD678:AH678"/>
    <mergeCell ref="AI678:AJ678"/>
    <mergeCell ref="AK678:AL678"/>
    <mergeCell ref="AM678:AN678"/>
    <mergeCell ref="AP678:AR678"/>
    <mergeCell ref="AS678:BC678"/>
    <mergeCell ref="C675:G675"/>
    <mergeCell ref="H675:S675"/>
    <mergeCell ref="T675:X675"/>
    <mergeCell ref="Y675:AC675"/>
    <mergeCell ref="AD675:AH675"/>
    <mergeCell ref="AI675:AJ675"/>
    <mergeCell ref="AK675:AL675"/>
    <mergeCell ref="AM675:AN675"/>
    <mergeCell ref="AP675:AR675"/>
    <mergeCell ref="AS675:BC675"/>
    <mergeCell ref="C676:G676"/>
    <mergeCell ref="H676:S676"/>
    <mergeCell ref="T676:X676"/>
    <mergeCell ref="Y676:AC676"/>
    <mergeCell ref="AD676:AH676"/>
    <mergeCell ref="AI676:AJ676"/>
    <mergeCell ref="AK676:AL676"/>
    <mergeCell ref="AM676:AN676"/>
    <mergeCell ref="AP676:AR676"/>
    <mergeCell ref="AS676:BC676"/>
    <mergeCell ref="C673:G673"/>
    <mergeCell ref="H673:S673"/>
    <mergeCell ref="T673:X673"/>
    <mergeCell ref="Y673:AC673"/>
    <mergeCell ref="AD673:AH673"/>
    <mergeCell ref="AI673:AJ673"/>
    <mergeCell ref="AK673:AL673"/>
    <mergeCell ref="AM673:AN673"/>
    <mergeCell ref="AP673:AR673"/>
    <mergeCell ref="AS673:BC673"/>
    <mergeCell ref="C674:G674"/>
    <mergeCell ref="H674:S674"/>
    <mergeCell ref="T674:X674"/>
    <mergeCell ref="Y674:AC674"/>
    <mergeCell ref="AD674:AH674"/>
    <mergeCell ref="AI674:AJ674"/>
    <mergeCell ref="AK674:AL674"/>
    <mergeCell ref="AM674:AN674"/>
    <mergeCell ref="AP674:AR674"/>
    <mergeCell ref="AS674:BC674"/>
    <mergeCell ref="C671:G671"/>
    <mergeCell ref="H671:S671"/>
    <mergeCell ref="T671:X671"/>
    <mergeCell ref="Y671:AC671"/>
    <mergeCell ref="AD671:AH671"/>
    <mergeCell ref="AI671:AJ671"/>
    <mergeCell ref="AK671:AL671"/>
    <mergeCell ref="AM671:AN671"/>
    <mergeCell ref="AP671:AR671"/>
    <mergeCell ref="AS671:BC671"/>
    <mergeCell ref="C672:G672"/>
    <mergeCell ref="H672:S672"/>
    <mergeCell ref="T672:X672"/>
    <mergeCell ref="Y672:AC672"/>
    <mergeCell ref="AD672:AH672"/>
    <mergeCell ref="AI672:AJ672"/>
    <mergeCell ref="AK672:AL672"/>
    <mergeCell ref="AM672:AN672"/>
    <mergeCell ref="AP672:AR672"/>
    <mergeCell ref="AS672:BC672"/>
    <mergeCell ref="C669:G669"/>
    <mergeCell ref="H669:S669"/>
    <mergeCell ref="T669:X669"/>
    <mergeCell ref="Y669:AC669"/>
    <mergeCell ref="AD669:AH669"/>
    <mergeCell ref="AI669:AJ669"/>
    <mergeCell ref="AK669:AL669"/>
    <mergeCell ref="AM669:AN669"/>
    <mergeCell ref="AP669:AR669"/>
    <mergeCell ref="AS669:BC669"/>
    <mergeCell ref="C670:G670"/>
    <mergeCell ref="H670:S670"/>
    <mergeCell ref="T670:X670"/>
    <mergeCell ref="Y670:AC670"/>
    <mergeCell ref="AD670:AH670"/>
    <mergeCell ref="AI670:AJ670"/>
    <mergeCell ref="AK670:AL670"/>
    <mergeCell ref="AM670:AN670"/>
    <mergeCell ref="AP670:AR670"/>
    <mergeCell ref="AS670:BC670"/>
    <mergeCell ref="C667:G667"/>
    <mergeCell ref="H667:S667"/>
    <mergeCell ref="T667:X667"/>
    <mergeCell ref="Y667:AC667"/>
    <mergeCell ref="AD667:AH667"/>
    <mergeCell ref="AI667:AJ667"/>
    <mergeCell ref="AK667:AL667"/>
    <mergeCell ref="AM667:AN667"/>
    <mergeCell ref="AP667:AR667"/>
    <mergeCell ref="AS667:BC667"/>
    <mergeCell ref="C668:G668"/>
    <mergeCell ref="H668:S668"/>
    <mergeCell ref="T668:X668"/>
    <mergeCell ref="Y668:AC668"/>
    <mergeCell ref="AD668:AH668"/>
    <mergeCell ref="AI668:AJ668"/>
    <mergeCell ref="AK668:AL668"/>
    <mergeCell ref="AM668:AN668"/>
    <mergeCell ref="AP668:AR668"/>
    <mergeCell ref="AS668:BC668"/>
    <mergeCell ref="C665:G665"/>
    <mergeCell ref="H665:S665"/>
    <mergeCell ref="T665:X665"/>
    <mergeCell ref="Y665:AC665"/>
    <mergeCell ref="AD665:AH665"/>
    <mergeCell ref="AI665:AJ665"/>
    <mergeCell ref="AK665:AL665"/>
    <mergeCell ref="AM665:AN665"/>
    <mergeCell ref="AP665:AR665"/>
    <mergeCell ref="AS665:BC665"/>
    <mergeCell ref="C666:G666"/>
    <mergeCell ref="H666:S666"/>
    <mergeCell ref="T666:X666"/>
    <mergeCell ref="Y666:AC666"/>
    <mergeCell ref="AD666:AH666"/>
    <mergeCell ref="AI666:AJ666"/>
    <mergeCell ref="AK666:AL666"/>
    <mergeCell ref="AM666:AN666"/>
    <mergeCell ref="AP666:AR666"/>
    <mergeCell ref="AS666:BC666"/>
    <mergeCell ref="C663:G663"/>
    <mergeCell ref="H663:S663"/>
    <mergeCell ref="T663:X663"/>
    <mergeCell ref="Y663:AC663"/>
    <mergeCell ref="AD663:AH663"/>
    <mergeCell ref="AI663:AJ663"/>
    <mergeCell ref="AK663:AL663"/>
    <mergeCell ref="AM663:AN663"/>
    <mergeCell ref="AP663:AR663"/>
    <mergeCell ref="AS663:BC663"/>
    <mergeCell ref="C664:G664"/>
    <mergeCell ref="H664:S664"/>
    <mergeCell ref="T664:X664"/>
    <mergeCell ref="Y664:AC664"/>
    <mergeCell ref="AD664:AH664"/>
    <mergeCell ref="AI664:AJ664"/>
    <mergeCell ref="AK664:AL664"/>
    <mergeCell ref="AM664:AN664"/>
    <mergeCell ref="AP664:AR664"/>
    <mergeCell ref="AS664:BC664"/>
    <mergeCell ref="C661:G661"/>
    <mergeCell ref="H661:S661"/>
    <mergeCell ref="T661:X661"/>
    <mergeCell ref="Y661:AC661"/>
    <mergeCell ref="AD661:AH661"/>
    <mergeCell ref="AI661:AJ661"/>
    <mergeCell ref="AK661:AL661"/>
    <mergeCell ref="AM661:AN661"/>
    <mergeCell ref="AP661:AR661"/>
    <mergeCell ref="AS661:BC661"/>
    <mergeCell ref="C662:G662"/>
    <mergeCell ref="H662:S662"/>
    <mergeCell ref="T662:X662"/>
    <mergeCell ref="Y662:AC662"/>
    <mergeCell ref="AD662:AH662"/>
    <mergeCell ref="AI662:AJ662"/>
    <mergeCell ref="AK662:AL662"/>
    <mergeCell ref="AM662:AN662"/>
    <mergeCell ref="AP662:AR662"/>
    <mergeCell ref="AS662:BC662"/>
    <mergeCell ref="C659:G659"/>
    <mergeCell ref="H659:S659"/>
    <mergeCell ref="T659:X659"/>
    <mergeCell ref="Y659:AC659"/>
    <mergeCell ref="AD659:AH659"/>
    <mergeCell ref="AI659:AJ659"/>
    <mergeCell ref="AK659:AL659"/>
    <mergeCell ref="AM659:AN659"/>
    <mergeCell ref="AP659:AR659"/>
    <mergeCell ref="AS659:BC659"/>
    <mergeCell ref="C660:G660"/>
    <mergeCell ref="H660:S660"/>
    <mergeCell ref="T660:X660"/>
    <mergeCell ref="Y660:AC660"/>
    <mergeCell ref="AD660:AH660"/>
    <mergeCell ref="AI660:AJ660"/>
    <mergeCell ref="AK660:AL660"/>
    <mergeCell ref="AM660:AN660"/>
    <mergeCell ref="AP660:AR660"/>
    <mergeCell ref="AS660:BC660"/>
    <mergeCell ref="C657:G657"/>
    <mergeCell ref="H657:S657"/>
    <mergeCell ref="T657:X657"/>
    <mergeCell ref="Y657:AC657"/>
    <mergeCell ref="AD657:AH657"/>
    <mergeCell ref="AI657:AJ657"/>
    <mergeCell ref="AK657:AL657"/>
    <mergeCell ref="AM657:AN657"/>
    <mergeCell ref="AP657:AR657"/>
    <mergeCell ref="AS657:BC657"/>
    <mergeCell ref="C658:G658"/>
    <mergeCell ref="H658:S658"/>
    <mergeCell ref="T658:X658"/>
    <mergeCell ref="Y658:AC658"/>
    <mergeCell ref="AD658:AH658"/>
    <mergeCell ref="AI658:AJ658"/>
    <mergeCell ref="AK658:AL658"/>
    <mergeCell ref="AM658:AN658"/>
    <mergeCell ref="AP658:AR658"/>
    <mergeCell ref="AS658:BC658"/>
    <mergeCell ref="C655:G655"/>
    <mergeCell ref="H655:S655"/>
    <mergeCell ref="T655:X655"/>
    <mergeCell ref="Y655:AC655"/>
    <mergeCell ref="AD655:AH655"/>
    <mergeCell ref="AI655:AJ655"/>
    <mergeCell ref="AK655:AL655"/>
    <mergeCell ref="AM655:AN655"/>
    <mergeCell ref="AP655:AR655"/>
    <mergeCell ref="AS655:BC655"/>
    <mergeCell ref="C656:G656"/>
    <mergeCell ref="H656:S656"/>
    <mergeCell ref="T656:X656"/>
    <mergeCell ref="Y656:AC656"/>
    <mergeCell ref="AD656:AH656"/>
    <mergeCell ref="AI656:AJ656"/>
    <mergeCell ref="AK656:AL656"/>
    <mergeCell ref="AM656:AN656"/>
    <mergeCell ref="AP656:AR656"/>
    <mergeCell ref="AS656:BC656"/>
    <mergeCell ref="C653:G653"/>
    <mergeCell ref="H653:S653"/>
    <mergeCell ref="T653:X653"/>
    <mergeCell ref="Y653:AC653"/>
    <mergeCell ref="AD653:AH653"/>
    <mergeCell ref="AI653:AJ653"/>
    <mergeCell ref="AK653:AL653"/>
    <mergeCell ref="AM653:AN653"/>
    <mergeCell ref="AP653:AR653"/>
    <mergeCell ref="AS653:BC653"/>
    <mergeCell ref="C654:G654"/>
    <mergeCell ref="H654:S654"/>
    <mergeCell ref="T654:X654"/>
    <mergeCell ref="Y654:AC654"/>
    <mergeCell ref="AD654:AH654"/>
    <mergeCell ref="AI654:AJ654"/>
    <mergeCell ref="AK654:AL654"/>
    <mergeCell ref="AM654:AN654"/>
    <mergeCell ref="AP654:AR654"/>
    <mergeCell ref="AS654:BC654"/>
    <mergeCell ref="C651:G651"/>
    <mergeCell ref="H651:S651"/>
    <mergeCell ref="T651:X651"/>
    <mergeCell ref="Y651:AC651"/>
    <mergeCell ref="AD651:AH651"/>
    <mergeCell ref="AI651:AJ651"/>
    <mergeCell ref="AK651:AL651"/>
    <mergeCell ref="AM651:AN651"/>
    <mergeCell ref="AP651:AR651"/>
    <mergeCell ref="AS651:BC651"/>
    <mergeCell ref="C652:G652"/>
    <mergeCell ref="H652:S652"/>
    <mergeCell ref="T652:X652"/>
    <mergeCell ref="Y652:AC652"/>
    <mergeCell ref="AD652:AH652"/>
    <mergeCell ref="AI652:AJ652"/>
    <mergeCell ref="AK652:AL652"/>
    <mergeCell ref="AM652:AN652"/>
    <mergeCell ref="AP652:AR652"/>
    <mergeCell ref="AS652:BC652"/>
    <mergeCell ref="C649:G649"/>
    <mergeCell ref="H649:S649"/>
    <mergeCell ref="T649:X649"/>
    <mergeCell ref="Y649:AC649"/>
    <mergeCell ref="AD649:AH649"/>
    <mergeCell ref="AI649:AJ649"/>
    <mergeCell ref="AK649:AL649"/>
    <mergeCell ref="AM649:AN649"/>
    <mergeCell ref="AP649:AR649"/>
    <mergeCell ref="AS649:BC649"/>
    <mergeCell ref="C650:G650"/>
    <mergeCell ref="H650:S650"/>
    <mergeCell ref="T650:X650"/>
    <mergeCell ref="Y650:AC650"/>
    <mergeCell ref="AD650:AH650"/>
    <mergeCell ref="AI650:AJ650"/>
    <mergeCell ref="AK650:AL650"/>
    <mergeCell ref="AM650:AN650"/>
    <mergeCell ref="AP650:AR650"/>
    <mergeCell ref="AS650:BC650"/>
    <mergeCell ref="C647:G647"/>
    <mergeCell ref="H647:S647"/>
    <mergeCell ref="T647:X647"/>
    <mergeCell ref="Y647:AC647"/>
    <mergeCell ref="AD647:AH647"/>
    <mergeCell ref="AI647:AJ647"/>
    <mergeCell ref="AK647:AL647"/>
    <mergeCell ref="AM647:AN647"/>
    <mergeCell ref="AP647:AR647"/>
    <mergeCell ref="AS647:BC647"/>
    <mergeCell ref="C648:G648"/>
    <mergeCell ref="H648:S648"/>
    <mergeCell ref="T648:X648"/>
    <mergeCell ref="Y648:AC648"/>
    <mergeCell ref="AD648:AH648"/>
    <mergeCell ref="AI648:AJ648"/>
    <mergeCell ref="AK648:AL648"/>
    <mergeCell ref="AM648:AN648"/>
    <mergeCell ref="AP648:AR648"/>
    <mergeCell ref="AS648:BC648"/>
    <mergeCell ref="C645:G645"/>
    <mergeCell ref="H645:S645"/>
    <mergeCell ref="T645:X645"/>
    <mergeCell ref="Y645:AC645"/>
    <mergeCell ref="AD645:AH645"/>
    <mergeCell ref="AI645:AJ645"/>
    <mergeCell ref="AK645:AL645"/>
    <mergeCell ref="AM645:AN645"/>
    <mergeCell ref="AP645:AR645"/>
    <mergeCell ref="AS645:BC645"/>
    <mergeCell ref="C646:G646"/>
    <mergeCell ref="H646:S646"/>
    <mergeCell ref="T646:X646"/>
    <mergeCell ref="Y646:AC646"/>
    <mergeCell ref="AD646:AH646"/>
    <mergeCell ref="AI646:AJ646"/>
    <mergeCell ref="AK646:AL646"/>
    <mergeCell ref="AM646:AN646"/>
    <mergeCell ref="AP646:AR646"/>
    <mergeCell ref="AS646:BC646"/>
    <mergeCell ref="C643:G643"/>
    <mergeCell ref="H643:S643"/>
    <mergeCell ref="T643:X643"/>
    <mergeCell ref="Y643:AC643"/>
    <mergeCell ref="AD643:AH643"/>
    <mergeCell ref="AI643:AJ643"/>
    <mergeCell ref="AK643:AL643"/>
    <mergeCell ref="AM643:AN643"/>
    <mergeCell ref="AP643:AR643"/>
    <mergeCell ref="AS643:BC643"/>
    <mergeCell ref="C644:G644"/>
    <mergeCell ref="H644:S644"/>
    <mergeCell ref="T644:X644"/>
    <mergeCell ref="Y644:AC644"/>
    <mergeCell ref="AD644:AH644"/>
    <mergeCell ref="AI644:AJ644"/>
    <mergeCell ref="AK644:AL644"/>
    <mergeCell ref="AM644:AN644"/>
    <mergeCell ref="AP644:AR644"/>
    <mergeCell ref="AS644:BC644"/>
    <mergeCell ref="C641:G641"/>
    <mergeCell ref="H641:S641"/>
    <mergeCell ref="T641:X641"/>
    <mergeCell ref="Y641:AC641"/>
    <mergeCell ref="AD641:AH641"/>
    <mergeCell ref="AI641:AJ641"/>
    <mergeCell ref="AK641:AL641"/>
    <mergeCell ref="AM641:AN641"/>
    <mergeCell ref="AP641:AR641"/>
    <mergeCell ref="AS641:BC641"/>
    <mergeCell ref="C642:G642"/>
    <mergeCell ref="H642:S642"/>
    <mergeCell ref="T642:X642"/>
    <mergeCell ref="Y642:AC642"/>
    <mergeCell ref="AD642:AH642"/>
    <mergeCell ref="AI642:AJ642"/>
    <mergeCell ref="AK642:AL642"/>
    <mergeCell ref="AM642:AN642"/>
    <mergeCell ref="AP642:AR642"/>
    <mergeCell ref="AS642:BC642"/>
    <mergeCell ref="C639:G639"/>
    <mergeCell ref="H639:S639"/>
    <mergeCell ref="T639:X639"/>
    <mergeCell ref="Y639:AC639"/>
    <mergeCell ref="AD639:AH639"/>
    <mergeCell ref="AI639:AJ639"/>
    <mergeCell ref="AK639:AL639"/>
    <mergeCell ref="AM639:AN639"/>
    <mergeCell ref="AP639:AR639"/>
    <mergeCell ref="AS639:BC639"/>
    <mergeCell ref="C640:G640"/>
    <mergeCell ref="H640:S640"/>
    <mergeCell ref="T640:X640"/>
    <mergeCell ref="Y640:AC640"/>
    <mergeCell ref="AD640:AH640"/>
    <mergeCell ref="AI640:AJ640"/>
    <mergeCell ref="AK640:AL640"/>
    <mergeCell ref="AM640:AN640"/>
    <mergeCell ref="AP640:AR640"/>
    <mergeCell ref="AS640:BC640"/>
    <mergeCell ref="C637:G637"/>
    <mergeCell ref="H637:S637"/>
    <mergeCell ref="T637:X637"/>
    <mergeCell ref="Y637:AC637"/>
    <mergeCell ref="AD637:AH637"/>
    <mergeCell ref="AI637:AJ637"/>
    <mergeCell ref="AK637:AL637"/>
    <mergeCell ref="AM637:AN637"/>
    <mergeCell ref="AP637:AR637"/>
    <mergeCell ref="AS637:BC637"/>
    <mergeCell ref="C638:G638"/>
    <mergeCell ref="H638:S638"/>
    <mergeCell ref="T638:X638"/>
    <mergeCell ref="Y638:AC638"/>
    <mergeCell ref="AD638:AH638"/>
    <mergeCell ref="AI638:AJ638"/>
    <mergeCell ref="AK638:AL638"/>
    <mergeCell ref="AM638:AN638"/>
    <mergeCell ref="AP638:AR638"/>
    <mergeCell ref="AS638:BC638"/>
    <mergeCell ref="C635:G635"/>
    <mergeCell ref="H635:S635"/>
    <mergeCell ref="T635:X635"/>
    <mergeCell ref="Y635:AC635"/>
    <mergeCell ref="AD635:AH635"/>
    <mergeCell ref="AI635:AJ635"/>
    <mergeCell ref="AK635:AL635"/>
    <mergeCell ref="AM635:AN635"/>
    <mergeCell ref="AP635:AR635"/>
    <mergeCell ref="AS635:BC635"/>
    <mergeCell ref="C636:G636"/>
    <mergeCell ref="H636:S636"/>
    <mergeCell ref="T636:X636"/>
    <mergeCell ref="Y636:AC636"/>
    <mergeCell ref="AD636:AH636"/>
    <mergeCell ref="AI636:AJ636"/>
    <mergeCell ref="AK636:AL636"/>
    <mergeCell ref="AM636:AN636"/>
    <mergeCell ref="AP636:AR636"/>
    <mergeCell ref="AS636:BC636"/>
    <mergeCell ref="C633:G633"/>
    <mergeCell ref="H633:S633"/>
    <mergeCell ref="T633:X633"/>
    <mergeCell ref="Y633:AC633"/>
    <mergeCell ref="AD633:AH633"/>
    <mergeCell ref="AI633:AJ633"/>
    <mergeCell ref="AK633:AL633"/>
    <mergeCell ref="AM633:AN633"/>
    <mergeCell ref="AP633:AR633"/>
    <mergeCell ref="AS633:BC633"/>
    <mergeCell ref="C634:G634"/>
    <mergeCell ref="H634:S634"/>
    <mergeCell ref="T634:X634"/>
    <mergeCell ref="Y634:AC634"/>
    <mergeCell ref="AD634:AH634"/>
    <mergeCell ref="AI634:AJ634"/>
    <mergeCell ref="AK634:AL634"/>
    <mergeCell ref="AM634:AN634"/>
    <mergeCell ref="AP634:AR634"/>
    <mergeCell ref="AS634:BC634"/>
    <mergeCell ref="C631:G631"/>
    <mergeCell ref="H631:S631"/>
    <mergeCell ref="T631:X631"/>
    <mergeCell ref="Y631:AC631"/>
    <mergeCell ref="AD631:AH631"/>
    <mergeCell ref="AI631:AJ631"/>
    <mergeCell ref="AK631:AL631"/>
    <mergeCell ref="AM631:AN631"/>
    <mergeCell ref="AP631:AR631"/>
    <mergeCell ref="AS631:BC631"/>
    <mergeCell ref="C632:G632"/>
    <mergeCell ref="H632:S632"/>
    <mergeCell ref="T632:X632"/>
    <mergeCell ref="Y632:AC632"/>
    <mergeCell ref="AD632:AH632"/>
    <mergeCell ref="AI632:AJ632"/>
    <mergeCell ref="AK632:AL632"/>
    <mergeCell ref="AM632:AN632"/>
    <mergeCell ref="AP632:AR632"/>
    <mergeCell ref="AS632:BC632"/>
    <mergeCell ref="C629:G629"/>
    <mergeCell ref="H629:S629"/>
    <mergeCell ref="T629:X629"/>
    <mergeCell ref="Y629:AC629"/>
    <mergeCell ref="AD629:AH629"/>
    <mergeCell ref="AI629:AJ629"/>
    <mergeCell ref="AK629:AL629"/>
    <mergeCell ref="AM629:AN629"/>
    <mergeCell ref="AP629:AR629"/>
    <mergeCell ref="AS629:BC629"/>
    <mergeCell ref="C630:G630"/>
    <mergeCell ref="H630:S630"/>
    <mergeCell ref="T630:X630"/>
    <mergeCell ref="Y630:AC630"/>
    <mergeCell ref="AD630:AH630"/>
    <mergeCell ref="AI630:AJ630"/>
    <mergeCell ref="AK630:AL630"/>
    <mergeCell ref="AM630:AN630"/>
    <mergeCell ref="AP630:AR630"/>
    <mergeCell ref="AS630:BC630"/>
    <mergeCell ref="C627:G627"/>
    <mergeCell ref="H627:S627"/>
    <mergeCell ref="T627:X627"/>
    <mergeCell ref="Y627:AC627"/>
    <mergeCell ref="AD627:AH627"/>
    <mergeCell ref="AI627:AJ627"/>
    <mergeCell ref="AK627:AL627"/>
    <mergeCell ref="AM627:AN627"/>
    <mergeCell ref="AP627:AR627"/>
    <mergeCell ref="AS627:BC627"/>
    <mergeCell ref="C628:G628"/>
    <mergeCell ref="H628:S628"/>
    <mergeCell ref="T628:X628"/>
    <mergeCell ref="Y628:AC628"/>
    <mergeCell ref="AD628:AH628"/>
    <mergeCell ref="AI628:AJ628"/>
    <mergeCell ref="AK628:AL628"/>
    <mergeCell ref="AM628:AN628"/>
    <mergeCell ref="AP628:AR628"/>
    <mergeCell ref="AS628:BC628"/>
    <mergeCell ref="C625:G625"/>
    <mergeCell ref="H625:S625"/>
    <mergeCell ref="T625:X625"/>
    <mergeCell ref="Y625:AC625"/>
    <mergeCell ref="AD625:AH625"/>
    <mergeCell ref="AI625:AJ625"/>
    <mergeCell ref="AK625:AL625"/>
    <mergeCell ref="AM625:AN625"/>
    <mergeCell ref="AP625:AR625"/>
    <mergeCell ref="AS625:BC625"/>
    <mergeCell ref="C626:G626"/>
    <mergeCell ref="H626:S626"/>
    <mergeCell ref="T626:X626"/>
    <mergeCell ref="Y626:AC626"/>
    <mergeCell ref="AD626:AH626"/>
    <mergeCell ref="AI626:AJ626"/>
    <mergeCell ref="AK626:AL626"/>
    <mergeCell ref="AM626:AN626"/>
    <mergeCell ref="AP626:AR626"/>
    <mergeCell ref="AS626:BC626"/>
    <mergeCell ref="C623:G623"/>
    <mergeCell ref="H623:S623"/>
    <mergeCell ref="T623:X623"/>
    <mergeCell ref="Y623:AC623"/>
    <mergeCell ref="AD623:AH623"/>
    <mergeCell ref="AI623:AJ623"/>
    <mergeCell ref="AK623:AL623"/>
    <mergeCell ref="AM623:AN623"/>
    <mergeCell ref="AP623:AR623"/>
    <mergeCell ref="AS623:BC623"/>
    <mergeCell ref="C624:G624"/>
    <mergeCell ref="H624:S624"/>
    <mergeCell ref="T624:X624"/>
    <mergeCell ref="Y624:AC624"/>
    <mergeCell ref="AD624:AH624"/>
    <mergeCell ref="AI624:AJ624"/>
    <mergeCell ref="AK624:AL624"/>
    <mergeCell ref="AM624:AN624"/>
    <mergeCell ref="AP624:AR624"/>
    <mergeCell ref="AS624:BC624"/>
    <mergeCell ref="C621:G621"/>
    <mergeCell ref="H621:S621"/>
    <mergeCell ref="T621:X621"/>
    <mergeCell ref="Y621:AC621"/>
    <mergeCell ref="AD621:AH621"/>
    <mergeCell ref="AI621:AJ621"/>
    <mergeCell ref="AK621:AL621"/>
    <mergeCell ref="AM621:AN621"/>
    <mergeCell ref="AP621:AR621"/>
    <mergeCell ref="AS621:BC621"/>
    <mergeCell ref="C622:G622"/>
    <mergeCell ref="H622:S622"/>
    <mergeCell ref="T622:X622"/>
    <mergeCell ref="Y622:AC622"/>
    <mergeCell ref="AD622:AH622"/>
    <mergeCell ref="AI622:AJ622"/>
    <mergeCell ref="AK622:AL622"/>
    <mergeCell ref="AM622:AN622"/>
    <mergeCell ref="AP622:AR622"/>
    <mergeCell ref="AS622:BC622"/>
    <mergeCell ref="C619:G619"/>
    <mergeCell ref="H619:S619"/>
    <mergeCell ref="T619:X619"/>
    <mergeCell ref="Y619:AC619"/>
    <mergeCell ref="AD619:AH619"/>
    <mergeCell ref="AI619:AJ619"/>
    <mergeCell ref="AK619:AL619"/>
    <mergeCell ref="AM619:AN619"/>
    <mergeCell ref="AP619:AR619"/>
    <mergeCell ref="AS619:BC619"/>
    <mergeCell ref="C620:G620"/>
    <mergeCell ref="H620:S620"/>
    <mergeCell ref="T620:X620"/>
    <mergeCell ref="Y620:AC620"/>
    <mergeCell ref="AD620:AH620"/>
    <mergeCell ref="AI620:AJ620"/>
    <mergeCell ref="AK620:AL620"/>
    <mergeCell ref="AM620:AN620"/>
    <mergeCell ref="AP620:AR620"/>
    <mergeCell ref="AS620:BC620"/>
    <mergeCell ref="C617:G617"/>
    <mergeCell ref="H617:S617"/>
    <mergeCell ref="T617:X617"/>
    <mergeCell ref="Y617:AC617"/>
    <mergeCell ref="AD617:AH617"/>
    <mergeCell ref="AI617:AJ617"/>
    <mergeCell ref="AK617:AL617"/>
    <mergeCell ref="AM617:AN617"/>
    <mergeCell ref="AP617:AR617"/>
    <mergeCell ref="AS617:BC617"/>
    <mergeCell ref="C618:G618"/>
    <mergeCell ref="H618:S618"/>
    <mergeCell ref="T618:X618"/>
    <mergeCell ref="Y618:AC618"/>
    <mergeCell ref="AD618:AH618"/>
    <mergeCell ref="AI618:AJ618"/>
    <mergeCell ref="AK618:AL618"/>
    <mergeCell ref="AM618:AN618"/>
    <mergeCell ref="AP618:AR618"/>
    <mergeCell ref="AS618:BC618"/>
    <mergeCell ref="C615:G615"/>
    <mergeCell ref="H615:S615"/>
    <mergeCell ref="T615:X615"/>
    <mergeCell ref="Y615:AC615"/>
    <mergeCell ref="AD615:AH615"/>
    <mergeCell ref="AI615:AJ615"/>
    <mergeCell ref="AK615:AL615"/>
    <mergeCell ref="AM615:AN615"/>
    <mergeCell ref="AP615:AR615"/>
    <mergeCell ref="AS615:BC615"/>
    <mergeCell ref="C616:G616"/>
    <mergeCell ref="H616:S616"/>
    <mergeCell ref="T616:X616"/>
    <mergeCell ref="Y616:AC616"/>
    <mergeCell ref="AD616:AH616"/>
    <mergeCell ref="AI616:AJ616"/>
    <mergeCell ref="AK616:AL616"/>
    <mergeCell ref="AM616:AN616"/>
    <mergeCell ref="AP616:AR616"/>
    <mergeCell ref="AS616:BC616"/>
    <mergeCell ref="C613:G613"/>
    <mergeCell ref="H613:S613"/>
    <mergeCell ref="T613:X613"/>
    <mergeCell ref="Y613:AC613"/>
    <mergeCell ref="AD613:AH613"/>
    <mergeCell ref="AI613:AJ613"/>
    <mergeCell ref="AK613:AL613"/>
    <mergeCell ref="AM613:AN613"/>
    <mergeCell ref="AP613:AR613"/>
    <mergeCell ref="AS613:BC613"/>
    <mergeCell ref="C614:G614"/>
    <mergeCell ref="H614:S614"/>
    <mergeCell ref="T614:X614"/>
    <mergeCell ref="Y614:AC614"/>
    <mergeCell ref="AD614:AH614"/>
    <mergeCell ref="AI614:AJ614"/>
    <mergeCell ref="AK614:AL614"/>
    <mergeCell ref="AM614:AN614"/>
    <mergeCell ref="AP614:AR614"/>
    <mergeCell ref="AS614:BC614"/>
    <mergeCell ref="C611:G611"/>
    <mergeCell ref="H611:S611"/>
    <mergeCell ref="T611:X611"/>
    <mergeCell ref="Y611:AC611"/>
    <mergeCell ref="AD611:AH611"/>
    <mergeCell ref="AI611:AJ611"/>
    <mergeCell ref="AK611:AL611"/>
    <mergeCell ref="AM611:AN611"/>
    <mergeCell ref="AP611:AR611"/>
    <mergeCell ref="AS611:BC611"/>
    <mergeCell ref="C612:G612"/>
    <mergeCell ref="H612:S612"/>
    <mergeCell ref="T612:X612"/>
    <mergeCell ref="Y612:AC612"/>
    <mergeCell ref="AD612:AH612"/>
    <mergeCell ref="AI612:AJ612"/>
    <mergeCell ref="AK612:AL612"/>
    <mergeCell ref="AM612:AN612"/>
    <mergeCell ref="AP612:AR612"/>
    <mergeCell ref="AS612:BC612"/>
    <mergeCell ref="C609:G609"/>
    <mergeCell ref="H609:S609"/>
    <mergeCell ref="T609:X609"/>
    <mergeCell ref="Y609:AC609"/>
    <mergeCell ref="AD609:AH609"/>
    <mergeCell ref="AI609:AJ609"/>
    <mergeCell ref="AK609:AL609"/>
    <mergeCell ref="AM609:AN609"/>
    <mergeCell ref="AP609:AR609"/>
    <mergeCell ref="AS609:BC609"/>
    <mergeCell ref="C610:G610"/>
    <mergeCell ref="H610:S610"/>
    <mergeCell ref="T610:X610"/>
    <mergeCell ref="Y610:AC610"/>
    <mergeCell ref="AD610:AH610"/>
    <mergeCell ref="AI610:AJ610"/>
    <mergeCell ref="AK610:AL610"/>
    <mergeCell ref="AM610:AN610"/>
    <mergeCell ref="AP610:AR610"/>
    <mergeCell ref="AS610:BC610"/>
    <mergeCell ref="C607:G607"/>
    <mergeCell ref="H607:S607"/>
    <mergeCell ref="T607:X607"/>
    <mergeCell ref="Y607:AC607"/>
    <mergeCell ref="AD607:AH607"/>
    <mergeCell ref="AI607:AJ607"/>
    <mergeCell ref="AK607:AL607"/>
    <mergeCell ref="AM607:AN607"/>
    <mergeCell ref="AP607:AR607"/>
    <mergeCell ref="AS607:BC607"/>
    <mergeCell ref="C608:G608"/>
    <mergeCell ref="H608:S608"/>
    <mergeCell ref="T608:X608"/>
    <mergeCell ref="Y608:AC608"/>
    <mergeCell ref="AD608:AH608"/>
    <mergeCell ref="AI608:AJ608"/>
    <mergeCell ref="AK608:AL608"/>
    <mergeCell ref="AM608:AN608"/>
    <mergeCell ref="AP608:AR608"/>
    <mergeCell ref="AS608:BC608"/>
    <mergeCell ref="C605:G605"/>
    <mergeCell ref="H605:S605"/>
    <mergeCell ref="T605:X605"/>
    <mergeCell ref="Y605:AC605"/>
    <mergeCell ref="AD605:AH605"/>
    <mergeCell ref="AI605:AJ605"/>
    <mergeCell ref="AK605:AL605"/>
    <mergeCell ref="AM605:AN605"/>
    <mergeCell ref="AP605:AR605"/>
    <mergeCell ref="AS605:BC605"/>
    <mergeCell ref="C606:G606"/>
    <mergeCell ref="H606:S606"/>
    <mergeCell ref="T606:X606"/>
    <mergeCell ref="Y606:AC606"/>
    <mergeCell ref="AD606:AH606"/>
    <mergeCell ref="AI606:AJ606"/>
    <mergeCell ref="AK606:AL606"/>
    <mergeCell ref="AM606:AN606"/>
    <mergeCell ref="AP606:AR606"/>
    <mergeCell ref="AS606:BC606"/>
    <mergeCell ref="C603:G603"/>
    <mergeCell ref="H603:S603"/>
    <mergeCell ref="T603:X603"/>
    <mergeCell ref="Y603:AC603"/>
    <mergeCell ref="AD603:AH603"/>
    <mergeCell ref="AI603:AJ603"/>
    <mergeCell ref="AK603:AL603"/>
    <mergeCell ref="AM603:AN603"/>
    <mergeCell ref="AP603:AR603"/>
    <mergeCell ref="AS603:BC603"/>
    <mergeCell ref="C604:G604"/>
    <mergeCell ref="H604:S604"/>
    <mergeCell ref="T604:X604"/>
    <mergeCell ref="Y604:AC604"/>
    <mergeCell ref="AD604:AH604"/>
    <mergeCell ref="AI604:AJ604"/>
    <mergeCell ref="AK604:AL604"/>
    <mergeCell ref="AM604:AN604"/>
    <mergeCell ref="AP604:AR604"/>
    <mergeCell ref="AS604:BC604"/>
    <mergeCell ref="C601:G601"/>
    <mergeCell ref="H601:S601"/>
    <mergeCell ref="T601:X601"/>
    <mergeCell ref="Y601:AC601"/>
    <mergeCell ref="AD601:AH601"/>
    <mergeCell ref="AI601:AJ601"/>
    <mergeCell ref="AK601:AL601"/>
    <mergeCell ref="AM601:AN601"/>
    <mergeCell ref="AP601:AR601"/>
    <mergeCell ref="AS601:BC601"/>
    <mergeCell ref="C602:G602"/>
    <mergeCell ref="H602:S602"/>
    <mergeCell ref="T602:X602"/>
    <mergeCell ref="Y602:AC602"/>
    <mergeCell ref="AD602:AH602"/>
    <mergeCell ref="AI602:AJ602"/>
    <mergeCell ref="AK602:AL602"/>
    <mergeCell ref="AM602:AN602"/>
    <mergeCell ref="AP602:AR602"/>
    <mergeCell ref="AS602:BC602"/>
    <mergeCell ref="C599:G599"/>
    <mergeCell ref="H599:S599"/>
    <mergeCell ref="T599:X599"/>
    <mergeCell ref="Y599:AC599"/>
    <mergeCell ref="AD599:AH599"/>
    <mergeCell ref="AI599:AJ599"/>
    <mergeCell ref="AK599:AL599"/>
    <mergeCell ref="AM599:AN599"/>
    <mergeCell ref="AP599:AR599"/>
    <mergeCell ref="AS599:BC599"/>
    <mergeCell ref="C600:G600"/>
    <mergeCell ref="H600:S600"/>
    <mergeCell ref="T600:X600"/>
    <mergeCell ref="Y600:AC600"/>
    <mergeCell ref="AD600:AH600"/>
    <mergeCell ref="AI600:AJ600"/>
    <mergeCell ref="AK600:AL600"/>
    <mergeCell ref="AM600:AN600"/>
    <mergeCell ref="AP600:AR600"/>
    <mergeCell ref="AS600:BC600"/>
    <mergeCell ref="C597:G597"/>
    <mergeCell ref="H597:S597"/>
    <mergeCell ref="T597:X597"/>
    <mergeCell ref="Y597:AC597"/>
    <mergeCell ref="AD597:AH597"/>
    <mergeCell ref="AI597:AJ597"/>
    <mergeCell ref="AK597:AL597"/>
    <mergeCell ref="AM597:AN597"/>
    <mergeCell ref="AP597:AR597"/>
    <mergeCell ref="AS597:BC597"/>
    <mergeCell ref="C598:G598"/>
    <mergeCell ref="H598:S598"/>
    <mergeCell ref="T598:X598"/>
    <mergeCell ref="Y598:AC598"/>
    <mergeCell ref="AD598:AH598"/>
    <mergeCell ref="AI598:AJ598"/>
    <mergeCell ref="AK598:AL598"/>
    <mergeCell ref="AM598:AN598"/>
    <mergeCell ref="AP598:AR598"/>
    <mergeCell ref="AS598:BC598"/>
    <mergeCell ref="C595:G595"/>
    <mergeCell ref="H595:S595"/>
    <mergeCell ref="T595:X595"/>
    <mergeCell ref="Y595:AC595"/>
    <mergeCell ref="AD595:AH595"/>
    <mergeCell ref="AI595:AJ595"/>
    <mergeCell ref="AK595:AL595"/>
    <mergeCell ref="AM595:AN595"/>
    <mergeCell ref="AP595:AR595"/>
    <mergeCell ref="AS595:BC595"/>
    <mergeCell ref="C596:G596"/>
    <mergeCell ref="H596:S596"/>
    <mergeCell ref="T596:X596"/>
    <mergeCell ref="Y596:AC596"/>
    <mergeCell ref="AD596:AH596"/>
    <mergeCell ref="AI596:AJ596"/>
    <mergeCell ref="AK596:AL596"/>
    <mergeCell ref="AM596:AN596"/>
    <mergeCell ref="AP596:AR596"/>
    <mergeCell ref="AS596:BC596"/>
    <mergeCell ref="C593:G593"/>
    <mergeCell ref="H593:S593"/>
    <mergeCell ref="T593:X593"/>
    <mergeCell ref="Y593:AC593"/>
    <mergeCell ref="AD593:AH593"/>
    <mergeCell ref="AI593:AJ593"/>
    <mergeCell ref="AK593:AL593"/>
    <mergeCell ref="AM593:AN593"/>
    <mergeCell ref="AP593:AR593"/>
    <mergeCell ref="AS593:BC593"/>
    <mergeCell ref="C594:G594"/>
    <mergeCell ref="H594:S594"/>
    <mergeCell ref="T594:X594"/>
    <mergeCell ref="Y594:AC594"/>
    <mergeCell ref="AD594:AH594"/>
    <mergeCell ref="AI594:AJ594"/>
    <mergeCell ref="AK594:AL594"/>
    <mergeCell ref="AM594:AN594"/>
    <mergeCell ref="AP594:AR594"/>
    <mergeCell ref="AS594:BC594"/>
    <mergeCell ref="C591:G591"/>
    <mergeCell ref="H591:S591"/>
    <mergeCell ref="T591:X591"/>
    <mergeCell ref="Y591:AC591"/>
    <mergeCell ref="AD591:AH591"/>
    <mergeCell ref="AI591:AJ591"/>
    <mergeCell ref="AK591:AL591"/>
    <mergeCell ref="AM591:AN591"/>
    <mergeCell ref="AP591:AR591"/>
    <mergeCell ref="AS591:BC591"/>
    <mergeCell ref="C592:G592"/>
    <mergeCell ref="H592:S592"/>
    <mergeCell ref="T592:X592"/>
    <mergeCell ref="Y592:AC592"/>
    <mergeCell ref="AD592:AH592"/>
    <mergeCell ref="AI592:AJ592"/>
    <mergeCell ref="AK592:AL592"/>
    <mergeCell ref="AM592:AN592"/>
    <mergeCell ref="AP592:AR592"/>
    <mergeCell ref="AS592:BC592"/>
    <mergeCell ref="C589:G589"/>
    <mergeCell ref="H589:S589"/>
    <mergeCell ref="T589:X589"/>
    <mergeCell ref="Y589:AC589"/>
    <mergeCell ref="AD589:AH589"/>
    <mergeCell ref="AI589:AJ589"/>
    <mergeCell ref="AK589:AL589"/>
    <mergeCell ref="AM589:AN589"/>
    <mergeCell ref="AP589:AR589"/>
    <mergeCell ref="AS589:BC589"/>
    <mergeCell ref="C590:G590"/>
    <mergeCell ref="H590:S590"/>
    <mergeCell ref="T590:X590"/>
    <mergeCell ref="Y590:AC590"/>
    <mergeCell ref="AD590:AH590"/>
    <mergeCell ref="AI590:AJ590"/>
    <mergeCell ref="AK590:AL590"/>
    <mergeCell ref="AM590:AN590"/>
    <mergeCell ref="AP590:AR590"/>
    <mergeCell ref="AS590:BC590"/>
    <mergeCell ref="C587:G587"/>
    <mergeCell ref="H587:S587"/>
    <mergeCell ref="T587:X587"/>
    <mergeCell ref="Y587:AC587"/>
    <mergeCell ref="AD587:AH587"/>
    <mergeCell ref="AI587:AJ587"/>
    <mergeCell ref="AK587:AL587"/>
    <mergeCell ref="AM587:AN587"/>
    <mergeCell ref="AP587:AR587"/>
    <mergeCell ref="AS587:BC587"/>
    <mergeCell ref="C588:G588"/>
    <mergeCell ref="H588:S588"/>
    <mergeCell ref="T588:X588"/>
    <mergeCell ref="Y588:AC588"/>
    <mergeCell ref="AD588:AH588"/>
    <mergeCell ref="AI588:AJ588"/>
    <mergeCell ref="AK588:AL588"/>
    <mergeCell ref="AM588:AN588"/>
    <mergeCell ref="AP588:AR588"/>
    <mergeCell ref="AS588:BC588"/>
    <mergeCell ref="C585:G585"/>
    <mergeCell ref="H585:S585"/>
    <mergeCell ref="T585:X585"/>
    <mergeCell ref="Y585:AC585"/>
    <mergeCell ref="AD585:AH585"/>
    <mergeCell ref="AI585:AJ585"/>
    <mergeCell ref="AK585:AL585"/>
    <mergeCell ref="AM585:AN585"/>
    <mergeCell ref="AP585:AR585"/>
    <mergeCell ref="AS585:BC585"/>
    <mergeCell ref="C586:G586"/>
    <mergeCell ref="H586:S586"/>
    <mergeCell ref="T586:X586"/>
    <mergeCell ref="Y586:AC586"/>
    <mergeCell ref="AD586:AH586"/>
    <mergeCell ref="AI586:AJ586"/>
    <mergeCell ref="AK586:AL586"/>
    <mergeCell ref="AM586:AN586"/>
    <mergeCell ref="AP586:AR586"/>
    <mergeCell ref="AS586:BC586"/>
    <mergeCell ref="C583:G583"/>
    <mergeCell ref="H583:S583"/>
    <mergeCell ref="T583:X583"/>
    <mergeCell ref="Y583:AC583"/>
    <mergeCell ref="AD583:AH583"/>
    <mergeCell ref="AI583:AJ583"/>
    <mergeCell ref="AK583:AL583"/>
    <mergeCell ref="AM583:AN583"/>
    <mergeCell ref="AP583:AR583"/>
    <mergeCell ref="AS583:BC583"/>
    <mergeCell ref="C584:G584"/>
    <mergeCell ref="H584:S584"/>
    <mergeCell ref="T584:X584"/>
    <mergeCell ref="Y584:AC584"/>
    <mergeCell ref="AD584:AH584"/>
    <mergeCell ref="AI584:AJ584"/>
    <mergeCell ref="AK584:AL584"/>
    <mergeCell ref="AM584:AN584"/>
    <mergeCell ref="AP584:AR584"/>
    <mergeCell ref="AS584:BC584"/>
    <mergeCell ref="C581:G581"/>
    <mergeCell ref="H581:S581"/>
    <mergeCell ref="T581:X581"/>
    <mergeCell ref="Y581:AC581"/>
    <mergeCell ref="AD581:AH581"/>
    <mergeCell ref="AI581:AJ581"/>
    <mergeCell ref="AK581:AL581"/>
    <mergeCell ref="AM581:AN581"/>
    <mergeCell ref="AP581:AR581"/>
    <mergeCell ref="AS581:BC581"/>
    <mergeCell ref="C582:G582"/>
    <mergeCell ref="H582:S582"/>
    <mergeCell ref="T582:X582"/>
    <mergeCell ref="Y582:AC582"/>
    <mergeCell ref="AD582:AH582"/>
    <mergeCell ref="AI582:AJ582"/>
    <mergeCell ref="AK582:AL582"/>
    <mergeCell ref="AM582:AN582"/>
    <mergeCell ref="AP582:AR582"/>
    <mergeCell ref="AS582:BC582"/>
    <mergeCell ref="C579:G579"/>
    <mergeCell ref="H579:S579"/>
    <mergeCell ref="T579:X579"/>
    <mergeCell ref="Y579:AC579"/>
    <mergeCell ref="AD579:AH579"/>
    <mergeCell ref="AI579:AJ579"/>
    <mergeCell ref="AK579:AL579"/>
    <mergeCell ref="AM579:AN579"/>
    <mergeCell ref="AP579:AR579"/>
    <mergeCell ref="AS579:BC579"/>
    <mergeCell ref="C580:G580"/>
    <mergeCell ref="H580:S580"/>
    <mergeCell ref="T580:X580"/>
    <mergeCell ref="Y580:AC580"/>
    <mergeCell ref="AD580:AH580"/>
    <mergeCell ref="AI580:AJ580"/>
    <mergeCell ref="AK580:AL580"/>
    <mergeCell ref="AM580:AN580"/>
    <mergeCell ref="AP580:AR580"/>
    <mergeCell ref="AS580:BC580"/>
    <mergeCell ref="C577:G577"/>
    <mergeCell ref="H577:S577"/>
    <mergeCell ref="T577:X577"/>
    <mergeCell ref="Y577:AC577"/>
    <mergeCell ref="AD577:AH577"/>
    <mergeCell ref="AI577:AJ577"/>
    <mergeCell ref="AK577:AL577"/>
    <mergeCell ref="AM577:AN577"/>
    <mergeCell ref="AP577:AR577"/>
    <mergeCell ref="AS577:BC577"/>
    <mergeCell ref="C578:G578"/>
    <mergeCell ref="H578:S578"/>
    <mergeCell ref="T578:X578"/>
    <mergeCell ref="Y578:AC578"/>
    <mergeCell ref="AD578:AH578"/>
    <mergeCell ref="AI578:AJ578"/>
    <mergeCell ref="AK578:AL578"/>
    <mergeCell ref="AM578:AN578"/>
    <mergeCell ref="AP578:AR578"/>
    <mergeCell ref="AS578:BC578"/>
    <mergeCell ref="C575:G575"/>
    <mergeCell ref="H575:S575"/>
    <mergeCell ref="T575:X575"/>
    <mergeCell ref="Y575:AC575"/>
    <mergeCell ref="AD575:AH575"/>
    <mergeCell ref="AI575:AJ575"/>
    <mergeCell ref="AK575:AL575"/>
    <mergeCell ref="AM575:AN575"/>
    <mergeCell ref="AP575:AR575"/>
    <mergeCell ref="AS575:BC575"/>
    <mergeCell ref="C576:G576"/>
    <mergeCell ref="H576:S576"/>
    <mergeCell ref="T576:X576"/>
    <mergeCell ref="Y576:AC576"/>
    <mergeCell ref="AD576:AH576"/>
    <mergeCell ref="AI576:AJ576"/>
    <mergeCell ref="AK576:AL576"/>
    <mergeCell ref="AM576:AN576"/>
    <mergeCell ref="AP576:AR576"/>
    <mergeCell ref="AS576:BC576"/>
    <mergeCell ref="C573:G573"/>
    <mergeCell ref="H573:S573"/>
    <mergeCell ref="T573:X573"/>
    <mergeCell ref="Y573:AC573"/>
    <mergeCell ref="AD573:AH573"/>
    <mergeCell ref="AI573:AJ573"/>
    <mergeCell ref="AK573:AL573"/>
    <mergeCell ref="AM573:AN573"/>
    <mergeCell ref="AP573:AR573"/>
    <mergeCell ref="AS573:BC573"/>
    <mergeCell ref="C574:G574"/>
    <mergeCell ref="H574:S574"/>
    <mergeCell ref="T574:X574"/>
    <mergeCell ref="Y574:AC574"/>
    <mergeCell ref="AD574:AH574"/>
    <mergeCell ref="AI574:AJ574"/>
    <mergeCell ref="AK574:AL574"/>
    <mergeCell ref="AM574:AN574"/>
    <mergeCell ref="AP574:AR574"/>
    <mergeCell ref="AS574:BC574"/>
    <mergeCell ref="C571:G571"/>
    <mergeCell ref="H571:S571"/>
    <mergeCell ref="T571:X571"/>
    <mergeCell ref="Y571:AC571"/>
    <mergeCell ref="AD571:AH571"/>
    <mergeCell ref="AI571:AJ571"/>
    <mergeCell ref="AK571:AL571"/>
    <mergeCell ref="AM571:AN571"/>
    <mergeCell ref="AP571:AR571"/>
    <mergeCell ref="AS571:BC571"/>
    <mergeCell ref="C572:G572"/>
    <mergeCell ref="H572:S572"/>
    <mergeCell ref="T572:X572"/>
    <mergeCell ref="Y572:AC572"/>
    <mergeCell ref="AD572:AH572"/>
    <mergeCell ref="AI572:AJ572"/>
    <mergeCell ref="AK572:AL572"/>
    <mergeCell ref="AM572:AN572"/>
    <mergeCell ref="AP572:AR572"/>
    <mergeCell ref="AS572:BC572"/>
    <mergeCell ref="C569:G569"/>
    <mergeCell ref="H569:S569"/>
    <mergeCell ref="T569:X569"/>
    <mergeCell ref="Y569:AC569"/>
    <mergeCell ref="AD569:AH569"/>
    <mergeCell ref="AI569:AJ569"/>
    <mergeCell ref="AK569:AL569"/>
    <mergeCell ref="AM569:AN569"/>
    <mergeCell ref="AP569:AR569"/>
    <mergeCell ref="AS569:BC569"/>
    <mergeCell ref="C570:G570"/>
    <mergeCell ref="H570:S570"/>
    <mergeCell ref="T570:X570"/>
    <mergeCell ref="Y570:AC570"/>
    <mergeCell ref="AD570:AH570"/>
    <mergeCell ref="AI570:AJ570"/>
    <mergeCell ref="AK570:AL570"/>
    <mergeCell ref="AM570:AN570"/>
    <mergeCell ref="AP570:AR570"/>
    <mergeCell ref="AS570:BC570"/>
    <mergeCell ref="C567:G567"/>
    <mergeCell ref="H567:S567"/>
    <mergeCell ref="T567:X567"/>
    <mergeCell ref="Y567:AC567"/>
    <mergeCell ref="AD567:AH567"/>
    <mergeCell ref="AI567:AJ567"/>
    <mergeCell ref="AK567:AL567"/>
    <mergeCell ref="AM567:AN567"/>
    <mergeCell ref="AP567:AR567"/>
    <mergeCell ref="AS567:BC567"/>
    <mergeCell ref="C568:G568"/>
    <mergeCell ref="H568:S568"/>
    <mergeCell ref="T568:X568"/>
    <mergeCell ref="Y568:AC568"/>
    <mergeCell ref="AD568:AH568"/>
    <mergeCell ref="AI568:AJ568"/>
    <mergeCell ref="AK568:AL568"/>
    <mergeCell ref="AM568:AN568"/>
    <mergeCell ref="AP568:AR568"/>
    <mergeCell ref="AS568:BC568"/>
    <mergeCell ref="C565:G565"/>
    <mergeCell ref="H565:S565"/>
    <mergeCell ref="T565:X565"/>
    <mergeCell ref="Y565:AC565"/>
    <mergeCell ref="AD565:AH565"/>
    <mergeCell ref="AI565:AJ565"/>
    <mergeCell ref="AK565:AL565"/>
    <mergeCell ref="AM565:AN565"/>
    <mergeCell ref="AP565:AR565"/>
    <mergeCell ref="AS565:BC565"/>
    <mergeCell ref="C566:G566"/>
    <mergeCell ref="H566:S566"/>
    <mergeCell ref="T566:X566"/>
    <mergeCell ref="Y566:AC566"/>
    <mergeCell ref="AD566:AH566"/>
    <mergeCell ref="AI566:AJ566"/>
    <mergeCell ref="AK566:AL566"/>
    <mergeCell ref="AM566:AN566"/>
    <mergeCell ref="AP566:AR566"/>
    <mergeCell ref="AS566:BC566"/>
    <mergeCell ref="C563:G563"/>
    <mergeCell ref="H563:S563"/>
    <mergeCell ref="T563:X563"/>
    <mergeCell ref="Y563:AC563"/>
    <mergeCell ref="AD563:AH563"/>
    <mergeCell ref="AI563:AJ563"/>
    <mergeCell ref="AK563:AL563"/>
    <mergeCell ref="AM563:AN563"/>
    <mergeCell ref="AP563:AR563"/>
    <mergeCell ref="AS563:BC563"/>
    <mergeCell ref="C564:G564"/>
    <mergeCell ref="H564:S564"/>
    <mergeCell ref="T564:X564"/>
    <mergeCell ref="Y564:AC564"/>
    <mergeCell ref="AD564:AH564"/>
    <mergeCell ref="AI564:AJ564"/>
    <mergeCell ref="AK564:AL564"/>
    <mergeCell ref="AM564:AN564"/>
    <mergeCell ref="AP564:AR564"/>
    <mergeCell ref="AS564:BC564"/>
    <mergeCell ref="C561:G561"/>
    <mergeCell ref="H561:S561"/>
    <mergeCell ref="T561:X561"/>
    <mergeCell ref="Y561:AC561"/>
    <mergeCell ref="AD561:AH561"/>
    <mergeCell ref="AI561:AJ561"/>
    <mergeCell ref="AK561:AL561"/>
    <mergeCell ref="AM561:AN561"/>
    <mergeCell ref="AP561:AR561"/>
    <mergeCell ref="AS561:BC561"/>
    <mergeCell ref="C562:G562"/>
    <mergeCell ref="H562:S562"/>
    <mergeCell ref="T562:X562"/>
    <mergeCell ref="Y562:AC562"/>
    <mergeCell ref="AD562:AH562"/>
    <mergeCell ref="AI562:AJ562"/>
    <mergeCell ref="AK562:AL562"/>
    <mergeCell ref="AM562:AN562"/>
    <mergeCell ref="AP562:AR562"/>
    <mergeCell ref="AS562:BC562"/>
    <mergeCell ref="C559:G559"/>
    <mergeCell ref="H559:S559"/>
    <mergeCell ref="T559:X559"/>
    <mergeCell ref="Y559:AC559"/>
    <mergeCell ref="AD559:AH559"/>
    <mergeCell ref="AI559:AJ559"/>
    <mergeCell ref="AK559:AL559"/>
    <mergeCell ref="AM559:AN559"/>
    <mergeCell ref="AP559:AR559"/>
    <mergeCell ref="AS559:BC559"/>
    <mergeCell ref="C560:G560"/>
    <mergeCell ref="H560:S560"/>
    <mergeCell ref="T560:X560"/>
    <mergeCell ref="Y560:AC560"/>
    <mergeCell ref="AD560:AH560"/>
    <mergeCell ref="AI560:AJ560"/>
    <mergeCell ref="AK560:AL560"/>
    <mergeCell ref="AM560:AN560"/>
    <mergeCell ref="AP560:AR560"/>
    <mergeCell ref="AS560:BC560"/>
    <mergeCell ref="C557:G557"/>
    <mergeCell ref="H557:S557"/>
    <mergeCell ref="T557:X557"/>
    <mergeCell ref="Y557:AC557"/>
    <mergeCell ref="AD557:AH557"/>
    <mergeCell ref="AI557:AJ557"/>
    <mergeCell ref="AK557:AL557"/>
    <mergeCell ref="AM557:AN557"/>
    <mergeCell ref="AP557:AR557"/>
    <mergeCell ref="AS557:BC557"/>
    <mergeCell ref="C558:G558"/>
    <mergeCell ref="H558:S558"/>
    <mergeCell ref="T558:X558"/>
    <mergeCell ref="Y558:AC558"/>
    <mergeCell ref="AD558:AH558"/>
    <mergeCell ref="AI558:AJ558"/>
    <mergeCell ref="AK558:AL558"/>
    <mergeCell ref="AM558:AN558"/>
    <mergeCell ref="AP558:AR558"/>
    <mergeCell ref="AS558:BC558"/>
    <mergeCell ref="C555:G555"/>
    <mergeCell ref="H555:S555"/>
    <mergeCell ref="T555:X555"/>
    <mergeCell ref="Y555:AC555"/>
    <mergeCell ref="AD555:AH555"/>
    <mergeCell ref="AI555:AJ555"/>
    <mergeCell ref="AK555:AL555"/>
    <mergeCell ref="AM555:AN555"/>
    <mergeCell ref="AP555:AR555"/>
    <mergeCell ref="AS555:BC555"/>
    <mergeCell ref="C556:G556"/>
    <mergeCell ref="H556:S556"/>
    <mergeCell ref="T556:X556"/>
    <mergeCell ref="Y556:AC556"/>
    <mergeCell ref="AD556:AH556"/>
    <mergeCell ref="AI556:AJ556"/>
    <mergeCell ref="AK556:AL556"/>
    <mergeCell ref="AM556:AN556"/>
    <mergeCell ref="AP556:AR556"/>
    <mergeCell ref="AS556:BC556"/>
    <mergeCell ref="C553:G553"/>
    <mergeCell ref="H553:S553"/>
    <mergeCell ref="T553:X553"/>
    <mergeCell ref="Y553:AC553"/>
    <mergeCell ref="AD553:AH553"/>
    <mergeCell ref="AI553:AJ553"/>
    <mergeCell ref="AK553:AL553"/>
    <mergeCell ref="AM553:AN553"/>
    <mergeCell ref="AP553:AR553"/>
    <mergeCell ref="AS553:BC553"/>
    <mergeCell ref="C554:G554"/>
    <mergeCell ref="H554:S554"/>
    <mergeCell ref="T554:X554"/>
    <mergeCell ref="Y554:AC554"/>
    <mergeCell ref="AD554:AH554"/>
    <mergeCell ref="AI554:AJ554"/>
    <mergeCell ref="AK554:AL554"/>
    <mergeCell ref="AM554:AN554"/>
    <mergeCell ref="AP554:AR554"/>
    <mergeCell ref="AS554:BC554"/>
    <mergeCell ref="C551:G551"/>
    <mergeCell ref="H551:S551"/>
    <mergeCell ref="T551:X551"/>
    <mergeCell ref="Y551:AC551"/>
    <mergeCell ref="AD551:AH551"/>
    <mergeCell ref="AI551:AJ551"/>
    <mergeCell ref="AK551:AL551"/>
    <mergeCell ref="AM551:AN551"/>
    <mergeCell ref="AP551:AR551"/>
    <mergeCell ref="AS551:BC551"/>
    <mergeCell ref="C552:G552"/>
    <mergeCell ref="H552:S552"/>
    <mergeCell ref="T552:X552"/>
    <mergeCell ref="Y552:AC552"/>
    <mergeCell ref="AD552:AH552"/>
    <mergeCell ref="AI552:AJ552"/>
    <mergeCell ref="AK552:AL552"/>
    <mergeCell ref="AM552:AN552"/>
    <mergeCell ref="AP552:AR552"/>
    <mergeCell ref="AS552:BC552"/>
    <mergeCell ref="C549:G549"/>
    <mergeCell ref="H549:S549"/>
    <mergeCell ref="T549:X549"/>
    <mergeCell ref="Y549:AC549"/>
    <mergeCell ref="AD549:AH549"/>
    <mergeCell ref="AI549:AJ549"/>
    <mergeCell ref="AK549:AL549"/>
    <mergeCell ref="AM549:AN549"/>
    <mergeCell ref="AP549:AR549"/>
    <mergeCell ref="AS549:BC549"/>
    <mergeCell ref="C550:G550"/>
    <mergeCell ref="H550:S550"/>
    <mergeCell ref="T550:X550"/>
    <mergeCell ref="Y550:AC550"/>
    <mergeCell ref="AD550:AH550"/>
    <mergeCell ref="AI550:AJ550"/>
    <mergeCell ref="AK550:AL550"/>
    <mergeCell ref="AM550:AN550"/>
    <mergeCell ref="AP550:AR550"/>
    <mergeCell ref="AS550:BC550"/>
    <mergeCell ref="C547:G547"/>
    <mergeCell ref="H547:S547"/>
    <mergeCell ref="T547:X547"/>
    <mergeCell ref="Y547:AC547"/>
    <mergeCell ref="AD547:AH547"/>
    <mergeCell ref="AI547:AJ547"/>
    <mergeCell ref="AK547:AL547"/>
    <mergeCell ref="AM547:AN547"/>
    <mergeCell ref="AP547:AR547"/>
    <mergeCell ref="AS547:BC547"/>
    <mergeCell ref="C548:G548"/>
    <mergeCell ref="H548:S548"/>
    <mergeCell ref="T548:X548"/>
    <mergeCell ref="Y548:AC548"/>
    <mergeCell ref="AD548:AH548"/>
    <mergeCell ref="AI548:AJ548"/>
    <mergeCell ref="AK548:AL548"/>
    <mergeCell ref="AM548:AN548"/>
    <mergeCell ref="AP548:AR548"/>
    <mergeCell ref="AS548:BC548"/>
    <mergeCell ref="C545:G545"/>
    <mergeCell ref="H545:S545"/>
    <mergeCell ref="T545:X545"/>
    <mergeCell ref="Y545:AC545"/>
    <mergeCell ref="AD545:AH545"/>
    <mergeCell ref="AI545:AJ545"/>
    <mergeCell ref="AK545:AL545"/>
    <mergeCell ref="AM545:AN545"/>
    <mergeCell ref="AP545:AR545"/>
    <mergeCell ref="AS545:BC545"/>
    <mergeCell ref="C546:G546"/>
    <mergeCell ref="H546:S546"/>
    <mergeCell ref="T546:X546"/>
    <mergeCell ref="Y546:AC546"/>
    <mergeCell ref="AD546:AH546"/>
    <mergeCell ref="AI546:AJ546"/>
    <mergeCell ref="AK546:AL546"/>
    <mergeCell ref="AM546:AN546"/>
    <mergeCell ref="AP546:AR546"/>
    <mergeCell ref="AS546:BC546"/>
    <mergeCell ref="C543:G543"/>
    <mergeCell ref="H543:S543"/>
    <mergeCell ref="T543:X543"/>
    <mergeCell ref="Y543:AC543"/>
    <mergeCell ref="AD543:AH543"/>
    <mergeCell ref="AI543:AJ543"/>
    <mergeCell ref="AK543:AL543"/>
    <mergeCell ref="AM543:AN543"/>
    <mergeCell ref="AP543:AR543"/>
    <mergeCell ref="AS543:BC543"/>
    <mergeCell ref="C544:G544"/>
    <mergeCell ref="H544:S544"/>
    <mergeCell ref="T544:X544"/>
    <mergeCell ref="Y544:AC544"/>
    <mergeCell ref="AD544:AH544"/>
    <mergeCell ref="AI544:AJ544"/>
    <mergeCell ref="AK544:AL544"/>
    <mergeCell ref="AM544:AN544"/>
    <mergeCell ref="AP544:AR544"/>
    <mergeCell ref="AS544:BC544"/>
    <mergeCell ref="C541:G541"/>
    <mergeCell ref="H541:S541"/>
    <mergeCell ref="T541:X541"/>
    <mergeCell ref="Y541:AC541"/>
    <mergeCell ref="AD541:AH541"/>
    <mergeCell ref="AI541:AJ541"/>
    <mergeCell ref="AK541:AL541"/>
    <mergeCell ref="AM541:AN541"/>
    <mergeCell ref="AP541:AR541"/>
    <mergeCell ref="AS541:BC541"/>
    <mergeCell ref="C542:G542"/>
    <mergeCell ref="H542:S542"/>
    <mergeCell ref="T542:X542"/>
    <mergeCell ref="Y542:AC542"/>
    <mergeCell ref="AD542:AH542"/>
    <mergeCell ref="AI542:AJ542"/>
    <mergeCell ref="AK542:AL542"/>
    <mergeCell ref="AM542:AN542"/>
    <mergeCell ref="AP542:AR542"/>
    <mergeCell ref="AS542:BC542"/>
    <mergeCell ref="C539:G539"/>
    <mergeCell ref="H539:S539"/>
    <mergeCell ref="T539:X539"/>
    <mergeCell ref="Y539:AC539"/>
    <mergeCell ref="AD539:AH539"/>
    <mergeCell ref="AI539:AJ539"/>
    <mergeCell ref="AK539:AL539"/>
    <mergeCell ref="AM539:AN539"/>
    <mergeCell ref="AP539:AR539"/>
    <mergeCell ref="AS539:BC539"/>
    <mergeCell ref="C540:G540"/>
    <mergeCell ref="H540:S540"/>
    <mergeCell ref="T540:X540"/>
    <mergeCell ref="Y540:AC540"/>
    <mergeCell ref="AD540:AH540"/>
    <mergeCell ref="AI540:AJ540"/>
    <mergeCell ref="AK540:AL540"/>
    <mergeCell ref="AM540:AN540"/>
    <mergeCell ref="AP540:AR540"/>
    <mergeCell ref="AS540:BC540"/>
    <mergeCell ref="C537:G537"/>
    <mergeCell ref="H537:S537"/>
    <mergeCell ref="T537:X537"/>
    <mergeCell ref="Y537:AC537"/>
    <mergeCell ref="AD537:AH537"/>
    <mergeCell ref="AI537:AJ537"/>
    <mergeCell ref="AK537:AL537"/>
    <mergeCell ref="AM537:AN537"/>
    <mergeCell ref="AP537:AR537"/>
    <mergeCell ref="AS537:BC537"/>
    <mergeCell ref="C538:G538"/>
    <mergeCell ref="H538:S538"/>
    <mergeCell ref="T538:X538"/>
    <mergeCell ref="Y538:AC538"/>
    <mergeCell ref="AD538:AH538"/>
    <mergeCell ref="AI538:AJ538"/>
    <mergeCell ref="AK538:AL538"/>
    <mergeCell ref="AM538:AN538"/>
    <mergeCell ref="AP538:AR538"/>
    <mergeCell ref="AS538:BC538"/>
    <mergeCell ref="C535:G535"/>
    <mergeCell ref="H535:S535"/>
    <mergeCell ref="T535:X535"/>
    <mergeCell ref="Y535:AC535"/>
    <mergeCell ref="AD535:AH535"/>
    <mergeCell ref="AI535:AJ535"/>
    <mergeCell ref="AK535:AL535"/>
    <mergeCell ref="AM535:AN535"/>
    <mergeCell ref="AP535:AR535"/>
    <mergeCell ref="AS535:BC535"/>
    <mergeCell ref="C536:G536"/>
    <mergeCell ref="H536:S536"/>
    <mergeCell ref="T536:X536"/>
    <mergeCell ref="Y536:AC536"/>
    <mergeCell ref="AD536:AH536"/>
    <mergeCell ref="AI536:AJ536"/>
    <mergeCell ref="AK536:AL536"/>
    <mergeCell ref="AM536:AN536"/>
    <mergeCell ref="AP536:AR536"/>
    <mergeCell ref="AS536:BC536"/>
    <mergeCell ref="C533:G533"/>
    <mergeCell ref="H533:S533"/>
    <mergeCell ref="T533:X533"/>
    <mergeCell ref="Y533:AC533"/>
    <mergeCell ref="AD533:AH533"/>
    <mergeCell ref="AI533:AJ533"/>
    <mergeCell ref="AK533:AL533"/>
    <mergeCell ref="AM533:AN533"/>
    <mergeCell ref="AP533:AR533"/>
    <mergeCell ref="AS533:BC533"/>
    <mergeCell ref="C534:G534"/>
    <mergeCell ref="H534:S534"/>
    <mergeCell ref="T534:X534"/>
    <mergeCell ref="Y534:AC534"/>
    <mergeCell ref="AD534:AH534"/>
    <mergeCell ref="AI534:AJ534"/>
    <mergeCell ref="AK534:AL534"/>
    <mergeCell ref="AM534:AN534"/>
    <mergeCell ref="AP534:AR534"/>
    <mergeCell ref="AS534:BC534"/>
    <mergeCell ref="C531:G531"/>
    <mergeCell ref="H531:S531"/>
    <mergeCell ref="T531:X531"/>
    <mergeCell ref="Y531:AC531"/>
    <mergeCell ref="AD531:AH531"/>
    <mergeCell ref="AI531:AJ531"/>
    <mergeCell ref="AK531:AL531"/>
    <mergeCell ref="AM531:AN531"/>
    <mergeCell ref="AP531:AR531"/>
    <mergeCell ref="AS531:BC531"/>
    <mergeCell ref="C532:G532"/>
    <mergeCell ref="H532:S532"/>
    <mergeCell ref="T532:X532"/>
    <mergeCell ref="Y532:AC532"/>
    <mergeCell ref="AD532:AH532"/>
    <mergeCell ref="AI532:AJ532"/>
    <mergeCell ref="AK532:AL532"/>
    <mergeCell ref="AM532:AN532"/>
    <mergeCell ref="AP532:AR532"/>
    <mergeCell ref="AS532:BC532"/>
    <mergeCell ref="C529:G529"/>
    <mergeCell ref="H529:S529"/>
    <mergeCell ref="T529:X529"/>
    <mergeCell ref="Y529:AC529"/>
    <mergeCell ref="AD529:AH529"/>
    <mergeCell ref="AI529:AJ529"/>
    <mergeCell ref="AK529:AL529"/>
    <mergeCell ref="AM529:AN529"/>
    <mergeCell ref="AP529:AR529"/>
    <mergeCell ref="AS529:BC529"/>
    <mergeCell ref="C530:G530"/>
    <mergeCell ref="H530:S530"/>
    <mergeCell ref="T530:X530"/>
    <mergeCell ref="Y530:AC530"/>
    <mergeCell ref="AD530:AH530"/>
    <mergeCell ref="AI530:AJ530"/>
    <mergeCell ref="AK530:AL530"/>
    <mergeCell ref="AM530:AN530"/>
    <mergeCell ref="AP530:AR530"/>
    <mergeCell ref="AS530:BC530"/>
    <mergeCell ref="C527:G527"/>
    <mergeCell ref="H527:S527"/>
    <mergeCell ref="T527:X527"/>
    <mergeCell ref="Y527:AC527"/>
    <mergeCell ref="AD527:AH527"/>
    <mergeCell ref="AI527:AJ527"/>
    <mergeCell ref="AK527:AL527"/>
    <mergeCell ref="AM527:AN527"/>
    <mergeCell ref="AP527:AR527"/>
    <mergeCell ref="AS527:BC527"/>
    <mergeCell ref="C528:G528"/>
    <mergeCell ref="H528:S528"/>
    <mergeCell ref="T528:X528"/>
    <mergeCell ref="Y528:AC528"/>
    <mergeCell ref="AD528:AH528"/>
    <mergeCell ref="AI528:AJ528"/>
    <mergeCell ref="AK528:AL528"/>
    <mergeCell ref="AM528:AN528"/>
    <mergeCell ref="AP528:AR528"/>
    <mergeCell ref="AS528:BC528"/>
    <mergeCell ref="C525:G525"/>
    <mergeCell ref="H525:S525"/>
    <mergeCell ref="T525:X525"/>
    <mergeCell ref="Y525:AC525"/>
    <mergeCell ref="AD525:AH525"/>
    <mergeCell ref="AI525:AJ525"/>
    <mergeCell ref="AK525:AL525"/>
    <mergeCell ref="AM525:AN525"/>
    <mergeCell ref="AP525:AR525"/>
    <mergeCell ref="AS525:BC525"/>
    <mergeCell ref="C526:G526"/>
    <mergeCell ref="H526:S526"/>
    <mergeCell ref="T526:X526"/>
    <mergeCell ref="Y526:AC526"/>
    <mergeCell ref="AD526:AH526"/>
    <mergeCell ref="AI526:AJ526"/>
    <mergeCell ref="AK526:AL526"/>
    <mergeCell ref="AM526:AN526"/>
    <mergeCell ref="AP526:AR526"/>
    <mergeCell ref="AS526:BC526"/>
    <mergeCell ref="C523:G523"/>
    <mergeCell ref="H523:S523"/>
    <mergeCell ref="T523:X523"/>
    <mergeCell ref="Y523:AC523"/>
    <mergeCell ref="AD523:AH523"/>
    <mergeCell ref="AI523:AJ523"/>
    <mergeCell ref="AK523:AL523"/>
    <mergeCell ref="AM523:AN523"/>
    <mergeCell ref="AP523:AR523"/>
    <mergeCell ref="AS523:BC523"/>
    <mergeCell ref="C524:G524"/>
    <mergeCell ref="H524:S524"/>
    <mergeCell ref="T524:X524"/>
    <mergeCell ref="Y524:AC524"/>
    <mergeCell ref="AD524:AH524"/>
    <mergeCell ref="AI524:AJ524"/>
    <mergeCell ref="AK524:AL524"/>
    <mergeCell ref="AM524:AN524"/>
    <mergeCell ref="AP524:AR524"/>
    <mergeCell ref="AS524:BC524"/>
    <mergeCell ref="C521:G521"/>
    <mergeCell ref="H521:S521"/>
    <mergeCell ref="T521:X521"/>
    <mergeCell ref="Y521:AC521"/>
    <mergeCell ref="AD521:AH521"/>
    <mergeCell ref="AI521:AJ521"/>
    <mergeCell ref="AK521:AL521"/>
    <mergeCell ref="AM521:AN521"/>
    <mergeCell ref="AP521:AR521"/>
    <mergeCell ref="AS521:BC521"/>
    <mergeCell ref="C522:G522"/>
    <mergeCell ref="H522:S522"/>
    <mergeCell ref="T522:X522"/>
    <mergeCell ref="Y522:AC522"/>
    <mergeCell ref="AD522:AH522"/>
    <mergeCell ref="AI522:AJ522"/>
    <mergeCell ref="AK522:AL522"/>
    <mergeCell ref="AM522:AN522"/>
    <mergeCell ref="AP522:AR522"/>
    <mergeCell ref="AS522:BC522"/>
    <mergeCell ref="C519:G519"/>
    <mergeCell ref="H519:S519"/>
    <mergeCell ref="T519:X519"/>
    <mergeCell ref="Y519:AC519"/>
    <mergeCell ref="AD519:AH519"/>
    <mergeCell ref="AI519:AJ519"/>
    <mergeCell ref="AK519:AL519"/>
    <mergeCell ref="AM519:AN519"/>
    <mergeCell ref="AP519:AR519"/>
    <mergeCell ref="AS519:BC519"/>
    <mergeCell ref="C520:G520"/>
    <mergeCell ref="H520:S520"/>
    <mergeCell ref="T520:X520"/>
    <mergeCell ref="Y520:AC520"/>
    <mergeCell ref="AD520:AH520"/>
    <mergeCell ref="AI520:AJ520"/>
    <mergeCell ref="AK520:AL520"/>
    <mergeCell ref="AM520:AN520"/>
    <mergeCell ref="AP520:AR520"/>
    <mergeCell ref="AS520:BC520"/>
    <mergeCell ref="C517:G517"/>
    <mergeCell ref="H517:S517"/>
    <mergeCell ref="T517:X517"/>
    <mergeCell ref="Y517:AC517"/>
    <mergeCell ref="AD517:AH517"/>
    <mergeCell ref="AI517:AJ517"/>
    <mergeCell ref="AK517:AL517"/>
    <mergeCell ref="AM517:AN517"/>
    <mergeCell ref="AP517:AR517"/>
    <mergeCell ref="AS517:BC517"/>
    <mergeCell ref="C518:G518"/>
    <mergeCell ref="H518:S518"/>
    <mergeCell ref="T518:X518"/>
    <mergeCell ref="Y518:AC518"/>
    <mergeCell ref="AD518:AH518"/>
    <mergeCell ref="AI518:AJ518"/>
    <mergeCell ref="AK518:AL518"/>
    <mergeCell ref="AM518:AN518"/>
    <mergeCell ref="AP518:AR518"/>
    <mergeCell ref="AS518:BC518"/>
    <mergeCell ref="C515:G515"/>
    <mergeCell ref="H515:S515"/>
    <mergeCell ref="T515:X515"/>
    <mergeCell ref="Y515:AC515"/>
    <mergeCell ref="AD515:AH515"/>
    <mergeCell ref="AI515:AJ515"/>
    <mergeCell ref="AK515:AL515"/>
    <mergeCell ref="AM515:AN515"/>
    <mergeCell ref="AP515:AR515"/>
    <mergeCell ref="AS515:BC515"/>
    <mergeCell ref="C516:G516"/>
    <mergeCell ref="H516:S516"/>
    <mergeCell ref="T516:X516"/>
    <mergeCell ref="Y516:AC516"/>
    <mergeCell ref="AD516:AH516"/>
    <mergeCell ref="AI516:AJ516"/>
    <mergeCell ref="AK516:AL516"/>
    <mergeCell ref="AM516:AN516"/>
    <mergeCell ref="AP516:AR516"/>
    <mergeCell ref="AS516:BC516"/>
    <mergeCell ref="C513:G513"/>
    <mergeCell ref="H513:S513"/>
    <mergeCell ref="T513:X513"/>
    <mergeCell ref="Y513:AC513"/>
    <mergeCell ref="AD513:AH513"/>
    <mergeCell ref="AI513:AJ513"/>
    <mergeCell ref="AK513:AL513"/>
    <mergeCell ref="AM513:AN513"/>
    <mergeCell ref="AP513:AR513"/>
    <mergeCell ref="AS513:BC513"/>
    <mergeCell ref="C514:G514"/>
    <mergeCell ref="H514:S514"/>
    <mergeCell ref="T514:X514"/>
    <mergeCell ref="Y514:AC514"/>
    <mergeCell ref="AD514:AH514"/>
    <mergeCell ref="AI514:AJ514"/>
    <mergeCell ref="AK514:AL514"/>
    <mergeCell ref="AM514:AN514"/>
    <mergeCell ref="AP514:AR514"/>
    <mergeCell ref="AS514:BC514"/>
    <mergeCell ref="C511:G511"/>
    <mergeCell ref="H511:S511"/>
    <mergeCell ref="T511:X511"/>
    <mergeCell ref="Y511:AC511"/>
    <mergeCell ref="AD511:AH511"/>
    <mergeCell ref="AI511:AJ511"/>
    <mergeCell ref="AK511:AL511"/>
    <mergeCell ref="AM511:AN511"/>
    <mergeCell ref="AP511:AR511"/>
    <mergeCell ref="AS511:BC511"/>
    <mergeCell ref="C512:G512"/>
    <mergeCell ref="H512:S512"/>
    <mergeCell ref="T512:X512"/>
    <mergeCell ref="Y512:AC512"/>
    <mergeCell ref="AD512:AH512"/>
    <mergeCell ref="AI512:AJ512"/>
    <mergeCell ref="AK512:AL512"/>
    <mergeCell ref="AM512:AN512"/>
    <mergeCell ref="AP512:AR512"/>
    <mergeCell ref="AS512:BC512"/>
    <mergeCell ref="C509:G509"/>
    <mergeCell ref="H509:S509"/>
    <mergeCell ref="T509:X509"/>
    <mergeCell ref="Y509:AC509"/>
    <mergeCell ref="AD509:AH509"/>
    <mergeCell ref="AI509:AJ509"/>
    <mergeCell ref="AK509:AL509"/>
    <mergeCell ref="AM509:AN509"/>
    <mergeCell ref="AP509:AR509"/>
    <mergeCell ref="AS509:BC509"/>
    <mergeCell ref="C510:G510"/>
    <mergeCell ref="H510:S510"/>
    <mergeCell ref="T510:X510"/>
    <mergeCell ref="Y510:AC510"/>
    <mergeCell ref="AD510:AH510"/>
    <mergeCell ref="AI510:AJ510"/>
    <mergeCell ref="AK510:AL510"/>
    <mergeCell ref="AM510:AN510"/>
    <mergeCell ref="AP510:AR510"/>
    <mergeCell ref="AS510:BC510"/>
    <mergeCell ref="C507:G507"/>
    <mergeCell ref="H507:S507"/>
    <mergeCell ref="T507:X507"/>
    <mergeCell ref="Y507:AC507"/>
    <mergeCell ref="AD507:AH507"/>
    <mergeCell ref="AI507:AJ507"/>
    <mergeCell ref="AK507:AL507"/>
    <mergeCell ref="AM507:AN507"/>
    <mergeCell ref="AP507:AR507"/>
    <mergeCell ref="AS507:BC507"/>
    <mergeCell ref="C508:G508"/>
    <mergeCell ref="H508:S508"/>
    <mergeCell ref="T508:X508"/>
    <mergeCell ref="Y508:AC508"/>
    <mergeCell ref="AD508:AH508"/>
    <mergeCell ref="AI508:AJ508"/>
    <mergeCell ref="AK508:AL508"/>
    <mergeCell ref="AM508:AN508"/>
    <mergeCell ref="AP508:AR508"/>
    <mergeCell ref="AS508:BC508"/>
    <mergeCell ref="C505:G505"/>
    <mergeCell ref="H505:S505"/>
    <mergeCell ref="T505:X505"/>
    <mergeCell ref="Y505:AC505"/>
    <mergeCell ref="AD505:AH505"/>
    <mergeCell ref="AI505:AJ505"/>
    <mergeCell ref="AK505:AL505"/>
    <mergeCell ref="AM505:AN505"/>
    <mergeCell ref="AP505:AR505"/>
    <mergeCell ref="AS505:BC505"/>
    <mergeCell ref="C506:G506"/>
    <mergeCell ref="H506:S506"/>
    <mergeCell ref="T506:X506"/>
    <mergeCell ref="Y506:AC506"/>
    <mergeCell ref="AD506:AH506"/>
    <mergeCell ref="AI506:AJ506"/>
    <mergeCell ref="AK506:AL506"/>
    <mergeCell ref="AM506:AN506"/>
    <mergeCell ref="AP506:AR506"/>
    <mergeCell ref="AS506:BC506"/>
    <mergeCell ref="C503:G503"/>
    <mergeCell ref="H503:S503"/>
    <mergeCell ref="T503:X503"/>
    <mergeCell ref="Y503:AC503"/>
    <mergeCell ref="AD503:AH503"/>
    <mergeCell ref="AI503:AJ503"/>
    <mergeCell ref="AK503:AL503"/>
    <mergeCell ref="AM503:AN503"/>
    <mergeCell ref="AP503:AR503"/>
    <mergeCell ref="AS503:BC503"/>
    <mergeCell ref="C504:G504"/>
    <mergeCell ref="H504:S504"/>
    <mergeCell ref="T504:X504"/>
    <mergeCell ref="Y504:AC504"/>
    <mergeCell ref="AD504:AH504"/>
    <mergeCell ref="AI504:AJ504"/>
    <mergeCell ref="AK504:AL504"/>
    <mergeCell ref="AM504:AN504"/>
    <mergeCell ref="AP504:AR504"/>
    <mergeCell ref="AS504:BC504"/>
    <mergeCell ref="C501:G501"/>
    <mergeCell ref="H501:S501"/>
    <mergeCell ref="T501:X501"/>
    <mergeCell ref="Y501:AC501"/>
    <mergeCell ref="AD501:AH501"/>
    <mergeCell ref="AI501:AJ501"/>
    <mergeCell ref="AK501:AL501"/>
    <mergeCell ref="AM501:AN501"/>
    <mergeCell ref="AP501:AR501"/>
    <mergeCell ref="AS501:BC501"/>
    <mergeCell ref="C502:G502"/>
    <mergeCell ref="H502:S502"/>
    <mergeCell ref="T502:X502"/>
    <mergeCell ref="Y502:AC502"/>
    <mergeCell ref="AD502:AH502"/>
    <mergeCell ref="AI502:AJ502"/>
    <mergeCell ref="AK502:AL502"/>
    <mergeCell ref="AM502:AN502"/>
    <mergeCell ref="AP502:AR502"/>
    <mergeCell ref="AS502:BC502"/>
    <mergeCell ref="C499:G499"/>
    <mergeCell ref="H499:S499"/>
    <mergeCell ref="T499:X499"/>
    <mergeCell ref="Y499:AC499"/>
    <mergeCell ref="AD499:AH499"/>
    <mergeCell ref="AI499:AJ499"/>
    <mergeCell ref="AK499:AL499"/>
    <mergeCell ref="AM499:AN499"/>
    <mergeCell ref="AP499:AR499"/>
    <mergeCell ref="AS499:BC499"/>
    <mergeCell ref="C500:G500"/>
    <mergeCell ref="H500:S500"/>
    <mergeCell ref="T500:X500"/>
    <mergeCell ref="Y500:AC500"/>
    <mergeCell ref="AD500:AH500"/>
    <mergeCell ref="AI500:AJ500"/>
    <mergeCell ref="AK500:AL500"/>
    <mergeCell ref="AM500:AN500"/>
    <mergeCell ref="AP500:AR500"/>
    <mergeCell ref="AS500:BC500"/>
    <mergeCell ref="C497:G497"/>
    <mergeCell ref="H497:S497"/>
    <mergeCell ref="T497:X497"/>
    <mergeCell ref="Y497:AC497"/>
    <mergeCell ref="AD497:AH497"/>
    <mergeCell ref="AI497:AJ497"/>
    <mergeCell ref="AK497:AL497"/>
    <mergeCell ref="AM497:AN497"/>
    <mergeCell ref="AP497:AR497"/>
    <mergeCell ref="AS497:BC497"/>
    <mergeCell ref="C498:G498"/>
    <mergeCell ref="H498:S498"/>
    <mergeCell ref="T498:X498"/>
    <mergeCell ref="Y498:AC498"/>
    <mergeCell ref="AD498:AH498"/>
    <mergeCell ref="AI498:AJ498"/>
    <mergeCell ref="AK498:AL498"/>
    <mergeCell ref="AM498:AN498"/>
    <mergeCell ref="AP498:AR498"/>
    <mergeCell ref="AS498:BC498"/>
    <mergeCell ref="C495:G495"/>
    <mergeCell ref="H495:S495"/>
    <mergeCell ref="T495:X495"/>
    <mergeCell ref="Y495:AC495"/>
    <mergeCell ref="AD495:AH495"/>
    <mergeCell ref="AI495:AJ495"/>
    <mergeCell ref="AK495:AL495"/>
    <mergeCell ref="AM495:AN495"/>
    <mergeCell ref="AP495:AR495"/>
    <mergeCell ref="AS495:BC495"/>
    <mergeCell ref="C496:G496"/>
    <mergeCell ref="H496:S496"/>
    <mergeCell ref="T496:X496"/>
    <mergeCell ref="Y496:AC496"/>
    <mergeCell ref="AD496:AH496"/>
    <mergeCell ref="AI496:AJ496"/>
    <mergeCell ref="AK496:AL496"/>
    <mergeCell ref="AM496:AN496"/>
    <mergeCell ref="AP496:AR496"/>
    <mergeCell ref="AS496:BC496"/>
    <mergeCell ref="C493:G493"/>
    <mergeCell ref="H493:S493"/>
    <mergeCell ref="T493:X493"/>
    <mergeCell ref="Y493:AC493"/>
    <mergeCell ref="AD493:AH493"/>
    <mergeCell ref="AI493:AJ493"/>
    <mergeCell ref="AK493:AL493"/>
    <mergeCell ref="AM493:AN493"/>
    <mergeCell ref="AP493:AR493"/>
    <mergeCell ref="AS493:BC493"/>
    <mergeCell ref="C494:G494"/>
    <mergeCell ref="H494:S494"/>
    <mergeCell ref="T494:X494"/>
    <mergeCell ref="Y494:AC494"/>
    <mergeCell ref="AD494:AH494"/>
    <mergeCell ref="AI494:AJ494"/>
    <mergeCell ref="AK494:AL494"/>
    <mergeCell ref="AM494:AN494"/>
    <mergeCell ref="AP494:AR494"/>
    <mergeCell ref="AS494:BC494"/>
    <mergeCell ref="C491:G491"/>
    <mergeCell ref="H491:S491"/>
    <mergeCell ref="T491:X491"/>
    <mergeCell ref="Y491:AC491"/>
    <mergeCell ref="AD491:AH491"/>
    <mergeCell ref="AI491:AJ491"/>
    <mergeCell ref="AK491:AL491"/>
    <mergeCell ref="AM491:AN491"/>
    <mergeCell ref="AP491:AR491"/>
    <mergeCell ref="AS491:BC491"/>
    <mergeCell ref="C492:G492"/>
    <mergeCell ref="H492:S492"/>
    <mergeCell ref="T492:X492"/>
    <mergeCell ref="Y492:AC492"/>
    <mergeCell ref="AD492:AH492"/>
    <mergeCell ref="AI492:AJ492"/>
    <mergeCell ref="AK492:AL492"/>
    <mergeCell ref="AM492:AN492"/>
    <mergeCell ref="AP492:AR492"/>
    <mergeCell ref="AS492:BC492"/>
    <mergeCell ref="C489:G489"/>
    <mergeCell ref="H489:S489"/>
    <mergeCell ref="T489:X489"/>
    <mergeCell ref="Y489:AC489"/>
    <mergeCell ref="AD489:AH489"/>
    <mergeCell ref="AI489:AJ489"/>
    <mergeCell ref="AK489:AL489"/>
    <mergeCell ref="AM489:AN489"/>
    <mergeCell ref="AP489:AR489"/>
    <mergeCell ref="AS489:BC489"/>
    <mergeCell ref="C490:G490"/>
    <mergeCell ref="H490:S490"/>
    <mergeCell ref="T490:X490"/>
    <mergeCell ref="Y490:AC490"/>
    <mergeCell ref="AD490:AH490"/>
    <mergeCell ref="AI490:AJ490"/>
    <mergeCell ref="AK490:AL490"/>
    <mergeCell ref="AM490:AN490"/>
    <mergeCell ref="AP490:AR490"/>
    <mergeCell ref="AS490:BC490"/>
    <mergeCell ref="C487:G487"/>
    <mergeCell ref="H487:S487"/>
    <mergeCell ref="T487:X487"/>
    <mergeCell ref="Y487:AC487"/>
    <mergeCell ref="AD487:AH487"/>
    <mergeCell ref="AI487:AJ487"/>
    <mergeCell ref="AK487:AL487"/>
    <mergeCell ref="AM487:AN487"/>
    <mergeCell ref="AP487:AR487"/>
    <mergeCell ref="AS487:BC487"/>
    <mergeCell ref="C488:G488"/>
    <mergeCell ref="H488:S488"/>
    <mergeCell ref="T488:X488"/>
    <mergeCell ref="Y488:AC488"/>
    <mergeCell ref="AD488:AH488"/>
    <mergeCell ref="AI488:AJ488"/>
    <mergeCell ref="AK488:AL488"/>
    <mergeCell ref="AM488:AN488"/>
    <mergeCell ref="AP488:AR488"/>
    <mergeCell ref="AS488:BC488"/>
    <mergeCell ref="C485:G485"/>
    <mergeCell ref="H485:S485"/>
    <mergeCell ref="T485:X485"/>
    <mergeCell ref="Y485:AC485"/>
    <mergeCell ref="AD485:AH485"/>
    <mergeCell ref="AI485:AJ485"/>
    <mergeCell ref="AK485:AL485"/>
    <mergeCell ref="AM485:AN485"/>
    <mergeCell ref="AP485:AR485"/>
    <mergeCell ref="AS485:BC485"/>
    <mergeCell ref="C486:G486"/>
    <mergeCell ref="H486:S486"/>
    <mergeCell ref="T486:X486"/>
    <mergeCell ref="Y486:AC486"/>
    <mergeCell ref="AD486:AH486"/>
    <mergeCell ref="AI486:AJ486"/>
    <mergeCell ref="AK486:AL486"/>
    <mergeCell ref="AM486:AN486"/>
    <mergeCell ref="AP486:AR486"/>
    <mergeCell ref="AS486:BC486"/>
    <mergeCell ref="C483:G483"/>
    <mergeCell ref="H483:S483"/>
    <mergeCell ref="T483:X483"/>
    <mergeCell ref="Y483:AC483"/>
    <mergeCell ref="AD483:AH483"/>
    <mergeCell ref="AI483:AJ483"/>
    <mergeCell ref="AK483:AL483"/>
    <mergeCell ref="AM483:AN483"/>
    <mergeCell ref="AP483:AR483"/>
    <mergeCell ref="AS483:BC483"/>
    <mergeCell ref="C484:G484"/>
    <mergeCell ref="H484:S484"/>
    <mergeCell ref="T484:X484"/>
    <mergeCell ref="Y484:AC484"/>
    <mergeCell ref="AD484:AH484"/>
    <mergeCell ref="AI484:AJ484"/>
    <mergeCell ref="AK484:AL484"/>
    <mergeCell ref="AM484:AN484"/>
    <mergeCell ref="AP484:AR484"/>
    <mergeCell ref="AS484:BC484"/>
    <mergeCell ref="C481:G481"/>
    <mergeCell ref="H481:S481"/>
    <mergeCell ref="T481:X481"/>
    <mergeCell ref="Y481:AC481"/>
    <mergeCell ref="AD481:AH481"/>
    <mergeCell ref="AI481:AJ481"/>
    <mergeCell ref="AK481:AL481"/>
    <mergeCell ref="AM481:AN481"/>
    <mergeCell ref="AP481:AR481"/>
    <mergeCell ref="AS481:BC481"/>
    <mergeCell ref="C482:G482"/>
    <mergeCell ref="H482:S482"/>
    <mergeCell ref="T482:X482"/>
    <mergeCell ref="Y482:AC482"/>
    <mergeCell ref="AD482:AH482"/>
    <mergeCell ref="AI482:AJ482"/>
    <mergeCell ref="AK482:AL482"/>
    <mergeCell ref="AM482:AN482"/>
    <mergeCell ref="AP482:AR482"/>
    <mergeCell ref="AS482:BC482"/>
    <mergeCell ref="C479:G479"/>
    <mergeCell ref="H479:S479"/>
    <mergeCell ref="T479:X479"/>
    <mergeCell ref="Y479:AC479"/>
    <mergeCell ref="AD479:AH479"/>
    <mergeCell ref="AI479:AJ479"/>
    <mergeCell ref="AK479:AL479"/>
    <mergeCell ref="AM479:AN479"/>
    <mergeCell ref="AP479:AR479"/>
    <mergeCell ref="AS479:BC479"/>
    <mergeCell ref="C480:G480"/>
    <mergeCell ref="H480:S480"/>
    <mergeCell ref="T480:X480"/>
    <mergeCell ref="Y480:AC480"/>
    <mergeCell ref="AD480:AH480"/>
    <mergeCell ref="AI480:AJ480"/>
    <mergeCell ref="AK480:AL480"/>
    <mergeCell ref="AM480:AN480"/>
    <mergeCell ref="AP480:AR480"/>
    <mergeCell ref="AS480:BC480"/>
    <mergeCell ref="C477:G477"/>
    <mergeCell ref="H477:S477"/>
    <mergeCell ref="T477:X477"/>
    <mergeCell ref="Y477:AC477"/>
    <mergeCell ref="AD477:AH477"/>
    <mergeCell ref="AI477:AJ477"/>
    <mergeCell ref="AK477:AL477"/>
    <mergeCell ref="AM477:AN477"/>
    <mergeCell ref="AP477:AR477"/>
    <mergeCell ref="AS477:BC477"/>
    <mergeCell ref="C478:G478"/>
    <mergeCell ref="H478:S478"/>
    <mergeCell ref="T478:X478"/>
    <mergeCell ref="Y478:AC478"/>
    <mergeCell ref="AD478:AH478"/>
    <mergeCell ref="AI478:AJ478"/>
    <mergeCell ref="AK478:AL478"/>
    <mergeCell ref="AM478:AN478"/>
    <mergeCell ref="AP478:AR478"/>
    <mergeCell ref="AS478:BC478"/>
    <mergeCell ref="C475:G475"/>
    <mergeCell ref="H475:S475"/>
    <mergeCell ref="T475:X475"/>
    <mergeCell ref="Y475:AC475"/>
    <mergeCell ref="AD475:AH475"/>
    <mergeCell ref="AI475:AJ475"/>
    <mergeCell ref="AK475:AL475"/>
    <mergeCell ref="AM475:AN475"/>
    <mergeCell ref="AP475:AR475"/>
    <mergeCell ref="AS475:BC475"/>
    <mergeCell ref="C476:G476"/>
    <mergeCell ref="H476:S476"/>
    <mergeCell ref="T476:X476"/>
    <mergeCell ref="Y476:AC476"/>
    <mergeCell ref="AD476:AH476"/>
    <mergeCell ref="AI476:AJ476"/>
    <mergeCell ref="AK476:AL476"/>
    <mergeCell ref="AM476:AN476"/>
    <mergeCell ref="AP476:AR476"/>
    <mergeCell ref="AS476:BC476"/>
    <mergeCell ref="C473:G473"/>
    <mergeCell ref="H473:S473"/>
    <mergeCell ref="T473:X473"/>
    <mergeCell ref="Y473:AC473"/>
    <mergeCell ref="AD473:AH473"/>
    <mergeCell ref="AI473:AJ473"/>
    <mergeCell ref="AK473:AL473"/>
    <mergeCell ref="AM473:AN473"/>
    <mergeCell ref="AP473:AR473"/>
    <mergeCell ref="AS473:BC473"/>
    <mergeCell ref="C474:G474"/>
    <mergeCell ref="H474:S474"/>
    <mergeCell ref="T474:X474"/>
    <mergeCell ref="Y474:AC474"/>
    <mergeCell ref="AD474:AH474"/>
    <mergeCell ref="AI474:AJ474"/>
    <mergeCell ref="AK474:AL474"/>
    <mergeCell ref="AM474:AN474"/>
    <mergeCell ref="AP474:AR474"/>
    <mergeCell ref="AS474:BC474"/>
    <mergeCell ref="C471:G471"/>
    <mergeCell ref="H471:S471"/>
    <mergeCell ref="T471:X471"/>
    <mergeCell ref="Y471:AC471"/>
    <mergeCell ref="AD471:AH471"/>
    <mergeCell ref="AI471:AJ471"/>
    <mergeCell ref="AK471:AL471"/>
    <mergeCell ref="AM471:AN471"/>
    <mergeCell ref="AP471:AR471"/>
    <mergeCell ref="AS471:BC471"/>
    <mergeCell ref="C472:G472"/>
    <mergeCell ref="H472:S472"/>
    <mergeCell ref="T472:X472"/>
    <mergeCell ref="Y472:AC472"/>
    <mergeCell ref="AD472:AH472"/>
    <mergeCell ref="AI472:AJ472"/>
    <mergeCell ref="AK472:AL472"/>
    <mergeCell ref="AM472:AN472"/>
    <mergeCell ref="AP472:AR472"/>
    <mergeCell ref="AS472:BC472"/>
    <mergeCell ref="C469:G469"/>
    <mergeCell ref="H469:S469"/>
    <mergeCell ref="T469:X469"/>
    <mergeCell ref="Y469:AC469"/>
    <mergeCell ref="AD469:AH469"/>
    <mergeCell ref="AI469:AJ469"/>
    <mergeCell ref="AK469:AL469"/>
    <mergeCell ref="AM469:AN469"/>
    <mergeCell ref="AP469:AR469"/>
    <mergeCell ref="AS469:BC469"/>
    <mergeCell ref="C470:G470"/>
    <mergeCell ref="H470:S470"/>
    <mergeCell ref="T470:X470"/>
    <mergeCell ref="Y470:AC470"/>
    <mergeCell ref="AD470:AH470"/>
    <mergeCell ref="AI470:AJ470"/>
    <mergeCell ref="AK470:AL470"/>
    <mergeCell ref="AM470:AN470"/>
    <mergeCell ref="AP470:AR470"/>
    <mergeCell ref="AS470:BC470"/>
    <mergeCell ref="C467:G467"/>
    <mergeCell ref="H467:S467"/>
    <mergeCell ref="T467:X467"/>
    <mergeCell ref="Y467:AC467"/>
    <mergeCell ref="AD467:AH467"/>
    <mergeCell ref="AI467:AJ467"/>
    <mergeCell ref="AK467:AL467"/>
    <mergeCell ref="AM467:AN467"/>
    <mergeCell ref="AP467:AR467"/>
    <mergeCell ref="AS467:BC467"/>
    <mergeCell ref="C468:G468"/>
    <mergeCell ref="H468:S468"/>
    <mergeCell ref="T468:X468"/>
    <mergeCell ref="Y468:AC468"/>
    <mergeCell ref="AD468:AH468"/>
    <mergeCell ref="AI468:AJ468"/>
    <mergeCell ref="AK468:AL468"/>
    <mergeCell ref="AM468:AN468"/>
    <mergeCell ref="AP468:AR468"/>
    <mergeCell ref="AS468:BC468"/>
    <mergeCell ref="C465:G465"/>
    <mergeCell ref="H465:S465"/>
    <mergeCell ref="T465:X465"/>
    <mergeCell ref="Y465:AC465"/>
    <mergeCell ref="AD465:AH465"/>
    <mergeCell ref="AI465:AJ465"/>
    <mergeCell ref="AK465:AL465"/>
    <mergeCell ref="AM465:AN465"/>
    <mergeCell ref="AP465:AR465"/>
    <mergeCell ref="AS465:BC465"/>
    <mergeCell ref="C466:G466"/>
    <mergeCell ref="H466:S466"/>
    <mergeCell ref="T466:X466"/>
    <mergeCell ref="Y466:AC466"/>
    <mergeCell ref="AD466:AH466"/>
    <mergeCell ref="AI466:AJ466"/>
    <mergeCell ref="AK466:AL466"/>
    <mergeCell ref="AM466:AN466"/>
    <mergeCell ref="AP466:AR466"/>
    <mergeCell ref="AS466:BC466"/>
    <mergeCell ref="C463:G463"/>
    <mergeCell ref="H463:S463"/>
    <mergeCell ref="T463:X463"/>
    <mergeCell ref="Y463:AC463"/>
    <mergeCell ref="AD463:AH463"/>
    <mergeCell ref="AI463:AJ463"/>
    <mergeCell ref="AK463:AL463"/>
    <mergeCell ref="AM463:AN463"/>
    <mergeCell ref="AP463:AR463"/>
    <mergeCell ref="AS463:BC463"/>
    <mergeCell ref="C464:G464"/>
    <mergeCell ref="H464:S464"/>
    <mergeCell ref="T464:X464"/>
    <mergeCell ref="Y464:AC464"/>
    <mergeCell ref="AD464:AH464"/>
    <mergeCell ref="AI464:AJ464"/>
    <mergeCell ref="AK464:AL464"/>
    <mergeCell ref="AM464:AN464"/>
    <mergeCell ref="AP464:AR464"/>
    <mergeCell ref="AS464:BC464"/>
    <mergeCell ref="C461:G461"/>
    <mergeCell ref="H461:S461"/>
    <mergeCell ref="T461:X461"/>
    <mergeCell ref="Y461:AC461"/>
    <mergeCell ref="AD461:AH461"/>
    <mergeCell ref="AI461:AJ461"/>
    <mergeCell ref="AK461:AL461"/>
    <mergeCell ref="AM461:AN461"/>
    <mergeCell ref="AP461:AR461"/>
    <mergeCell ref="AS461:BC461"/>
    <mergeCell ref="C462:G462"/>
    <mergeCell ref="H462:S462"/>
    <mergeCell ref="T462:X462"/>
    <mergeCell ref="Y462:AC462"/>
    <mergeCell ref="AD462:AH462"/>
    <mergeCell ref="AI462:AJ462"/>
    <mergeCell ref="AK462:AL462"/>
    <mergeCell ref="AM462:AN462"/>
    <mergeCell ref="AP462:AR462"/>
    <mergeCell ref="AS462:BC462"/>
    <mergeCell ref="C459:G459"/>
    <mergeCell ref="H459:S459"/>
    <mergeCell ref="T459:X459"/>
    <mergeCell ref="Y459:AC459"/>
    <mergeCell ref="AD459:AH459"/>
    <mergeCell ref="AI459:AJ459"/>
    <mergeCell ref="AK459:AL459"/>
    <mergeCell ref="AM459:AN459"/>
    <mergeCell ref="AP459:AR459"/>
    <mergeCell ref="AS459:BC459"/>
    <mergeCell ref="C460:G460"/>
    <mergeCell ref="H460:S460"/>
    <mergeCell ref="T460:X460"/>
    <mergeCell ref="Y460:AC460"/>
    <mergeCell ref="AD460:AH460"/>
    <mergeCell ref="AI460:AJ460"/>
    <mergeCell ref="AK460:AL460"/>
    <mergeCell ref="AM460:AN460"/>
    <mergeCell ref="AP460:AR460"/>
    <mergeCell ref="AS460:BC460"/>
    <mergeCell ref="C457:G457"/>
    <mergeCell ref="H457:S457"/>
    <mergeCell ref="T457:X457"/>
    <mergeCell ref="Y457:AC457"/>
    <mergeCell ref="AD457:AH457"/>
    <mergeCell ref="AI457:AJ457"/>
    <mergeCell ref="AK457:AL457"/>
    <mergeCell ref="AM457:AN457"/>
    <mergeCell ref="AP457:AR457"/>
    <mergeCell ref="AS457:BC457"/>
    <mergeCell ref="C458:G458"/>
    <mergeCell ref="H458:S458"/>
    <mergeCell ref="T458:X458"/>
    <mergeCell ref="Y458:AC458"/>
    <mergeCell ref="AD458:AH458"/>
    <mergeCell ref="AI458:AJ458"/>
    <mergeCell ref="AK458:AL458"/>
    <mergeCell ref="AM458:AN458"/>
    <mergeCell ref="AP458:AR458"/>
    <mergeCell ref="AS458:BC458"/>
    <mergeCell ref="C455:G455"/>
    <mergeCell ref="H455:S455"/>
    <mergeCell ref="T455:X455"/>
    <mergeCell ref="Y455:AC455"/>
    <mergeCell ref="AD455:AH455"/>
    <mergeCell ref="AI455:AJ455"/>
    <mergeCell ref="AK455:AL455"/>
    <mergeCell ref="AM455:AN455"/>
    <mergeCell ref="AP455:AR455"/>
    <mergeCell ref="AS455:BC455"/>
    <mergeCell ref="C456:G456"/>
    <mergeCell ref="H456:S456"/>
    <mergeCell ref="T456:X456"/>
    <mergeCell ref="Y456:AC456"/>
    <mergeCell ref="AD456:AH456"/>
    <mergeCell ref="AI456:AJ456"/>
    <mergeCell ref="AK456:AL456"/>
    <mergeCell ref="AM456:AN456"/>
    <mergeCell ref="AP456:AR456"/>
    <mergeCell ref="AS456:BC456"/>
    <mergeCell ref="C453:G453"/>
    <mergeCell ref="H453:S453"/>
    <mergeCell ref="T453:X453"/>
    <mergeCell ref="Y453:AC453"/>
    <mergeCell ref="AD453:AH453"/>
    <mergeCell ref="AI453:AJ453"/>
    <mergeCell ref="AK453:AL453"/>
    <mergeCell ref="AM453:AN453"/>
    <mergeCell ref="AP453:AR453"/>
    <mergeCell ref="AS453:BC453"/>
    <mergeCell ref="C454:G454"/>
    <mergeCell ref="H454:S454"/>
    <mergeCell ref="T454:X454"/>
    <mergeCell ref="Y454:AC454"/>
    <mergeCell ref="AD454:AH454"/>
    <mergeCell ref="AI454:AJ454"/>
    <mergeCell ref="AK454:AL454"/>
    <mergeCell ref="AM454:AN454"/>
    <mergeCell ref="AP454:AR454"/>
    <mergeCell ref="AS454:BC454"/>
    <mergeCell ref="C451:G451"/>
    <mergeCell ref="H451:S451"/>
    <mergeCell ref="T451:X451"/>
    <mergeCell ref="Y451:AC451"/>
    <mergeCell ref="AD451:AH451"/>
    <mergeCell ref="AI451:AJ451"/>
    <mergeCell ref="AK451:AL451"/>
    <mergeCell ref="AM451:AN451"/>
    <mergeCell ref="AP451:AR451"/>
    <mergeCell ref="AS451:BC451"/>
    <mergeCell ref="C452:G452"/>
    <mergeCell ref="H452:S452"/>
    <mergeCell ref="T452:X452"/>
    <mergeCell ref="Y452:AC452"/>
    <mergeCell ref="AD452:AH452"/>
    <mergeCell ref="AI452:AJ452"/>
    <mergeCell ref="AK452:AL452"/>
    <mergeCell ref="AM452:AN452"/>
    <mergeCell ref="AP452:AR452"/>
    <mergeCell ref="AS452:BC452"/>
    <mergeCell ref="C449:G449"/>
    <mergeCell ref="H449:S449"/>
    <mergeCell ref="T449:X449"/>
    <mergeCell ref="Y449:AC449"/>
    <mergeCell ref="AD449:AH449"/>
    <mergeCell ref="AI449:AJ449"/>
    <mergeCell ref="AK449:AL449"/>
    <mergeCell ref="AM449:AN449"/>
    <mergeCell ref="AP449:AR449"/>
    <mergeCell ref="AS449:BC449"/>
    <mergeCell ref="C450:G450"/>
    <mergeCell ref="H450:S450"/>
    <mergeCell ref="T450:X450"/>
    <mergeCell ref="Y450:AC450"/>
    <mergeCell ref="AD450:AH450"/>
    <mergeCell ref="AI450:AJ450"/>
    <mergeCell ref="AK450:AL450"/>
    <mergeCell ref="AM450:AN450"/>
    <mergeCell ref="AP450:AR450"/>
    <mergeCell ref="AS450:BC450"/>
    <mergeCell ref="C447:G447"/>
    <mergeCell ref="H447:S447"/>
    <mergeCell ref="T447:X447"/>
    <mergeCell ref="Y447:AC447"/>
    <mergeCell ref="AD447:AH447"/>
    <mergeCell ref="AI447:AJ447"/>
    <mergeCell ref="AK447:AL447"/>
    <mergeCell ref="AM447:AN447"/>
    <mergeCell ref="AP447:AR447"/>
    <mergeCell ref="AS447:BC447"/>
    <mergeCell ref="C448:G448"/>
    <mergeCell ref="H448:S448"/>
    <mergeCell ref="T448:X448"/>
    <mergeCell ref="Y448:AC448"/>
    <mergeCell ref="AD448:AH448"/>
    <mergeCell ref="AI448:AJ448"/>
    <mergeCell ref="AK448:AL448"/>
    <mergeCell ref="AM448:AN448"/>
    <mergeCell ref="AP448:AR448"/>
    <mergeCell ref="AS448:BC448"/>
    <mergeCell ref="C445:G445"/>
    <mergeCell ref="H445:S445"/>
    <mergeCell ref="T445:X445"/>
    <mergeCell ref="Y445:AC445"/>
    <mergeCell ref="AD445:AH445"/>
    <mergeCell ref="AI445:AJ445"/>
    <mergeCell ref="AK445:AL445"/>
    <mergeCell ref="AM445:AN445"/>
    <mergeCell ref="AP445:AR445"/>
    <mergeCell ref="AS445:BC445"/>
    <mergeCell ref="C446:G446"/>
    <mergeCell ref="H446:S446"/>
    <mergeCell ref="T446:X446"/>
    <mergeCell ref="Y446:AC446"/>
    <mergeCell ref="AD446:AH446"/>
    <mergeCell ref="AI446:AJ446"/>
    <mergeCell ref="AK446:AL446"/>
    <mergeCell ref="AM446:AN446"/>
    <mergeCell ref="AP446:AR446"/>
    <mergeCell ref="AS446:BC446"/>
    <mergeCell ref="C443:G443"/>
    <mergeCell ref="H443:S443"/>
    <mergeCell ref="T443:X443"/>
    <mergeCell ref="Y443:AC443"/>
    <mergeCell ref="AD443:AH443"/>
    <mergeCell ref="AI443:AJ443"/>
    <mergeCell ref="AK443:AL443"/>
    <mergeCell ref="AM443:AN443"/>
    <mergeCell ref="AP443:AR443"/>
    <mergeCell ref="AS443:BC443"/>
    <mergeCell ref="C444:G444"/>
    <mergeCell ref="H444:S444"/>
    <mergeCell ref="T444:X444"/>
    <mergeCell ref="Y444:AC444"/>
    <mergeCell ref="AD444:AH444"/>
    <mergeCell ref="AI444:AJ444"/>
    <mergeCell ref="AK444:AL444"/>
    <mergeCell ref="AM444:AN444"/>
    <mergeCell ref="AP444:AR444"/>
    <mergeCell ref="AS444:BC444"/>
    <mergeCell ref="C441:G441"/>
    <mergeCell ref="H441:S441"/>
    <mergeCell ref="T441:X441"/>
    <mergeCell ref="Y441:AC441"/>
    <mergeCell ref="AD441:AH441"/>
    <mergeCell ref="AI441:AJ441"/>
    <mergeCell ref="AK441:AL441"/>
    <mergeCell ref="AM441:AN441"/>
    <mergeCell ref="AP441:AR441"/>
    <mergeCell ref="AS441:BC441"/>
    <mergeCell ref="C442:G442"/>
    <mergeCell ref="H442:S442"/>
    <mergeCell ref="T442:X442"/>
    <mergeCell ref="Y442:AC442"/>
    <mergeCell ref="AD442:AH442"/>
    <mergeCell ref="AI442:AJ442"/>
    <mergeCell ref="AK442:AL442"/>
    <mergeCell ref="AM442:AN442"/>
    <mergeCell ref="AP442:AR442"/>
    <mergeCell ref="AS442:BC442"/>
    <mergeCell ref="C439:G439"/>
    <mergeCell ref="H439:S439"/>
    <mergeCell ref="T439:X439"/>
    <mergeCell ref="Y439:AC439"/>
    <mergeCell ref="AD439:AH439"/>
    <mergeCell ref="AI439:AJ439"/>
    <mergeCell ref="AK439:AL439"/>
    <mergeCell ref="AM439:AN439"/>
    <mergeCell ref="AP439:AR439"/>
    <mergeCell ref="AS439:BC439"/>
    <mergeCell ref="C440:G440"/>
    <mergeCell ref="H440:S440"/>
    <mergeCell ref="T440:X440"/>
    <mergeCell ref="Y440:AC440"/>
    <mergeCell ref="AD440:AH440"/>
    <mergeCell ref="AI440:AJ440"/>
    <mergeCell ref="AK440:AL440"/>
    <mergeCell ref="AM440:AN440"/>
    <mergeCell ref="AP440:AR440"/>
    <mergeCell ref="AS440:BC440"/>
    <mergeCell ref="C437:G437"/>
    <mergeCell ref="H437:S437"/>
    <mergeCell ref="T437:X437"/>
    <mergeCell ref="Y437:AC437"/>
    <mergeCell ref="AD437:AH437"/>
    <mergeCell ref="AI437:AJ437"/>
    <mergeCell ref="AK437:AL437"/>
    <mergeCell ref="AM437:AN437"/>
    <mergeCell ref="AP437:AR437"/>
    <mergeCell ref="AS437:BC437"/>
    <mergeCell ref="C438:G438"/>
    <mergeCell ref="H438:S438"/>
    <mergeCell ref="T438:X438"/>
    <mergeCell ref="Y438:AC438"/>
    <mergeCell ref="AD438:AH438"/>
    <mergeCell ref="AI438:AJ438"/>
    <mergeCell ref="AK438:AL438"/>
    <mergeCell ref="AM438:AN438"/>
    <mergeCell ref="AP438:AR438"/>
    <mergeCell ref="AS438:BC438"/>
    <mergeCell ref="C435:G435"/>
    <mergeCell ref="H435:S435"/>
    <mergeCell ref="T435:X435"/>
    <mergeCell ref="Y435:AC435"/>
    <mergeCell ref="AD435:AH435"/>
    <mergeCell ref="AI435:AJ435"/>
    <mergeCell ref="AK435:AL435"/>
    <mergeCell ref="AM435:AN435"/>
    <mergeCell ref="AP435:AR435"/>
    <mergeCell ref="AS435:BC435"/>
    <mergeCell ref="C436:G436"/>
    <mergeCell ref="H436:S436"/>
    <mergeCell ref="T436:X436"/>
    <mergeCell ref="Y436:AC436"/>
    <mergeCell ref="AD436:AH436"/>
    <mergeCell ref="AI436:AJ436"/>
    <mergeCell ref="AK436:AL436"/>
    <mergeCell ref="AM436:AN436"/>
    <mergeCell ref="AP436:AR436"/>
    <mergeCell ref="AS436:BC436"/>
    <mergeCell ref="C433:G433"/>
    <mergeCell ref="H433:S433"/>
    <mergeCell ref="T433:X433"/>
    <mergeCell ref="Y433:AC433"/>
    <mergeCell ref="AD433:AH433"/>
    <mergeCell ref="AI433:AJ433"/>
    <mergeCell ref="AK433:AL433"/>
    <mergeCell ref="AM433:AN433"/>
    <mergeCell ref="AP433:AR433"/>
    <mergeCell ref="AS433:BC433"/>
    <mergeCell ref="C434:G434"/>
    <mergeCell ref="H434:S434"/>
    <mergeCell ref="T434:X434"/>
    <mergeCell ref="Y434:AC434"/>
    <mergeCell ref="AD434:AH434"/>
    <mergeCell ref="AI434:AJ434"/>
    <mergeCell ref="AK434:AL434"/>
    <mergeCell ref="AM434:AN434"/>
    <mergeCell ref="AP434:AR434"/>
    <mergeCell ref="AS434:BC434"/>
    <mergeCell ref="C431:G431"/>
    <mergeCell ref="H431:S431"/>
    <mergeCell ref="T431:X431"/>
    <mergeCell ref="Y431:AC431"/>
    <mergeCell ref="AD431:AH431"/>
    <mergeCell ref="AI431:AJ431"/>
    <mergeCell ref="AK431:AL431"/>
    <mergeCell ref="AM431:AN431"/>
    <mergeCell ref="AP431:AR431"/>
    <mergeCell ref="AS431:BC431"/>
    <mergeCell ref="C432:G432"/>
    <mergeCell ref="H432:S432"/>
    <mergeCell ref="T432:X432"/>
    <mergeCell ref="Y432:AC432"/>
    <mergeCell ref="AD432:AH432"/>
    <mergeCell ref="AI432:AJ432"/>
    <mergeCell ref="AK432:AL432"/>
    <mergeCell ref="AM432:AN432"/>
    <mergeCell ref="AP432:AR432"/>
    <mergeCell ref="AS432:BC432"/>
    <mergeCell ref="C429:G429"/>
    <mergeCell ref="H429:S429"/>
    <mergeCell ref="T429:X429"/>
    <mergeCell ref="Y429:AC429"/>
    <mergeCell ref="AD429:AH429"/>
    <mergeCell ref="AI429:AJ429"/>
    <mergeCell ref="AK429:AL429"/>
    <mergeCell ref="AM429:AN429"/>
    <mergeCell ref="AP429:AR429"/>
    <mergeCell ref="AS429:BC429"/>
    <mergeCell ref="C430:G430"/>
    <mergeCell ref="H430:S430"/>
    <mergeCell ref="T430:X430"/>
    <mergeCell ref="Y430:AC430"/>
    <mergeCell ref="AD430:AH430"/>
    <mergeCell ref="AI430:AJ430"/>
    <mergeCell ref="AK430:AL430"/>
    <mergeCell ref="AM430:AN430"/>
    <mergeCell ref="AP430:AR430"/>
    <mergeCell ref="AS430:BC430"/>
    <mergeCell ref="C427:G427"/>
    <mergeCell ref="H427:S427"/>
    <mergeCell ref="T427:X427"/>
    <mergeCell ref="Y427:AC427"/>
    <mergeCell ref="AD427:AH427"/>
    <mergeCell ref="AI427:AJ427"/>
    <mergeCell ref="AK427:AL427"/>
    <mergeCell ref="AM427:AN427"/>
    <mergeCell ref="AP427:AR427"/>
    <mergeCell ref="AS427:BC427"/>
    <mergeCell ref="C428:G428"/>
    <mergeCell ref="H428:S428"/>
    <mergeCell ref="T428:X428"/>
    <mergeCell ref="Y428:AC428"/>
    <mergeCell ref="AD428:AH428"/>
    <mergeCell ref="AI428:AJ428"/>
    <mergeCell ref="AK428:AL428"/>
    <mergeCell ref="AM428:AN428"/>
    <mergeCell ref="AP428:AR428"/>
    <mergeCell ref="AS428:BC428"/>
    <mergeCell ref="C425:G425"/>
    <mergeCell ref="H425:S425"/>
    <mergeCell ref="T425:X425"/>
    <mergeCell ref="Y425:AC425"/>
    <mergeCell ref="AD425:AH425"/>
    <mergeCell ref="AI425:AJ425"/>
    <mergeCell ref="AK425:AL425"/>
    <mergeCell ref="AM425:AN425"/>
    <mergeCell ref="AP425:AR425"/>
    <mergeCell ref="AS425:BC425"/>
    <mergeCell ref="C426:G426"/>
    <mergeCell ref="H426:S426"/>
    <mergeCell ref="T426:X426"/>
    <mergeCell ref="Y426:AC426"/>
    <mergeCell ref="AD426:AH426"/>
    <mergeCell ref="AI426:AJ426"/>
    <mergeCell ref="AK426:AL426"/>
    <mergeCell ref="AM426:AN426"/>
    <mergeCell ref="AP426:AR426"/>
    <mergeCell ref="AS426:BC426"/>
    <mergeCell ref="C423:G423"/>
    <mergeCell ref="H423:S423"/>
    <mergeCell ref="T423:X423"/>
    <mergeCell ref="Y423:AC423"/>
    <mergeCell ref="AD423:AH423"/>
    <mergeCell ref="AI423:AJ423"/>
    <mergeCell ref="AK423:AL423"/>
    <mergeCell ref="AM423:AN423"/>
    <mergeCell ref="AP423:AR423"/>
    <mergeCell ref="AS423:BC423"/>
    <mergeCell ref="C424:G424"/>
    <mergeCell ref="H424:S424"/>
    <mergeCell ref="T424:X424"/>
    <mergeCell ref="Y424:AC424"/>
    <mergeCell ref="AD424:AH424"/>
    <mergeCell ref="AI424:AJ424"/>
    <mergeCell ref="AK424:AL424"/>
    <mergeCell ref="AM424:AN424"/>
    <mergeCell ref="AP424:AR424"/>
    <mergeCell ref="AS424:BC424"/>
    <mergeCell ref="C421:G421"/>
    <mergeCell ref="H421:S421"/>
    <mergeCell ref="T421:X421"/>
    <mergeCell ref="Y421:AC421"/>
    <mergeCell ref="AD421:AH421"/>
    <mergeCell ref="AI421:AJ421"/>
    <mergeCell ref="AK421:AL421"/>
    <mergeCell ref="AM421:AN421"/>
    <mergeCell ref="AP421:AR421"/>
    <mergeCell ref="AS421:BC421"/>
    <mergeCell ref="C422:G422"/>
    <mergeCell ref="H422:S422"/>
    <mergeCell ref="T422:X422"/>
    <mergeCell ref="Y422:AC422"/>
    <mergeCell ref="AD422:AH422"/>
    <mergeCell ref="AI422:AJ422"/>
    <mergeCell ref="AK422:AL422"/>
    <mergeCell ref="AM422:AN422"/>
    <mergeCell ref="AP422:AR422"/>
    <mergeCell ref="AS422:BC422"/>
    <mergeCell ref="C419:G419"/>
    <mergeCell ref="H419:S419"/>
    <mergeCell ref="T419:X419"/>
    <mergeCell ref="Y419:AC419"/>
    <mergeCell ref="AD419:AH419"/>
    <mergeCell ref="AI419:AJ419"/>
    <mergeCell ref="AK419:AL419"/>
    <mergeCell ref="AM419:AN419"/>
    <mergeCell ref="AP419:AR419"/>
    <mergeCell ref="AS419:BC419"/>
    <mergeCell ref="C420:G420"/>
    <mergeCell ref="H420:S420"/>
    <mergeCell ref="T420:X420"/>
    <mergeCell ref="Y420:AC420"/>
    <mergeCell ref="AD420:AH420"/>
    <mergeCell ref="AI420:AJ420"/>
    <mergeCell ref="AK420:AL420"/>
    <mergeCell ref="AM420:AN420"/>
    <mergeCell ref="AP420:AR420"/>
    <mergeCell ref="AS420:BC420"/>
    <mergeCell ref="C417:G417"/>
    <mergeCell ref="H417:S417"/>
    <mergeCell ref="T417:X417"/>
    <mergeCell ref="Y417:AC417"/>
    <mergeCell ref="AD417:AH417"/>
    <mergeCell ref="AI417:AJ417"/>
    <mergeCell ref="AK417:AL417"/>
    <mergeCell ref="AM417:AN417"/>
    <mergeCell ref="AP417:AR417"/>
    <mergeCell ref="AS417:BC417"/>
    <mergeCell ref="C418:G418"/>
    <mergeCell ref="H418:S418"/>
    <mergeCell ref="T418:X418"/>
    <mergeCell ref="Y418:AC418"/>
    <mergeCell ref="AD418:AH418"/>
    <mergeCell ref="AI418:AJ418"/>
    <mergeCell ref="AK418:AL418"/>
    <mergeCell ref="AM418:AN418"/>
    <mergeCell ref="AP418:AR418"/>
    <mergeCell ref="AS418:BC418"/>
    <mergeCell ref="C415:G415"/>
    <mergeCell ref="H415:S415"/>
    <mergeCell ref="T415:X415"/>
    <mergeCell ref="Y415:AC415"/>
    <mergeCell ref="AD415:AH415"/>
    <mergeCell ref="AI415:AJ415"/>
    <mergeCell ref="AK415:AL415"/>
    <mergeCell ref="AM415:AN415"/>
    <mergeCell ref="AP415:AR415"/>
    <mergeCell ref="AS415:BC415"/>
    <mergeCell ref="C416:G416"/>
    <mergeCell ref="H416:S416"/>
    <mergeCell ref="T416:X416"/>
    <mergeCell ref="Y416:AC416"/>
    <mergeCell ref="AD416:AH416"/>
    <mergeCell ref="AI416:AJ416"/>
    <mergeCell ref="AK416:AL416"/>
    <mergeCell ref="AM416:AN416"/>
    <mergeCell ref="AP416:AR416"/>
    <mergeCell ref="AS416:BC416"/>
    <mergeCell ref="C413:G413"/>
    <mergeCell ref="H413:S413"/>
    <mergeCell ref="T413:X413"/>
    <mergeCell ref="Y413:AC413"/>
    <mergeCell ref="AD413:AH413"/>
    <mergeCell ref="AI413:AJ413"/>
    <mergeCell ref="AK413:AL413"/>
    <mergeCell ref="AM413:AN413"/>
    <mergeCell ref="AP413:AR413"/>
    <mergeCell ref="AS413:BC413"/>
    <mergeCell ref="C414:G414"/>
    <mergeCell ref="H414:S414"/>
    <mergeCell ref="T414:X414"/>
    <mergeCell ref="Y414:AC414"/>
    <mergeCell ref="AD414:AH414"/>
    <mergeCell ref="AI414:AJ414"/>
    <mergeCell ref="AK414:AL414"/>
    <mergeCell ref="AM414:AN414"/>
    <mergeCell ref="AP414:AR414"/>
    <mergeCell ref="AS414:BC414"/>
    <mergeCell ref="C411:G411"/>
    <mergeCell ref="H411:S411"/>
    <mergeCell ref="T411:X411"/>
    <mergeCell ref="Y411:AC411"/>
    <mergeCell ref="AD411:AH411"/>
    <mergeCell ref="AI411:AJ411"/>
    <mergeCell ref="AK411:AL411"/>
    <mergeCell ref="AM411:AN411"/>
    <mergeCell ref="AP411:AR411"/>
    <mergeCell ref="AS411:BC411"/>
    <mergeCell ref="C412:G412"/>
    <mergeCell ref="H412:S412"/>
    <mergeCell ref="T412:X412"/>
    <mergeCell ref="Y412:AC412"/>
    <mergeCell ref="AD412:AH412"/>
    <mergeCell ref="AI412:AJ412"/>
    <mergeCell ref="AK412:AL412"/>
    <mergeCell ref="AM412:AN412"/>
    <mergeCell ref="AP412:AR412"/>
    <mergeCell ref="AS412:BC412"/>
    <mergeCell ref="C409:G409"/>
    <mergeCell ref="H409:S409"/>
    <mergeCell ref="T409:X409"/>
    <mergeCell ref="Y409:AC409"/>
    <mergeCell ref="AD409:AH409"/>
    <mergeCell ref="AI409:AJ409"/>
    <mergeCell ref="AK409:AL409"/>
    <mergeCell ref="AM409:AN409"/>
    <mergeCell ref="AP409:AR409"/>
    <mergeCell ref="AS409:BC409"/>
    <mergeCell ref="C410:G410"/>
    <mergeCell ref="H410:S410"/>
    <mergeCell ref="T410:X410"/>
    <mergeCell ref="Y410:AC410"/>
    <mergeCell ref="AD410:AH410"/>
    <mergeCell ref="AI410:AJ410"/>
    <mergeCell ref="AK410:AL410"/>
    <mergeCell ref="AM410:AN410"/>
    <mergeCell ref="AP410:AR410"/>
    <mergeCell ref="AS410:BC410"/>
    <mergeCell ref="C407:G407"/>
    <mergeCell ref="H407:S407"/>
    <mergeCell ref="T407:X407"/>
    <mergeCell ref="Y407:AC407"/>
    <mergeCell ref="AD407:AH407"/>
    <mergeCell ref="AI407:AJ407"/>
    <mergeCell ref="AK407:AL407"/>
    <mergeCell ref="AM407:AN407"/>
    <mergeCell ref="AP407:AR407"/>
    <mergeCell ref="AS407:BC407"/>
    <mergeCell ref="C408:G408"/>
    <mergeCell ref="H408:S408"/>
    <mergeCell ref="T408:X408"/>
    <mergeCell ref="Y408:AC408"/>
    <mergeCell ref="AD408:AH408"/>
    <mergeCell ref="AI408:AJ408"/>
    <mergeCell ref="AK408:AL408"/>
    <mergeCell ref="AM408:AN408"/>
    <mergeCell ref="AP408:AR408"/>
    <mergeCell ref="AS408:BC408"/>
    <mergeCell ref="C405:G405"/>
    <mergeCell ref="H405:S405"/>
    <mergeCell ref="T405:X405"/>
    <mergeCell ref="Y405:AC405"/>
    <mergeCell ref="AD405:AH405"/>
    <mergeCell ref="AI405:AJ405"/>
    <mergeCell ref="AK405:AL405"/>
    <mergeCell ref="AM405:AN405"/>
    <mergeCell ref="AP405:AR405"/>
    <mergeCell ref="AS405:BC405"/>
    <mergeCell ref="C406:G406"/>
    <mergeCell ref="H406:S406"/>
    <mergeCell ref="T406:X406"/>
    <mergeCell ref="Y406:AC406"/>
    <mergeCell ref="AD406:AH406"/>
    <mergeCell ref="AI406:AJ406"/>
    <mergeCell ref="AK406:AL406"/>
    <mergeCell ref="AM406:AN406"/>
    <mergeCell ref="AP406:AR406"/>
    <mergeCell ref="AS406:BC406"/>
    <mergeCell ref="C403:G403"/>
    <mergeCell ref="H403:S403"/>
    <mergeCell ref="T403:X403"/>
    <mergeCell ref="Y403:AC403"/>
    <mergeCell ref="AD403:AH403"/>
    <mergeCell ref="AI403:AJ403"/>
    <mergeCell ref="AK403:AL403"/>
    <mergeCell ref="AM403:AN403"/>
    <mergeCell ref="AP403:AR403"/>
    <mergeCell ref="AS403:BC403"/>
    <mergeCell ref="C404:G404"/>
    <mergeCell ref="H404:S404"/>
    <mergeCell ref="T404:X404"/>
    <mergeCell ref="Y404:AC404"/>
    <mergeCell ref="AD404:AH404"/>
    <mergeCell ref="AI404:AJ404"/>
    <mergeCell ref="AK404:AL404"/>
    <mergeCell ref="AM404:AN404"/>
    <mergeCell ref="AP404:AR404"/>
    <mergeCell ref="AS404:BC404"/>
    <mergeCell ref="C401:G401"/>
    <mergeCell ref="H401:S401"/>
    <mergeCell ref="T401:X401"/>
    <mergeCell ref="Y401:AC401"/>
    <mergeCell ref="AD401:AH401"/>
    <mergeCell ref="AI401:AJ401"/>
    <mergeCell ref="AK401:AL401"/>
    <mergeCell ref="AM401:AN401"/>
    <mergeCell ref="AP401:AR401"/>
    <mergeCell ref="AS401:BC401"/>
    <mergeCell ref="C402:G402"/>
    <mergeCell ref="H402:S402"/>
    <mergeCell ref="T402:X402"/>
    <mergeCell ref="Y402:AC402"/>
    <mergeCell ref="AD402:AH402"/>
    <mergeCell ref="AI402:AJ402"/>
    <mergeCell ref="AK402:AL402"/>
    <mergeCell ref="AM402:AN402"/>
    <mergeCell ref="AP402:AR402"/>
    <mergeCell ref="AS402:BC402"/>
    <mergeCell ref="C399:G399"/>
    <mergeCell ref="H399:S399"/>
    <mergeCell ref="T399:X399"/>
    <mergeCell ref="Y399:AC399"/>
    <mergeCell ref="AD399:AH399"/>
    <mergeCell ref="AI399:AJ399"/>
    <mergeCell ref="AK399:AL399"/>
    <mergeCell ref="AM399:AN399"/>
    <mergeCell ref="AP399:AR399"/>
    <mergeCell ref="AS399:BC399"/>
    <mergeCell ref="C400:G400"/>
    <mergeCell ref="H400:S400"/>
    <mergeCell ref="T400:X400"/>
    <mergeCell ref="Y400:AC400"/>
    <mergeCell ref="AD400:AH400"/>
    <mergeCell ref="AI400:AJ400"/>
    <mergeCell ref="AK400:AL400"/>
    <mergeCell ref="AM400:AN400"/>
    <mergeCell ref="AP400:AR400"/>
    <mergeCell ref="AS400:BC400"/>
    <mergeCell ref="C397:G397"/>
    <mergeCell ref="H397:S397"/>
    <mergeCell ref="T397:X397"/>
    <mergeCell ref="Y397:AC397"/>
    <mergeCell ref="AD397:AH397"/>
    <mergeCell ref="AI397:AJ397"/>
    <mergeCell ref="AK397:AL397"/>
    <mergeCell ref="AM397:AN397"/>
    <mergeCell ref="AP397:AR397"/>
    <mergeCell ref="AS397:BC397"/>
    <mergeCell ref="C398:G398"/>
    <mergeCell ref="H398:S398"/>
    <mergeCell ref="T398:X398"/>
    <mergeCell ref="Y398:AC398"/>
    <mergeCell ref="AD398:AH398"/>
    <mergeCell ref="AI398:AJ398"/>
    <mergeCell ref="AK398:AL398"/>
    <mergeCell ref="AM398:AN398"/>
    <mergeCell ref="AP398:AR398"/>
    <mergeCell ref="AS398:BC398"/>
    <mergeCell ref="C395:G395"/>
    <mergeCell ref="H395:S395"/>
    <mergeCell ref="T395:X395"/>
    <mergeCell ref="Y395:AC395"/>
    <mergeCell ref="AD395:AH395"/>
    <mergeCell ref="AI395:AJ395"/>
    <mergeCell ref="AK395:AL395"/>
    <mergeCell ref="AM395:AN395"/>
    <mergeCell ref="AP395:AR395"/>
    <mergeCell ref="AS395:BC395"/>
    <mergeCell ref="C396:G396"/>
    <mergeCell ref="H396:S396"/>
    <mergeCell ref="T396:X396"/>
    <mergeCell ref="Y396:AC396"/>
    <mergeCell ref="AD396:AH396"/>
    <mergeCell ref="AI396:AJ396"/>
    <mergeCell ref="AK396:AL396"/>
    <mergeCell ref="AM396:AN396"/>
    <mergeCell ref="AP396:AR396"/>
    <mergeCell ref="AS396:BC396"/>
    <mergeCell ref="C393:G393"/>
    <mergeCell ref="H393:S393"/>
    <mergeCell ref="T393:X393"/>
    <mergeCell ref="Y393:AC393"/>
    <mergeCell ref="AD393:AH393"/>
    <mergeCell ref="AI393:AJ393"/>
    <mergeCell ref="AK393:AL393"/>
    <mergeCell ref="AM393:AN393"/>
    <mergeCell ref="AP393:AR393"/>
    <mergeCell ref="AS393:BC393"/>
    <mergeCell ref="C394:G394"/>
    <mergeCell ref="H394:S394"/>
    <mergeCell ref="T394:X394"/>
    <mergeCell ref="Y394:AC394"/>
    <mergeCell ref="AD394:AH394"/>
    <mergeCell ref="AI394:AJ394"/>
    <mergeCell ref="AK394:AL394"/>
    <mergeCell ref="AM394:AN394"/>
    <mergeCell ref="AP394:AR394"/>
    <mergeCell ref="AS394:BC394"/>
    <mergeCell ref="C391:G391"/>
    <mergeCell ref="H391:S391"/>
    <mergeCell ref="T391:X391"/>
    <mergeCell ref="Y391:AC391"/>
    <mergeCell ref="AD391:AH391"/>
    <mergeCell ref="AI391:AJ391"/>
    <mergeCell ref="AK391:AL391"/>
    <mergeCell ref="AM391:AN391"/>
    <mergeCell ref="AP391:AR391"/>
    <mergeCell ref="AS391:BC391"/>
    <mergeCell ref="C392:G392"/>
    <mergeCell ref="H392:S392"/>
    <mergeCell ref="T392:X392"/>
    <mergeCell ref="Y392:AC392"/>
    <mergeCell ref="AD392:AH392"/>
    <mergeCell ref="AI392:AJ392"/>
    <mergeCell ref="AK392:AL392"/>
    <mergeCell ref="AM392:AN392"/>
    <mergeCell ref="AP392:AR392"/>
    <mergeCell ref="AS392:BC392"/>
    <mergeCell ref="C389:G389"/>
    <mergeCell ref="H389:S389"/>
    <mergeCell ref="T389:X389"/>
    <mergeCell ref="Y389:AC389"/>
    <mergeCell ref="AD389:AH389"/>
    <mergeCell ref="AI389:AJ389"/>
    <mergeCell ref="AK389:AL389"/>
    <mergeCell ref="AM389:AN389"/>
    <mergeCell ref="AP389:AR389"/>
    <mergeCell ref="AS389:BC389"/>
    <mergeCell ref="C390:G390"/>
    <mergeCell ref="H390:S390"/>
    <mergeCell ref="T390:X390"/>
    <mergeCell ref="Y390:AC390"/>
    <mergeCell ref="AD390:AH390"/>
    <mergeCell ref="AI390:AJ390"/>
    <mergeCell ref="AK390:AL390"/>
    <mergeCell ref="AM390:AN390"/>
    <mergeCell ref="AP390:AR390"/>
    <mergeCell ref="AS390:BC390"/>
    <mergeCell ref="C387:G387"/>
    <mergeCell ref="H387:S387"/>
    <mergeCell ref="T387:X387"/>
    <mergeCell ref="Y387:AC387"/>
    <mergeCell ref="AD387:AH387"/>
    <mergeCell ref="AI387:AJ387"/>
    <mergeCell ref="AK387:AL387"/>
    <mergeCell ref="AM387:AN387"/>
    <mergeCell ref="AP387:AR387"/>
    <mergeCell ref="AS387:BC387"/>
    <mergeCell ref="C388:G388"/>
    <mergeCell ref="H388:S388"/>
    <mergeCell ref="T388:X388"/>
    <mergeCell ref="Y388:AC388"/>
    <mergeCell ref="AD388:AH388"/>
    <mergeCell ref="AI388:AJ388"/>
    <mergeCell ref="AK388:AL388"/>
    <mergeCell ref="AM388:AN388"/>
    <mergeCell ref="AP388:AR388"/>
    <mergeCell ref="AS388:BC388"/>
    <mergeCell ref="C385:G385"/>
    <mergeCell ref="H385:S385"/>
    <mergeCell ref="T385:X385"/>
    <mergeCell ref="Y385:AC385"/>
    <mergeCell ref="AD385:AH385"/>
    <mergeCell ref="AI385:AJ385"/>
    <mergeCell ref="AK385:AL385"/>
    <mergeCell ref="AM385:AN385"/>
    <mergeCell ref="AP385:AR385"/>
    <mergeCell ref="AS385:BC385"/>
    <mergeCell ref="C386:G386"/>
    <mergeCell ref="H386:S386"/>
    <mergeCell ref="T386:X386"/>
    <mergeCell ref="Y386:AC386"/>
    <mergeCell ref="AD386:AH386"/>
    <mergeCell ref="AI386:AJ386"/>
    <mergeCell ref="AK386:AL386"/>
    <mergeCell ref="AM386:AN386"/>
    <mergeCell ref="AP386:AR386"/>
    <mergeCell ref="AS386:BC386"/>
    <mergeCell ref="C383:G383"/>
    <mergeCell ref="H383:S383"/>
    <mergeCell ref="T383:X383"/>
    <mergeCell ref="Y383:AC383"/>
    <mergeCell ref="AD383:AH383"/>
    <mergeCell ref="AI383:AJ383"/>
    <mergeCell ref="AK383:AL383"/>
    <mergeCell ref="AM383:AN383"/>
    <mergeCell ref="AP383:AR383"/>
    <mergeCell ref="AS383:BC383"/>
    <mergeCell ref="C384:G384"/>
    <mergeCell ref="H384:S384"/>
    <mergeCell ref="T384:X384"/>
    <mergeCell ref="Y384:AC384"/>
    <mergeCell ref="AD384:AH384"/>
    <mergeCell ref="AI384:AJ384"/>
    <mergeCell ref="AK384:AL384"/>
    <mergeCell ref="AM384:AN384"/>
    <mergeCell ref="AP384:AR384"/>
    <mergeCell ref="AS384:BC384"/>
    <mergeCell ref="C381:G381"/>
    <mergeCell ref="H381:S381"/>
    <mergeCell ref="T381:X381"/>
    <mergeCell ref="Y381:AC381"/>
    <mergeCell ref="AD381:AH381"/>
    <mergeCell ref="AI381:AJ381"/>
    <mergeCell ref="AK381:AL381"/>
    <mergeCell ref="AM381:AN381"/>
    <mergeCell ref="AP381:AR381"/>
    <mergeCell ref="AS381:BC381"/>
    <mergeCell ref="C382:G382"/>
    <mergeCell ref="H382:S382"/>
    <mergeCell ref="T382:X382"/>
    <mergeCell ref="Y382:AC382"/>
    <mergeCell ref="AD382:AH382"/>
    <mergeCell ref="AI382:AJ382"/>
    <mergeCell ref="AK382:AL382"/>
    <mergeCell ref="AM382:AN382"/>
    <mergeCell ref="AP382:AR382"/>
    <mergeCell ref="AS382:BC382"/>
    <mergeCell ref="C379:G379"/>
    <mergeCell ref="H379:S379"/>
    <mergeCell ref="T379:X379"/>
    <mergeCell ref="Y379:AC379"/>
    <mergeCell ref="AD379:AH379"/>
    <mergeCell ref="AI379:AJ379"/>
    <mergeCell ref="AK379:AL379"/>
    <mergeCell ref="AM379:AN379"/>
    <mergeCell ref="AP379:AR379"/>
    <mergeCell ref="AS379:BC379"/>
    <mergeCell ref="C380:G380"/>
    <mergeCell ref="H380:S380"/>
    <mergeCell ref="T380:X380"/>
    <mergeCell ref="Y380:AC380"/>
    <mergeCell ref="AD380:AH380"/>
    <mergeCell ref="AI380:AJ380"/>
    <mergeCell ref="AK380:AL380"/>
    <mergeCell ref="AM380:AN380"/>
    <mergeCell ref="AP380:AR380"/>
    <mergeCell ref="AS380:BC380"/>
    <mergeCell ref="C377:G377"/>
    <mergeCell ref="H377:S377"/>
    <mergeCell ref="T377:X377"/>
    <mergeCell ref="Y377:AC377"/>
    <mergeCell ref="AD377:AH377"/>
    <mergeCell ref="AI377:AJ377"/>
    <mergeCell ref="AK377:AL377"/>
    <mergeCell ref="AM377:AN377"/>
    <mergeCell ref="AP377:AR377"/>
    <mergeCell ref="AS377:BC377"/>
    <mergeCell ref="C378:G378"/>
    <mergeCell ref="H378:S378"/>
    <mergeCell ref="T378:X378"/>
    <mergeCell ref="Y378:AC378"/>
    <mergeCell ref="AD378:AH378"/>
    <mergeCell ref="AI378:AJ378"/>
    <mergeCell ref="AK378:AL378"/>
    <mergeCell ref="AM378:AN378"/>
    <mergeCell ref="AP378:AR378"/>
    <mergeCell ref="AS378:BC378"/>
    <mergeCell ref="C375:G375"/>
    <mergeCell ref="H375:S375"/>
    <mergeCell ref="T375:X375"/>
    <mergeCell ref="Y375:AC375"/>
    <mergeCell ref="AD375:AH375"/>
    <mergeCell ref="AI375:AJ375"/>
    <mergeCell ref="AK375:AL375"/>
    <mergeCell ref="AM375:AN375"/>
    <mergeCell ref="AP375:AR375"/>
    <mergeCell ref="AS375:BC375"/>
    <mergeCell ref="C376:G376"/>
    <mergeCell ref="H376:S376"/>
    <mergeCell ref="T376:X376"/>
    <mergeCell ref="Y376:AC376"/>
    <mergeCell ref="AD376:AH376"/>
    <mergeCell ref="AI376:AJ376"/>
    <mergeCell ref="AK376:AL376"/>
    <mergeCell ref="AM376:AN376"/>
    <mergeCell ref="AP376:AR376"/>
    <mergeCell ref="AS376:BC376"/>
    <mergeCell ref="C373:G373"/>
    <mergeCell ref="H373:S373"/>
    <mergeCell ref="T373:X373"/>
    <mergeCell ref="Y373:AC373"/>
    <mergeCell ref="AD373:AH373"/>
    <mergeCell ref="AI373:AJ373"/>
    <mergeCell ref="AK373:AL373"/>
    <mergeCell ref="AM373:AN373"/>
    <mergeCell ref="AP373:AR373"/>
    <mergeCell ref="AS373:BC373"/>
    <mergeCell ref="C374:G374"/>
    <mergeCell ref="H374:S374"/>
    <mergeCell ref="T374:X374"/>
    <mergeCell ref="Y374:AC374"/>
    <mergeCell ref="AD374:AH374"/>
    <mergeCell ref="AI374:AJ374"/>
    <mergeCell ref="AK374:AL374"/>
    <mergeCell ref="AM374:AN374"/>
    <mergeCell ref="AP374:AR374"/>
    <mergeCell ref="AS374:BC374"/>
    <mergeCell ref="C371:G371"/>
    <mergeCell ref="H371:S371"/>
    <mergeCell ref="T371:X371"/>
    <mergeCell ref="Y371:AC371"/>
    <mergeCell ref="AD371:AH371"/>
    <mergeCell ref="AI371:AJ371"/>
    <mergeCell ref="AK371:AL371"/>
    <mergeCell ref="AM371:AN371"/>
    <mergeCell ref="AP371:AR371"/>
    <mergeCell ref="AS371:BC371"/>
    <mergeCell ref="C372:G372"/>
    <mergeCell ref="H372:S372"/>
    <mergeCell ref="T372:X372"/>
    <mergeCell ref="Y372:AC372"/>
    <mergeCell ref="AD372:AH372"/>
    <mergeCell ref="AI372:AJ372"/>
    <mergeCell ref="AK372:AL372"/>
    <mergeCell ref="AM372:AN372"/>
    <mergeCell ref="AP372:AR372"/>
    <mergeCell ref="AS372:BC372"/>
    <mergeCell ref="C369:G369"/>
    <mergeCell ref="H369:S369"/>
    <mergeCell ref="T369:X369"/>
    <mergeCell ref="Y369:AC369"/>
    <mergeCell ref="AD369:AH369"/>
    <mergeCell ref="AI369:AJ369"/>
    <mergeCell ref="AK369:AL369"/>
    <mergeCell ref="AM369:AN369"/>
    <mergeCell ref="AP369:AR369"/>
    <mergeCell ref="AS369:BC369"/>
    <mergeCell ref="C370:G370"/>
    <mergeCell ref="H370:S370"/>
    <mergeCell ref="T370:X370"/>
    <mergeCell ref="Y370:AC370"/>
    <mergeCell ref="AD370:AH370"/>
    <mergeCell ref="AI370:AJ370"/>
    <mergeCell ref="AK370:AL370"/>
    <mergeCell ref="AM370:AN370"/>
    <mergeCell ref="AP370:AR370"/>
    <mergeCell ref="AS370:BC370"/>
    <mergeCell ref="C367:G367"/>
    <mergeCell ref="H367:S367"/>
    <mergeCell ref="T367:X367"/>
    <mergeCell ref="Y367:AC367"/>
    <mergeCell ref="AD367:AH367"/>
    <mergeCell ref="AI367:AJ367"/>
    <mergeCell ref="AK367:AL367"/>
    <mergeCell ref="AM367:AN367"/>
    <mergeCell ref="AP367:AR367"/>
    <mergeCell ref="AS367:BC367"/>
    <mergeCell ref="C368:G368"/>
    <mergeCell ref="H368:S368"/>
    <mergeCell ref="T368:X368"/>
    <mergeCell ref="Y368:AC368"/>
    <mergeCell ref="AD368:AH368"/>
    <mergeCell ref="AI368:AJ368"/>
    <mergeCell ref="AK368:AL368"/>
    <mergeCell ref="AM368:AN368"/>
    <mergeCell ref="AP368:AR368"/>
    <mergeCell ref="AS368:BC368"/>
    <mergeCell ref="C365:G365"/>
    <mergeCell ref="H365:S365"/>
    <mergeCell ref="T365:X365"/>
    <mergeCell ref="Y365:AC365"/>
    <mergeCell ref="AD365:AH365"/>
    <mergeCell ref="AI365:AJ365"/>
    <mergeCell ref="AK365:AL365"/>
    <mergeCell ref="AM365:AN365"/>
    <mergeCell ref="AP365:AR365"/>
    <mergeCell ref="AS365:BC365"/>
    <mergeCell ref="C366:G366"/>
    <mergeCell ref="H366:S366"/>
    <mergeCell ref="T366:X366"/>
    <mergeCell ref="Y366:AC366"/>
    <mergeCell ref="AD366:AH366"/>
    <mergeCell ref="AI366:AJ366"/>
    <mergeCell ref="AK366:AL366"/>
    <mergeCell ref="AM366:AN366"/>
    <mergeCell ref="AP366:AR366"/>
    <mergeCell ref="AS366:BC366"/>
    <mergeCell ref="C363:G363"/>
    <mergeCell ref="H363:S363"/>
    <mergeCell ref="T363:X363"/>
    <mergeCell ref="Y363:AC363"/>
    <mergeCell ref="AD363:AH363"/>
    <mergeCell ref="AI363:AJ363"/>
    <mergeCell ref="AK363:AL363"/>
    <mergeCell ref="AM363:AN363"/>
    <mergeCell ref="AP363:AR363"/>
    <mergeCell ref="AS363:BC363"/>
    <mergeCell ref="C364:G364"/>
    <mergeCell ref="H364:S364"/>
    <mergeCell ref="T364:X364"/>
    <mergeCell ref="Y364:AC364"/>
    <mergeCell ref="AD364:AH364"/>
    <mergeCell ref="AI364:AJ364"/>
    <mergeCell ref="AK364:AL364"/>
    <mergeCell ref="AM364:AN364"/>
    <mergeCell ref="AP364:AR364"/>
    <mergeCell ref="AS364:BC364"/>
    <mergeCell ref="C361:G361"/>
    <mergeCell ref="H361:S361"/>
    <mergeCell ref="T361:X361"/>
    <mergeCell ref="Y361:AC361"/>
    <mergeCell ref="AD361:AH361"/>
    <mergeCell ref="AI361:AJ361"/>
    <mergeCell ref="AK361:AL361"/>
    <mergeCell ref="AM361:AN361"/>
    <mergeCell ref="AP361:AR361"/>
    <mergeCell ref="AS361:BC361"/>
    <mergeCell ref="C362:G362"/>
    <mergeCell ref="H362:S362"/>
    <mergeCell ref="T362:X362"/>
    <mergeCell ref="Y362:AC362"/>
    <mergeCell ref="AD362:AH362"/>
    <mergeCell ref="AI362:AJ362"/>
    <mergeCell ref="AK362:AL362"/>
    <mergeCell ref="AM362:AN362"/>
    <mergeCell ref="AP362:AR362"/>
    <mergeCell ref="AS362:BC362"/>
    <mergeCell ref="C359:G359"/>
    <mergeCell ref="H359:S359"/>
    <mergeCell ref="T359:X359"/>
    <mergeCell ref="Y359:AC359"/>
    <mergeCell ref="AD359:AH359"/>
    <mergeCell ref="AI359:AJ359"/>
    <mergeCell ref="AK359:AL359"/>
    <mergeCell ref="AM359:AN359"/>
    <mergeCell ref="AP359:AR359"/>
    <mergeCell ref="AS359:BC359"/>
    <mergeCell ref="C360:G360"/>
    <mergeCell ref="H360:S360"/>
    <mergeCell ref="T360:X360"/>
    <mergeCell ref="Y360:AC360"/>
    <mergeCell ref="AD360:AH360"/>
    <mergeCell ref="AI360:AJ360"/>
    <mergeCell ref="AK360:AL360"/>
    <mergeCell ref="AM360:AN360"/>
    <mergeCell ref="AP360:AR360"/>
    <mergeCell ref="AS360:BC360"/>
    <mergeCell ref="C357:G357"/>
    <mergeCell ref="H357:S357"/>
    <mergeCell ref="T357:X357"/>
    <mergeCell ref="Y357:AC357"/>
    <mergeCell ref="AD357:AH357"/>
    <mergeCell ref="AI357:AJ357"/>
    <mergeCell ref="AK357:AL357"/>
    <mergeCell ref="AM357:AN357"/>
    <mergeCell ref="AP357:AR357"/>
    <mergeCell ref="AS357:BC357"/>
    <mergeCell ref="C358:G358"/>
    <mergeCell ref="H358:S358"/>
    <mergeCell ref="T358:X358"/>
    <mergeCell ref="Y358:AC358"/>
    <mergeCell ref="AD358:AH358"/>
    <mergeCell ref="AI358:AJ358"/>
    <mergeCell ref="AK358:AL358"/>
    <mergeCell ref="AM358:AN358"/>
    <mergeCell ref="AP358:AR358"/>
    <mergeCell ref="AS358:BC358"/>
    <mergeCell ref="C355:G355"/>
    <mergeCell ref="H355:S355"/>
    <mergeCell ref="T355:X355"/>
    <mergeCell ref="Y355:AC355"/>
    <mergeCell ref="AD355:AH355"/>
    <mergeCell ref="AI355:AJ355"/>
    <mergeCell ref="AK355:AL355"/>
    <mergeCell ref="AM355:AN355"/>
    <mergeCell ref="AP355:AR355"/>
    <mergeCell ref="AS355:BC355"/>
    <mergeCell ref="C356:G356"/>
    <mergeCell ref="H356:S356"/>
    <mergeCell ref="T356:X356"/>
    <mergeCell ref="Y356:AC356"/>
    <mergeCell ref="AD356:AH356"/>
    <mergeCell ref="AI356:AJ356"/>
    <mergeCell ref="AK356:AL356"/>
    <mergeCell ref="AM356:AN356"/>
    <mergeCell ref="AP356:AR356"/>
    <mergeCell ref="AS356:BC356"/>
    <mergeCell ref="C353:G353"/>
    <mergeCell ref="H353:S353"/>
    <mergeCell ref="T353:X353"/>
    <mergeCell ref="Y353:AC353"/>
    <mergeCell ref="AD353:AH353"/>
    <mergeCell ref="AI353:AJ353"/>
    <mergeCell ref="AK353:AL353"/>
    <mergeCell ref="AM353:AN353"/>
    <mergeCell ref="AP353:AR353"/>
    <mergeCell ref="AS353:BC353"/>
    <mergeCell ref="C354:G354"/>
    <mergeCell ref="H354:S354"/>
    <mergeCell ref="T354:X354"/>
    <mergeCell ref="Y354:AC354"/>
    <mergeCell ref="AD354:AH354"/>
    <mergeCell ref="AI354:AJ354"/>
    <mergeCell ref="AK354:AL354"/>
    <mergeCell ref="AM354:AN354"/>
    <mergeCell ref="AP354:AR354"/>
    <mergeCell ref="AS354:BC354"/>
    <mergeCell ref="C351:G351"/>
    <mergeCell ref="H351:S351"/>
    <mergeCell ref="T351:X351"/>
    <mergeCell ref="Y351:AC351"/>
    <mergeCell ref="AD351:AH351"/>
    <mergeCell ref="AI351:AJ351"/>
    <mergeCell ref="AK351:AL351"/>
    <mergeCell ref="AM351:AN351"/>
    <mergeCell ref="AP351:AR351"/>
    <mergeCell ref="AS351:BC351"/>
    <mergeCell ref="C352:G352"/>
    <mergeCell ref="H352:S352"/>
    <mergeCell ref="T352:X352"/>
    <mergeCell ref="Y352:AC352"/>
    <mergeCell ref="AD352:AH352"/>
    <mergeCell ref="AI352:AJ352"/>
    <mergeCell ref="AK352:AL352"/>
    <mergeCell ref="AM352:AN352"/>
    <mergeCell ref="AP352:AR352"/>
    <mergeCell ref="AS352:BC352"/>
    <mergeCell ref="C349:G349"/>
    <mergeCell ref="H349:S349"/>
    <mergeCell ref="T349:X349"/>
    <mergeCell ref="Y349:AC349"/>
    <mergeCell ref="AD349:AH349"/>
    <mergeCell ref="AI349:AJ349"/>
    <mergeCell ref="AK349:AL349"/>
    <mergeCell ref="AM349:AN349"/>
    <mergeCell ref="AP349:AR349"/>
    <mergeCell ref="AS349:BC349"/>
    <mergeCell ref="C350:G350"/>
    <mergeCell ref="H350:S350"/>
    <mergeCell ref="T350:X350"/>
    <mergeCell ref="Y350:AC350"/>
    <mergeCell ref="AD350:AH350"/>
    <mergeCell ref="AI350:AJ350"/>
    <mergeCell ref="AK350:AL350"/>
    <mergeCell ref="AM350:AN350"/>
    <mergeCell ref="AP350:AR350"/>
    <mergeCell ref="AS350:BC350"/>
    <mergeCell ref="C347:G347"/>
    <mergeCell ref="H347:S347"/>
    <mergeCell ref="T347:X347"/>
    <mergeCell ref="Y347:AC347"/>
    <mergeCell ref="AD347:AH347"/>
    <mergeCell ref="AI347:AJ347"/>
    <mergeCell ref="AK347:AL347"/>
    <mergeCell ref="AM347:AN347"/>
    <mergeCell ref="AP347:AR347"/>
    <mergeCell ref="AS347:BC347"/>
    <mergeCell ref="C348:G348"/>
    <mergeCell ref="H348:S348"/>
    <mergeCell ref="T348:X348"/>
    <mergeCell ref="Y348:AC348"/>
    <mergeCell ref="AD348:AH348"/>
    <mergeCell ref="AI348:AJ348"/>
    <mergeCell ref="AK348:AL348"/>
    <mergeCell ref="AM348:AN348"/>
    <mergeCell ref="AP348:AR348"/>
    <mergeCell ref="AS348:BC348"/>
    <mergeCell ref="C345:G345"/>
    <mergeCell ref="H345:S345"/>
    <mergeCell ref="T345:X345"/>
    <mergeCell ref="Y345:AC345"/>
    <mergeCell ref="AD345:AH345"/>
    <mergeCell ref="AI345:AJ345"/>
    <mergeCell ref="AK345:AL345"/>
    <mergeCell ref="AM345:AN345"/>
    <mergeCell ref="AP345:AR345"/>
    <mergeCell ref="AS345:BC345"/>
    <mergeCell ref="C346:G346"/>
    <mergeCell ref="H346:S346"/>
    <mergeCell ref="T346:X346"/>
    <mergeCell ref="Y346:AC346"/>
    <mergeCell ref="AD346:AH346"/>
    <mergeCell ref="AI346:AJ346"/>
    <mergeCell ref="AK346:AL346"/>
    <mergeCell ref="AM346:AN346"/>
    <mergeCell ref="AP346:AR346"/>
    <mergeCell ref="AS346:BC346"/>
    <mergeCell ref="C343:G343"/>
    <mergeCell ref="H343:S343"/>
    <mergeCell ref="T343:X343"/>
    <mergeCell ref="Y343:AC343"/>
    <mergeCell ref="AD343:AH343"/>
    <mergeCell ref="AI343:AJ343"/>
    <mergeCell ref="AK343:AL343"/>
    <mergeCell ref="AM343:AN343"/>
    <mergeCell ref="AP343:AR343"/>
    <mergeCell ref="AS343:BC343"/>
    <mergeCell ref="C344:G344"/>
    <mergeCell ref="H344:S344"/>
    <mergeCell ref="T344:X344"/>
    <mergeCell ref="Y344:AC344"/>
    <mergeCell ref="AD344:AH344"/>
    <mergeCell ref="AI344:AJ344"/>
    <mergeCell ref="AK344:AL344"/>
    <mergeCell ref="AM344:AN344"/>
    <mergeCell ref="AP344:AR344"/>
    <mergeCell ref="AS344:BC344"/>
    <mergeCell ref="C341:G341"/>
    <mergeCell ref="H341:S341"/>
    <mergeCell ref="T341:X341"/>
    <mergeCell ref="Y341:AC341"/>
    <mergeCell ref="AD341:AH341"/>
    <mergeCell ref="AI341:AJ341"/>
    <mergeCell ref="AK341:AL341"/>
    <mergeCell ref="AM341:AN341"/>
    <mergeCell ref="AP341:AR341"/>
    <mergeCell ref="AS341:BC341"/>
    <mergeCell ref="C342:G342"/>
    <mergeCell ref="H342:S342"/>
    <mergeCell ref="T342:X342"/>
    <mergeCell ref="Y342:AC342"/>
    <mergeCell ref="AD342:AH342"/>
    <mergeCell ref="AI342:AJ342"/>
    <mergeCell ref="AK342:AL342"/>
    <mergeCell ref="AM342:AN342"/>
    <mergeCell ref="AP342:AR342"/>
    <mergeCell ref="AS342:BC342"/>
    <mergeCell ref="C339:G339"/>
    <mergeCell ref="H339:S339"/>
    <mergeCell ref="T339:X339"/>
    <mergeCell ref="Y339:AC339"/>
    <mergeCell ref="AD339:AH339"/>
    <mergeCell ref="AI339:AJ339"/>
    <mergeCell ref="AK339:AL339"/>
    <mergeCell ref="AM339:AN339"/>
    <mergeCell ref="AP339:AR339"/>
    <mergeCell ref="AS339:BC339"/>
    <mergeCell ref="C340:G340"/>
    <mergeCell ref="H340:S340"/>
    <mergeCell ref="T340:X340"/>
    <mergeCell ref="Y340:AC340"/>
    <mergeCell ref="AD340:AH340"/>
    <mergeCell ref="AI340:AJ340"/>
    <mergeCell ref="AK340:AL340"/>
    <mergeCell ref="AM340:AN340"/>
    <mergeCell ref="AP340:AR340"/>
    <mergeCell ref="AS340:BC340"/>
    <mergeCell ref="C337:G337"/>
    <mergeCell ref="H337:S337"/>
    <mergeCell ref="T337:X337"/>
    <mergeCell ref="Y337:AC337"/>
    <mergeCell ref="AD337:AH337"/>
    <mergeCell ref="AI337:AJ337"/>
    <mergeCell ref="AK337:AL337"/>
    <mergeCell ref="AM337:AN337"/>
    <mergeCell ref="AP337:AR337"/>
    <mergeCell ref="AS337:BC337"/>
    <mergeCell ref="C338:G338"/>
    <mergeCell ref="H338:S338"/>
    <mergeCell ref="T338:X338"/>
    <mergeCell ref="Y338:AC338"/>
    <mergeCell ref="AD338:AH338"/>
    <mergeCell ref="AI338:AJ338"/>
    <mergeCell ref="AK338:AL338"/>
    <mergeCell ref="AM338:AN338"/>
    <mergeCell ref="AP338:AR338"/>
    <mergeCell ref="AS338:BC338"/>
    <mergeCell ref="C335:G335"/>
    <mergeCell ref="H335:S335"/>
    <mergeCell ref="T335:X335"/>
    <mergeCell ref="Y335:AC335"/>
    <mergeCell ref="AD335:AH335"/>
    <mergeCell ref="AI335:AJ335"/>
    <mergeCell ref="AK335:AL335"/>
    <mergeCell ref="AM335:AN335"/>
    <mergeCell ref="AP335:AR335"/>
    <mergeCell ref="AS335:BC335"/>
    <mergeCell ref="C336:G336"/>
    <mergeCell ref="H336:S336"/>
    <mergeCell ref="T336:X336"/>
    <mergeCell ref="Y336:AC336"/>
    <mergeCell ref="AD336:AH336"/>
    <mergeCell ref="AI336:AJ336"/>
    <mergeCell ref="AK336:AL336"/>
    <mergeCell ref="AM336:AN336"/>
    <mergeCell ref="AP336:AR336"/>
    <mergeCell ref="AS336:BC336"/>
    <mergeCell ref="C333:G333"/>
    <mergeCell ref="H333:S333"/>
    <mergeCell ref="T333:X333"/>
    <mergeCell ref="Y333:AC333"/>
    <mergeCell ref="AD333:AH333"/>
    <mergeCell ref="AI333:AJ333"/>
    <mergeCell ref="AK333:AL333"/>
    <mergeCell ref="AM333:AN333"/>
    <mergeCell ref="AP333:AR333"/>
    <mergeCell ref="AS333:BC333"/>
    <mergeCell ref="C334:G334"/>
    <mergeCell ref="H334:S334"/>
    <mergeCell ref="T334:X334"/>
    <mergeCell ref="Y334:AC334"/>
    <mergeCell ref="AD334:AH334"/>
    <mergeCell ref="AI334:AJ334"/>
    <mergeCell ref="AK334:AL334"/>
    <mergeCell ref="AM334:AN334"/>
    <mergeCell ref="AP334:AR334"/>
    <mergeCell ref="AS334:BC334"/>
    <mergeCell ref="C331:G331"/>
    <mergeCell ref="H331:S331"/>
    <mergeCell ref="T331:X331"/>
    <mergeCell ref="Y331:AC331"/>
    <mergeCell ref="AD331:AH331"/>
    <mergeCell ref="AI331:AJ331"/>
    <mergeCell ref="AK331:AL331"/>
    <mergeCell ref="AM331:AN331"/>
    <mergeCell ref="AP331:AR331"/>
    <mergeCell ref="AS331:BC331"/>
    <mergeCell ref="C332:G332"/>
    <mergeCell ref="H332:S332"/>
    <mergeCell ref="T332:X332"/>
    <mergeCell ref="Y332:AC332"/>
    <mergeCell ref="AD332:AH332"/>
    <mergeCell ref="AI332:AJ332"/>
    <mergeCell ref="AK332:AL332"/>
    <mergeCell ref="AM332:AN332"/>
    <mergeCell ref="AP332:AR332"/>
    <mergeCell ref="AS332:BC332"/>
    <mergeCell ref="C329:G329"/>
    <mergeCell ref="H329:S329"/>
    <mergeCell ref="T329:X329"/>
    <mergeCell ref="Y329:AC329"/>
    <mergeCell ref="AD329:AH329"/>
    <mergeCell ref="AI329:AJ329"/>
    <mergeCell ref="AK329:AL329"/>
    <mergeCell ref="AM329:AN329"/>
    <mergeCell ref="AP329:AR329"/>
    <mergeCell ref="AS329:BC329"/>
    <mergeCell ref="C330:G330"/>
    <mergeCell ref="H330:S330"/>
    <mergeCell ref="T330:X330"/>
    <mergeCell ref="Y330:AC330"/>
    <mergeCell ref="AD330:AH330"/>
    <mergeCell ref="AI330:AJ330"/>
    <mergeCell ref="AK330:AL330"/>
    <mergeCell ref="AM330:AN330"/>
    <mergeCell ref="AP330:AR330"/>
    <mergeCell ref="AS330:BC330"/>
    <mergeCell ref="C327:G327"/>
    <mergeCell ref="H327:S327"/>
    <mergeCell ref="T327:X327"/>
    <mergeCell ref="Y327:AC327"/>
    <mergeCell ref="AD327:AH327"/>
    <mergeCell ref="AI327:AJ327"/>
    <mergeCell ref="AK327:AL327"/>
    <mergeCell ref="AM327:AN327"/>
    <mergeCell ref="AP327:AR327"/>
    <mergeCell ref="AS327:BC327"/>
    <mergeCell ref="C328:G328"/>
    <mergeCell ref="H328:S328"/>
    <mergeCell ref="T328:X328"/>
    <mergeCell ref="Y328:AC328"/>
    <mergeCell ref="AD328:AH328"/>
    <mergeCell ref="AI328:AJ328"/>
    <mergeCell ref="AK328:AL328"/>
    <mergeCell ref="AM328:AN328"/>
    <mergeCell ref="AP328:AR328"/>
    <mergeCell ref="AS328:BC328"/>
    <mergeCell ref="C325:G325"/>
    <mergeCell ref="H325:S325"/>
    <mergeCell ref="T325:X325"/>
    <mergeCell ref="Y325:AC325"/>
    <mergeCell ref="AD325:AH325"/>
    <mergeCell ref="AI325:AJ325"/>
    <mergeCell ref="AK325:AL325"/>
    <mergeCell ref="AM325:AN325"/>
    <mergeCell ref="AP325:AR325"/>
    <mergeCell ref="AS325:BC325"/>
    <mergeCell ref="C326:G326"/>
    <mergeCell ref="H326:S326"/>
    <mergeCell ref="T326:X326"/>
    <mergeCell ref="Y326:AC326"/>
    <mergeCell ref="AD326:AH326"/>
    <mergeCell ref="AI326:AJ326"/>
    <mergeCell ref="AK326:AL326"/>
    <mergeCell ref="AM326:AN326"/>
    <mergeCell ref="AP326:AR326"/>
    <mergeCell ref="AS326:BC326"/>
    <mergeCell ref="C323:G323"/>
    <mergeCell ref="H323:S323"/>
    <mergeCell ref="T323:X323"/>
    <mergeCell ref="Y323:AC323"/>
    <mergeCell ref="AD323:AH323"/>
    <mergeCell ref="AI323:AJ323"/>
    <mergeCell ref="AK323:AL323"/>
    <mergeCell ref="AM323:AN323"/>
    <mergeCell ref="AP323:AR323"/>
    <mergeCell ref="AS323:BC323"/>
    <mergeCell ref="C324:G324"/>
    <mergeCell ref="H324:S324"/>
    <mergeCell ref="T324:X324"/>
    <mergeCell ref="Y324:AC324"/>
    <mergeCell ref="AD324:AH324"/>
    <mergeCell ref="AI324:AJ324"/>
    <mergeCell ref="AK324:AL324"/>
    <mergeCell ref="AM324:AN324"/>
    <mergeCell ref="AP324:AR324"/>
    <mergeCell ref="AS324:BC324"/>
    <mergeCell ref="C321:G321"/>
    <mergeCell ref="H321:S321"/>
    <mergeCell ref="T321:X321"/>
    <mergeCell ref="Y321:AC321"/>
    <mergeCell ref="AD321:AH321"/>
    <mergeCell ref="AI321:AJ321"/>
    <mergeCell ref="AK321:AL321"/>
    <mergeCell ref="AM321:AN321"/>
    <mergeCell ref="AP321:AR321"/>
    <mergeCell ref="AS321:BC321"/>
    <mergeCell ref="C322:G322"/>
    <mergeCell ref="H322:S322"/>
    <mergeCell ref="T322:X322"/>
    <mergeCell ref="Y322:AC322"/>
    <mergeCell ref="AD322:AH322"/>
    <mergeCell ref="AI322:AJ322"/>
    <mergeCell ref="AK322:AL322"/>
    <mergeCell ref="AM322:AN322"/>
    <mergeCell ref="AP322:AR322"/>
    <mergeCell ref="AS322:BC322"/>
    <mergeCell ref="C319:G319"/>
    <mergeCell ref="H319:S319"/>
    <mergeCell ref="T319:X319"/>
    <mergeCell ref="Y319:AC319"/>
    <mergeCell ref="AD319:AH319"/>
    <mergeCell ref="AI319:AJ319"/>
    <mergeCell ref="AK319:AL319"/>
    <mergeCell ref="AM319:AN319"/>
    <mergeCell ref="AP319:AR319"/>
    <mergeCell ref="AS319:BC319"/>
    <mergeCell ref="C320:G320"/>
    <mergeCell ref="H320:S320"/>
    <mergeCell ref="T320:X320"/>
    <mergeCell ref="Y320:AC320"/>
    <mergeCell ref="AD320:AH320"/>
    <mergeCell ref="AI320:AJ320"/>
    <mergeCell ref="AK320:AL320"/>
    <mergeCell ref="AM320:AN320"/>
    <mergeCell ref="AP320:AR320"/>
    <mergeCell ref="AS320:BC320"/>
    <mergeCell ref="C317:G317"/>
    <mergeCell ref="H317:S317"/>
    <mergeCell ref="T317:X317"/>
    <mergeCell ref="Y317:AC317"/>
    <mergeCell ref="AD317:AH317"/>
    <mergeCell ref="AI317:AJ317"/>
    <mergeCell ref="AK317:AL317"/>
    <mergeCell ref="AM317:AN317"/>
    <mergeCell ref="AP317:AR317"/>
    <mergeCell ref="AS317:BC317"/>
    <mergeCell ref="C318:G318"/>
    <mergeCell ref="H318:S318"/>
    <mergeCell ref="T318:X318"/>
    <mergeCell ref="Y318:AC318"/>
    <mergeCell ref="AD318:AH318"/>
    <mergeCell ref="AI318:AJ318"/>
    <mergeCell ref="AK318:AL318"/>
    <mergeCell ref="AM318:AN318"/>
    <mergeCell ref="AP318:AR318"/>
    <mergeCell ref="AS318:BC318"/>
    <mergeCell ref="C315:G315"/>
    <mergeCell ref="H315:S315"/>
    <mergeCell ref="T315:X315"/>
    <mergeCell ref="Y315:AC315"/>
    <mergeCell ref="AD315:AH315"/>
    <mergeCell ref="AI315:AJ315"/>
    <mergeCell ref="AK315:AL315"/>
    <mergeCell ref="AM315:AN315"/>
    <mergeCell ref="AP315:AR315"/>
    <mergeCell ref="AS315:BC315"/>
    <mergeCell ref="C316:G316"/>
    <mergeCell ref="H316:S316"/>
    <mergeCell ref="T316:X316"/>
    <mergeCell ref="Y316:AC316"/>
    <mergeCell ref="AD316:AH316"/>
    <mergeCell ref="AI316:AJ316"/>
    <mergeCell ref="AK316:AL316"/>
    <mergeCell ref="AM316:AN316"/>
    <mergeCell ref="AP316:AR316"/>
    <mergeCell ref="AS316:BC316"/>
    <mergeCell ref="C313:G313"/>
    <mergeCell ref="H313:S313"/>
    <mergeCell ref="T313:X313"/>
    <mergeCell ref="Y313:AC313"/>
    <mergeCell ref="AD313:AH313"/>
    <mergeCell ref="AI313:AJ313"/>
    <mergeCell ref="AK313:AL313"/>
    <mergeCell ref="AM313:AN313"/>
    <mergeCell ref="AP313:AR313"/>
    <mergeCell ref="AS313:BC313"/>
    <mergeCell ref="C314:G314"/>
    <mergeCell ref="H314:S314"/>
    <mergeCell ref="T314:X314"/>
    <mergeCell ref="Y314:AC314"/>
    <mergeCell ref="AD314:AH314"/>
    <mergeCell ref="AI314:AJ314"/>
    <mergeCell ref="AK314:AL314"/>
    <mergeCell ref="AM314:AN314"/>
    <mergeCell ref="AP314:AR314"/>
    <mergeCell ref="AS314:BC314"/>
    <mergeCell ref="C311:G311"/>
    <mergeCell ref="H311:S311"/>
    <mergeCell ref="T311:X311"/>
    <mergeCell ref="Y311:AC311"/>
    <mergeCell ref="AD311:AH311"/>
    <mergeCell ref="AI311:AJ311"/>
    <mergeCell ref="AK311:AL311"/>
    <mergeCell ref="AM311:AN311"/>
    <mergeCell ref="AP311:AR311"/>
    <mergeCell ref="AS311:BC311"/>
    <mergeCell ref="C312:G312"/>
    <mergeCell ref="H312:S312"/>
    <mergeCell ref="T312:X312"/>
    <mergeCell ref="Y312:AC312"/>
    <mergeCell ref="AD312:AH312"/>
    <mergeCell ref="AI312:AJ312"/>
    <mergeCell ref="AK312:AL312"/>
    <mergeCell ref="AM312:AN312"/>
    <mergeCell ref="AP312:AR312"/>
    <mergeCell ref="AS312:BC312"/>
    <mergeCell ref="C309:G309"/>
    <mergeCell ref="H309:S309"/>
    <mergeCell ref="T309:X309"/>
    <mergeCell ref="Y309:AC309"/>
    <mergeCell ref="AD309:AH309"/>
    <mergeCell ref="AI309:AJ309"/>
    <mergeCell ref="AK309:AL309"/>
    <mergeCell ref="AM309:AN309"/>
    <mergeCell ref="AP309:AR309"/>
    <mergeCell ref="AS309:BC309"/>
    <mergeCell ref="C310:G310"/>
    <mergeCell ref="H310:S310"/>
    <mergeCell ref="T310:X310"/>
    <mergeCell ref="Y310:AC310"/>
    <mergeCell ref="AD310:AH310"/>
    <mergeCell ref="AI310:AJ310"/>
    <mergeCell ref="AK310:AL310"/>
    <mergeCell ref="AM310:AN310"/>
    <mergeCell ref="AP310:AR310"/>
    <mergeCell ref="AS310:BC310"/>
    <mergeCell ref="C307:G307"/>
    <mergeCell ref="H307:S307"/>
    <mergeCell ref="T307:X307"/>
    <mergeCell ref="Y307:AC307"/>
    <mergeCell ref="AD307:AH307"/>
    <mergeCell ref="AI307:AJ307"/>
    <mergeCell ref="AK307:AL307"/>
    <mergeCell ref="AM307:AN307"/>
    <mergeCell ref="AP307:AR307"/>
    <mergeCell ref="AS307:BC307"/>
    <mergeCell ref="C308:G308"/>
    <mergeCell ref="H308:S308"/>
    <mergeCell ref="T308:X308"/>
    <mergeCell ref="Y308:AC308"/>
    <mergeCell ref="AD308:AH308"/>
    <mergeCell ref="AI308:AJ308"/>
    <mergeCell ref="AK308:AL308"/>
    <mergeCell ref="AM308:AN308"/>
    <mergeCell ref="AP308:AR308"/>
    <mergeCell ref="AS308:BC308"/>
    <mergeCell ref="C305:G305"/>
    <mergeCell ref="H305:S305"/>
    <mergeCell ref="T305:X305"/>
    <mergeCell ref="Y305:AC305"/>
    <mergeCell ref="AD305:AH305"/>
    <mergeCell ref="AI305:AJ305"/>
    <mergeCell ref="AK305:AL305"/>
    <mergeCell ref="AM305:AN305"/>
    <mergeCell ref="AP305:AR305"/>
    <mergeCell ref="AS305:BC305"/>
    <mergeCell ref="C306:G306"/>
    <mergeCell ref="H306:S306"/>
    <mergeCell ref="T306:X306"/>
    <mergeCell ref="Y306:AC306"/>
    <mergeCell ref="AD306:AH306"/>
    <mergeCell ref="AI306:AJ306"/>
    <mergeCell ref="AK306:AL306"/>
    <mergeCell ref="AM306:AN306"/>
    <mergeCell ref="AP306:AR306"/>
    <mergeCell ref="AS306:BC306"/>
    <mergeCell ref="C303:G303"/>
    <mergeCell ref="H303:S303"/>
    <mergeCell ref="T303:X303"/>
    <mergeCell ref="Y303:AC303"/>
    <mergeCell ref="AD303:AH303"/>
    <mergeCell ref="AI303:AJ303"/>
    <mergeCell ref="AK303:AL303"/>
    <mergeCell ref="AM303:AN303"/>
    <mergeCell ref="AP303:AR303"/>
    <mergeCell ref="AS303:BC303"/>
    <mergeCell ref="C304:G304"/>
    <mergeCell ref="H304:S304"/>
    <mergeCell ref="T304:X304"/>
    <mergeCell ref="Y304:AC304"/>
    <mergeCell ref="AD304:AH304"/>
    <mergeCell ref="AI304:AJ304"/>
    <mergeCell ref="AK304:AL304"/>
    <mergeCell ref="AM304:AN304"/>
    <mergeCell ref="AP304:AR304"/>
    <mergeCell ref="AS304:BC304"/>
    <mergeCell ref="C301:G301"/>
    <mergeCell ref="H301:S301"/>
    <mergeCell ref="T301:X301"/>
    <mergeCell ref="Y301:AC301"/>
    <mergeCell ref="AD301:AH301"/>
    <mergeCell ref="AI301:AJ301"/>
    <mergeCell ref="AK301:AL301"/>
    <mergeCell ref="AM301:AN301"/>
    <mergeCell ref="AP301:AR301"/>
    <mergeCell ref="AS301:BC301"/>
    <mergeCell ref="C302:G302"/>
    <mergeCell ref="H302:S302"/>
    <mergeCell ref="T302:X302"/>
    <mergeCell ref="Y302:AC302"/>
    <mergeCell ref="AD302:AH302"/>
    <mergeCell ref="AI302:AJ302"/>
    <mergeCell ref="AK302:AL302"/>
    <mergeCell ref="AM302:AN302"/>
    <mergeCell ref="AP302:AR302"/>
    <mergeCell ref="AS302:BC302"/>
    <mergeCell ref="C299:G299"/>
    <mergeCell ref="H299:S299"/>
    <mergeCell ref="T299:X299"/>
    <mergeCell ref="Y299:AC299"/>
    <mergeCell ref="AD299:AH299"/>
    <mergeCell ref="AI299:AJ299"/>
    <mergeCell ref="AK299:AL299"/>
    <mergeCell ref="AM299:AN299"/>
    <mergeCell ref="AP299:AR299"/>
    <mergeCell ref="AS299:BC299"/>
    <mergeCell ref="C300:G300"/>
    <mergeCell ref="H300:S300"/>
    <mergeCell ref="T300:X300"/>
    <mergeCell ref="Y300:AC300"/>
    <mergeCell ref="AD300:AH300"/>
    <mergeCell ref="AI300:AJ300"/>
    <mergeCell ref="AK300:AL300"/>
    <mergeCell ref="AM300:AN300"/>
    <mergeCell ref="AP300:AR300"/>
    <mergeCell ref="AS300:BC300"/>
    <mergeCell ref="C297:G297"/>
    <mergeCell ref="H297:S297"/>
    <mergeCell ref="T297:X297"/>
    <mergeCell ref="Y297:AC297"/>
    <mergeCell ref="AD297:AH297"/>
    <mergeCell ref="AI297:AJ297"/>
    <mergeCell ref="AK297:AL297"/>
    <mergeCell ref="AM297:AN297"/>
    <mergeCell ref="AP297:AR297"/>
    <mergeCell ref="AS297:BC297"/>
    <mergeCell ref="C298:G298"/>
    <mergeCell ref="H298:S298"/>
    <mergeCell ref="T298:X298"/>
    <mergeCell ref="Y298:AC298"/>
    <mergeCell ref="AD298:AH298"/>
    <mergeCell ref="AI298:AJ298"/>
    <mergeCell ref="AK298:AL298"/>
    <mergeCell ref="AM298:AN298"/>
    <mergeCell ref="AP298:AR298"/>
    <mergeCell ref="AS298:BC298"/>
    <mergeCell ref="C295:G295"/>
    <mergeCell ref="H295:S295"/>
    <mergeCell ref="T295:X295"/>
    <mergeCell ref="Y295:AC295"/>
    <mergeCell ref="AD295:AH295"/>
    <mergeCell ref="AI295:AJ295"/>
    <mergeCell ref="AK295:AL295"/>
    <mergeCell ref="AM295:AN295"/>
    <mergeCell ref="AP295:AR295"/>
    <mergeCell ref="AS295:BC295"/>
    <mergeCell ref="C296:G296"/>
    <mergeCell ref="H296:S296"/>
    <mergeCell ref="T296:X296"/>
    <mergeCell ref="Y296:AC296"/>
    <mergeCell ref="AD296:AH296"/>
    <mergeCell ref="AI296:AJ296"/>
    <mergeCell ref="AK296:AL296"/>
    <mergeCell ref="AM296:AN296"/>
    <mergeCell ref="AP296:AR296"/>
    <mergeCell ref="AS296:BC296"/>
    <mergeCell ref="C293:G293"/>
    <mergeCell ref="H293:S293"/>
    <mergeCell ref="T293:X293"/>
    <mergeCell ref="Y293:AC293"/>
    <mergeCell ref="AD293:AH293"/>
    <mergeCell ref="AI293:AJ293"/>
    <mergeCell ref="AK293:AL293"/>
    <mergeCell ref="AM293:AN293"/>
    <mergeCell ref="AP293:AR293"/>
    <mergeCell ref="AS293:BC293"/>
    <mergeCell ref="C294:G294"/>
    <mergeCell ref="H294:S294"/>
    <mergeCell ref="T294:X294"/>
    <mergeCell ref="Y294:AC294"/>
    <mergeCell ref="AD294:AH294"/>
    <mergeCell ref="AI294:AJ294"/>
    <mergeCell ref="AK294:AL294"/>
    <mergeCell ref="AM294:AN294"/>
    <mergeCell ref="AP294:AR294"/>
    <mergeCell ref="AS294:BC294"/>
    <mergeCell ref="C291:G291"/>
    <mergeCell ref="H291:S291"/>
    <mergeCell ref="T291:X291"/>
    <mergeCell ref="Y291:AC291"/>
    <mergeCell ref="AD291:AH291"/>
    <mergeCell ref="AI291:AJ291"/>
    <mergeCell ref="AK291:AL291"/>
    <mergeCell ref="AM291:AN291"/>
    <mergeCell ref="AP291:AR291"/>
    <mergeCell ref="AS291:BC291"/>
    <mergeCell ref="C292:G292"/>
    <mergeCell ref="H292:S292"/>
    <mergeCell ref="T292:X292"/>
    <mergeCell ref="Y292:AC292"/>
    <mergeCell ref="AD292:AH292"/>
    <mergeCell ref="AI292:AJ292"/>
    <mergeCell ref="AK292:AL292"/>
    <mergeCell ref="AM292:AN292"/>
    <mergeCell ref="AP292:AR292"/>
    <mergeCell ref="AS292:BC292"/>
    <mergeCell ref="C289:G289"/>
    <mergeCell ref="H289:S289"/>
    <mergeCell ref="T289:X289"/>
    <mergeCell ref="Y289:AC289"/>
    <mergeCell ref="AD289:AH289"/>
    <mergeCell ref="AI289:AJ289"/>
    <mergeCell ref="AK289:AL289"/>
    <mergeCell ref="AM289:AN289"/>
    <mergeCell ref="AP289:AR289"/>
    <mergeCell ref="AS289:BC289"/>
    <mergeCell ref="C290:G290"/>
    <mergeCell ref="H290:S290"/>
    <mergeCell ref="T290:X290"/>
    <mergeCell ref="Y290:AC290"/>
    <mergeCell ref="AD290:AH290"/>
    <mergeCell ref="AI290:AJ290"/>
    <mergeCell ref="AK290:AL290"/>
    <mergeCell ref="AM290:AN290"/>
    <mergeCell ref="AP290:AR290"/>
    <mergeCell ref="AS290:BC290"/>
    <mergeCell ref="C287:G287"/>
    <mergeCell ref="H287:S287"/>
    <mergeCell ref="T287:X287"/>
    <mergeCell ref="Y287:AC287"/>
    <mergeCell ref="AD287:AH287"/>
    <mergeCell ref="AI287:AJ287"/>
    <mergeCell ref="AK287:AL287"/>
    <mergeCell ref="AM287:AN287"/>
    <mergeCell ref="AP287:AR287"/>
    <mergeCell ref="AS287:BC287"/>
    <mergeCell ref="C288:G288"/>
    <mergeCell ref="H288:S288"/>
    <mergeCell ref="T288:X288"/>
    <mergeCell ref="Y288:AC288"/>
    <mergeCell ref="AD288:AH288"/>
    <mergeCell ref="AI288:AJ288"/>
    <mergeCell ref="AK288:AL288"/>
    <mergeCell ref="AM288:AN288"/>
    <mergeCell ref="AP288:AR288"/>
    <mergeCell ref="AS288:BC288"/>
    <mergeCell ref="C285:G285"/>
    <mergeCell ref="H285:S285"/>
    <mergeCell ref="T285:X285"/>
    <mergeCell ref="Y285:AC285"/>
    <mergeCell ref="AD285:AH285"/>
    <mergeCell ref="AI285:AJ285"/>
    <mergeCell ref="AK285:AL285"/>
    <mergeCell ref="AM285:AN285"/>
    <mergeCell ref="AP285:AR285"/>
    <mergeCell ref="AS285:BC285"/>
    <mergeCell ref="C286:G286"/>
    <mergeCell ref="H286:S286"/>
    <mergeCell ref="T286:X286"/>
    <mergeCell ref="Y286:AC286"/>
    <mergeCell ref="AD286:AH286"/>
    <mergeCell ref="AI286:AJ286"/>
    <mergeCell ref="AK286:AL286"/>
    <mergeCell ref="AM286:AN286"/>
    <mergeCell ref="AP286:AR286"/>
    <mergeCell ref="AS286:BC286"/>
    <mergeCell ref="C283:G283"/>
    <mergeCell ref="H283:S283"/>
    <mergeCell ref="T283:X283"/>
    <mergeCell ref="Y283:AC283"/>
    <mergeCell ref="AD283:AH283"/>
    <mergeCell ref="AI283:AJ283"/>
    <mergeCell ref="AK283:AL283"/>
    <mergeCell ref="AM283:AN283"/>
    <mergeCell ref="AP283:AR283"/>
    <mergeCell ref="AS283:BC283"/>
    <mergeCell ref="C284:G284"/>
    <mergeCell ref="H284:S284"/>
    <mergeCell ref="T284:X284"/>
    <mergeCell ref="Y284:AC284"/>
    <mergeCell ref="AD284:AH284"/>
    <mergeCell ref="AI284:AJ284"/>
    <mergeCell ref="AK284:AL284"/>
    <mergeCell ref="AM284:AN284"/>
    <mergeCell ref="AP284:AR284"/>
    <mergeCell ref="AS284:BC284"/>
    <mergeCell ref="C281:G281"/>
    <mergeCell ref="H281:S281"/>
    <mergeCell ref="T281:X281"/>
    <mergeCell ref="Y281:AC281"/>
    <mergeCell ref="AD281:AH281"/>
    <mergeCell ref="AI281:AJ281"/>
    <mergeCell ref="AK281:AL281"/>
    <mergeCell ref="AM281:AN281"/>
    <mergeCell ref="AP281:AR281"/>
    <mergeCell ref="AS281:BC281"/>
    <mergeCell ref="C282:G282"/>
    <mergeCell ref="H282:S282"/>
    <mergeCell ref="T282:X282"/>
    <mergeCell ref="Y282:AC282"/>
    <mergeCell ref="AD282:AH282"/>
    <mergeCell ref="AI282:AJ282"/>
    <mergeCell ref="AK282:AL282"/>
    <mergeCell ref="AM282:AN282"/>
    <mergeCell ref="AP282:AR282"/>
    <mergeCell ref="AS282:BC282"/>
    <mergeCell ref="C279:G279"/>
    <mergeCell ref="H279:S279"/>
    <mergeCell ref="T279:X279"/>
    <mergeCell ref="Y279:AC279"/>
    <mergeCell ref="AD279:AH279"/>
    <mergeCell ref="AI279:AJ279"/>
    <mergeCell ref="AK279:AL279"/>
    <mergeCell ref="AM279:AN279"/>
    <mergeCell ref="AP279:AR279"/>
    <mergeCell ref="AS279:BC279"/>
    <mergeCell ref="C280:G280"/>
    <mergeCell ref="H280:S280"/>
    <mergeCell ref="T280:X280"/>
    <mergeCell ref="Y280:AC280"/>
    <mergeCell ref="AD280:AH280"/>
    <mergeCell ref="AI280:AJ280"/>
    <mergeCell ref="AK280:AL280"/>
    <mergeCell ref="AM280:AN280"/>
    <mergeCell ref="AP280:AR280"/>
    <mergeCell ref="AS280:BC280"/>
    <mergeCell ref="C277:G277"/>
    <mergeCell ref="H277:S277"/>
    <mergeCell ref="T277:X277"/>
    <mergeCell ref="Y277:AC277"/>
    <mergeCell ref="AD277:AH277"/>
    <mergeCell ref="AI277:AJ277"/>
    <mergeCell ref="AK277:AL277"/>
    <mergeCell ref="AM277:AN277"/>
    <mergeCell ref="AP277:AR277"/>
    <mergeCell ref="AS277:BC277"/>
    <mergeCell ref="C278:G278"/>
    <mergeCell ref="H278:S278"/>
    <mergeCell ref="T278:X278"/>
    <mergeCell ref="Y278:AC278"/>
    <mergeCell ref="AD278:AH278"/>
    <mergeCell ref="AI278:AJ278"/>
    <mergeCell ref="AK278:AL278"/>
    <mergeCell ref="AM278:AN278"/>
    <mergeCell ref="AP278:AR278"/>
    <mergeCell ref="AS278:BC278"/>
    <mergeCell ref="C275:G275"/>
    <mergeCell ref="H275:S275"/>
    <mergeCell ref="T275:X275"/>
    <mergeCell ref="Y275:AC275"/>
    <mergeCell ref="AD275:AH275"/>
    <mergeCell ref="AI275:AJ275"/>
    <mergeCell ref="AK275:AL275"/>
    <mergeCell ref="AM275:AN275"/>
    <mergeCell ref="AP275:AR275"/>
    <mergeCell ref="AS275:BC275"/>
    <mergeCell ref="C276:G276"/>
    <mergeCell ref="H276:S276"/>
    <mergeCell ref="T276:X276"/>
    <mergeCell ref="Y276:AC276"/>
    <mergeCell ref="AD276:AH276"/>
    <mergeCell ref="AI276:AJ276"/>
    <mergeCell ref="AK276:AL276"/>
    <mergeCell ref="AM276:AN276"/>
    <mergeCell ref="AP276:AR276"/>
    <mergeCell ref="AS276:BC276"/>
    <mergeCell ref="C273:G273"/>
    <mergeCell ref="H273:S273"/>
    <mergeCell ref="T273:X273"/>
    <mergeCell ref="Y273:AC273"/>
    <mergeCell ref="AD273:AH273"/>
    <mergeCell ref="AI273:AJ273"/>
    <mergeCell ref="AK273:AL273"/>
    <mergeCell ref="AM273:AN273"/>
    <mergeCell ref="AP273:AR273"/>
    <mergeCell ref="AS273:BC273"/>
    <mergeCell ref="C274:G274"/>
    <mergeCell ref="H274:S274"/>
    <mergeCell ref="T274:X274"/>
    <mergeCell ref="Y274:AC274"/>
    <mergeCell ref="AD274:AH274"/>
    <mergeCell ref="AI274:AJ274"/>
    <mergeCell ref="AK274:AL274"/>
    <mergeCell ref="AM274:AN274"/>
    <mergeCell ref="AP274:AR274"/>
    <mergeCell ref="AS274:BC274"/>
    <mergeCell ref="C271:G271"/>
    <mergeCell ref="H271:S271"/>
    <mergeCell ref="T271:X271"/>
    <mergeCell ref="Y271:AC271"/>
    <mergeCell ref="AD271:AH271"/>
    <mergeCell ref="AI271:AJ271"/>
    <mergeCell ref="AK271:AL271"/>
    <mergeCell ref="AM271:AN271"/>
    <mergeCell ref="AP271:AR271"/>
    <mergeCell ref="AS271:BC271"/>
    <mergeCell ref="C272:G272"/>
    <mergeCell ref="H272:S272"/>
    <mergeCell ref="T272:X272"/>
    <mergeCell ref="Y272:AC272"/>
    <mergeCell ref="AD272:AH272"/>
    <mergeCell ref="AI272:AJ272"/>
    <mergeCell ref="AK272:AL272"/>
    <mergeCell ref="AM272:AN272"/>
    <mergeCell ref="AP272:AR272"/>
    <mergeCell ref="AS272:BC272"/>
    <mergeCell ref="C269:G269"/>
    <mergeCell ref="H269:S269"/>
    <mergeCell ref="T269:X269"/>
    <mergeCell ref="Y269:AC269"/>
    <mergeCell ref="AD269:AH269"/>
    <mergeCell ref="AI269:AJ269"/>
    <mergeCell ref="AK269:AL269"/>
    <mergeCell ref="AM269:AN269"/>
    <mergeCell ref="AP269:AR269"/>
    <mergeCell ref="AS269:BC269"/>
    <mergeCell ref="C270:G270"/>
    <mergeCell ref="H270:S270"/>
    <mergeCell ref="T270:X270"/>
    <mergeCell ref="Y270:AC270"/>
    <mergeCell ref="AD270:AH270"/>
    <mergeCell ref="AI270:AJ270"/>
    <mergeCell ref="AK270:AL270"/>
    <mergeCell ref="AM270:AN270"/>
    <mergeCell ref="AP270:AR270"/>
    <mergeCell ref="AS270:BC270"/>
    <mergeCell ref="C267:G267"/>
    <mergeCell ref="H267:S267"/>
    <mergeCell ref="T267:X267"/>
    <mergeCell ref="Y267:AC267"/>
    <mergeCell ref="AD267:AH267"/>
    <mergeCell ref="AI267:AJ267"/>
    <mergeCell ref="AK267:AL267"/>
    <mergeCell ref="AM267:AN267"/>
    <mergeCell ref="AP267:AR267"/>
    <mergeCell ref="AS267:BC267"/>
    <mergeCell ref="C268:G268"/>
    <mergeCell ref="H268:S268"/>
    <mergeCell ref="T268:X268"/>
    <mergeCell ref="Y268:AC268"/>
    <mergeCell ref="AD268:AH268"/>
    <mergeCell ref="AI268:AJ268"/>
    <mergeCell ref="AK268:AL268"/>
    <mergeCell ref="AM268:AN268"/>
    <mergeCell ref="AP268:AR268"/>
    <mergeCell ref="AS268:BC268"/>
    <mergeCell ref="C265:G265"/>
    <mergeCell ref="H265:S265"/>
    <mergeCell ref="T265:X265"/>
    <mergeCell ref="Y265:AC265"/>
    <mergeCell ref="AD265:AH265"/>
    <mergeCell ref="AI265:AJ265"/>
    <mergeCell ref="AK265:AL265"/>
    <mergeCell ref="AM265:AN265"/>
    <mergeCell ref="AP265:AR265"/>
    <mergeCell ref="AS265:BC265"/>
    <mergeCell ref="C266:G266"/>
    <mergeCell ref="H266:S266"/>
    <mergeCell ref="T266:X266"/>
    <mergeCell ref="Y266:AC266"/>
    <mergeCell ref="AD266:AH266"/>
    <mergeCell ref="AI266:AJ266"/>
    <mergeCell ref="AK266:AL266"/>
    <mergeCell ref="AM266:AN266"/>
    <mergeCell ref="AP266:AR266"/>
    <mergeCell ref="AS266:BC266"/>
    <mergeCell ref="C263:G263"/>
    <mergeCell ref="H263:S263"/>
    <mergeCell ref="T263:X263"/>
    <mergeCell ref="Y263:AC263"/>
    <mergeCell ref="AD263:AH263"/>
    <mergeCell ref="AI263:AJ263"/>
    <mergeCell ref="AK263:AL263"/>
    <mergeCell ref="AM263:AN263"/>
    <mergeCell ref="AP263:AR263"/>
    <mergeCell ref="AS263:BC263"/>
    <mergeCell ref="C264:G264"/>
    <mergeCell ref="H264:S264"/>
    <mergeCell ref="T264:X264"/>
    <mergeCell ref="Y264:AC264"/>
    <mergeCell ref="AD264:AH264"/>
    <mergeCell ref="AI264:AJ264"/>
    <mergeCell ref="AK264:AL264"/>
    <mergeCell ref="AM264:AN264"/>
    <mergeCell ref="AP264:AR264"/>
    <mergeCell ref="AS264:BC264"/>
    <mergeCell ref="C261:G261"/>
    <mergeCell ref="H261:S261"/>
    <mergeCell ref="T261:X261"/>
    <mergeCell ref="Y261:AC261"/>
    <mergeCell ref="AD261:AH261"/>
    <mergeCell ref="AI261:AJ261"/>
    <mergeCell ref="AK261:AL261"/>
    <mergeCell ref="AM261:AN261"/>
    <mergeCell ref="AP261:AR261"/>
    <mergeCell ref="AS261:BC261"/>
    <mergeCell ref="C262:G262"/>
    <mergeCell ref="H262:S262"/>
    <mergeCell ref="T262:X262"/>
    <mergeCell ref="Y262:AC262"/>
    <mergeCell ref="AD262:AH262"/>
    <mergeCell ref="AI262:AJ262"/>
    <mergeCell ref="AK262:AL262"/>
    <mergeCell ref="AM262:AN262"/>
    <mergeCell ref="AP262:AR262"/>
    <mergeCell ref="AS262:BC262"/>
    <mergeCell ref="C259:G259"/>
    <mergeCell ref="H259:S259"/>
    <mergeCell ref="T259:X259"/>
    <mergeCell ref="Y259:AC259"/>
    <mergeCell ref="AD259:AH259"/>
    <mergeCell ref="AI259:AJ259"/>
    <mergeCell ref="AK259:AL259"/>
    <mergeCell ref="AM259:AN259"/>
    <mergeCell ref="AP259:AR259"/>
    <mergeCell ref="AS259:BC259"/>
    <mergeCell ref="C260:G260"/>
    <mergeCell ref="H260:S260"/>
    <mergeCell ref="T260:X260"/>
    <mergeCell ref="Y260:AC260"/>
    <mergeCell ref="AD260:AH260"/>
    <mergeCell ref="AI260:AJ260"/>
    <mergeCell ref="AK260:AL260"/>
    <mergeCell ref="AM260:AN260"/>
    <mergeCell ref="AP260:AR260"/>
    <mergeCell ref="AS260:BC260"/>
    <mergeCell ref="C257:G257"/>
    <mergeCell ref="H257:S257"/>
    <mergeCell ref="T257:X257"/>
    <mergeCell ref="Y257:AC257"/>
    <mergeCell ref="AD257:AH257"/>
    <mergeCell ref="AI257:AJ257"/>
    <mergeCell ref="AK257:AL257"/>
    <mergeCell ref="AM257:AN257"/>
    <mergeCell ref="AP257:AR257"/>
    <mergeCell ref="AS257:BC257"/>
    <mergeCell ref="C258:G258"/>
    <mergeCell ref="H258:S258"/>
    <mergeCell ref="T258:X258"/>
    <mergeCell ref="Y258:AC258"/>
    <mergeCell ref="AD258:AH258"/>
    <mergeCell ref="AI258:AJ258"/>
    <mergeCell ref="AK258:AL258"/>
    <mergeCell ref="AM258:AN258"/>
    <mergeCell ref="AP258:AR258"/>
    <mergeCell ref="AS258:BC258"/>
    <mergeCell ref="C255:G255"/>
    <mergeCell ref="H255:S255"/>
    <mergeCell ref="T255:X255"/>
    <mergeCell ref="Y255:AC255"/>
    <mergeCell ref="AD255:AH255"/>
    <mergeCell ref="AI255:AJ255"/>
    <mergeCell ref="AK255:AL255"/>
    <mergeCell ref="AM255:AN255"/>
    <mergeCell ref="AP255:AR255"/>
    <mergeCell ref="AS255:BC255"/>
    <mergeCell ref="C256:G256"/>
    <mergeCell ref="H256:S256"/>
    <mergeCell ref="T256:X256"/>
    <mergeCell ref="Y256:AC256"/>
    <mergeCell ref="AD256:AH256"/>
    <mergeCell ref="AI256:AJ256"/>
    <mergeCell ref="AK256:AL256"/>
    <mergeCell ref="AM256:AN256"/>
    <mergeCell ref="AP256:AR256"/>
    <mergeCell ref="AS256:BC256"/>
    <mergeCell ref="C253:G253"/>
    <mergeCell ref="H253:S253"/>
    <mergeCell ref="T253:X253"/>
    <mergeCell ref="Y253:AC253"/>
    <mergeCell ref="AD253:AH253"/>
    <mergeCell ref="AI253:AJ253"/>
    <mergeCell ref="AK253:AL253"/>
    <mergeCell ref="AM253:AN253"/>
    <mergeCell ref="AP253:AR253"/>
    <mergeCell ref="AS253:BC253"/>
    <mergeCell ref="C254:G254"/>
    <mergeCell ref="H254:S254"/>
    <mergeCell ref="T254:X254"/>
    <mergeCell ref="Y254:AC254"/>
    <mergeCell ref="AD254:AH254"/>
    <mergeCell ref="AI254:AJ254"/>
    <mergeCell ref="AK254:AL254"/>
    <mergeCell ref="AM254:AN254"/>
    <mergeCell ref="AP254:AR254"/>
    <mergeCell ref="AS254:BC254"/>
    <mergeCell ref="C251:G251"/>
    <mergeCell ref="H251:S251"/>
    <mergeCell ref="T251:X251"/>
    <mergeCell ref="Y251:AC251"/>
    <mergeCell ref="AD251:AH251"/>
    <mergeCell ref="AI251:AJ251"/>
    <mergeCell ref="AK251:AL251"/>
    <mergeCell ref="AM251:AN251"/>
    <mergeCell ref="AP251:AR251"/>
    <mergeCell ref="AS251:BC251"/>
    <mergeCell ref="C252:G252"/>
    <mergeCell ref="H252:S252"/>
    <mergeCell ref="T252:X252"/>
    <mergeCell ref="Y252:AC252"/>
    <mergeCell ref="AD252:AH252"/>
    <mergeCell ref="AI252:AJ252"/>
    <mergeCell ref="AK252:AL252"/>
    <mergeCell ref="AM252:AN252"/>
    <mergeCell ref="AP252:AR252"/>
    <mergeCell ref="AS252:BC252"/>
    <mergeCell ref="C249:G249"/>
    <mergeCell ref="H249:S249"/>
    <mergeCell ref="T249:X249"/>
    <mergeCell ref="Y249:AC249"/>
    <mergeCell ref="AD249:AH249"/>
    <mergeCell ref="AI249:AJ249"/>
    <mergeCell ref="AK249:AL249"/>
    <mergeCell ref="AM249:AN249"/>
    <mergeCell ref="AP249:AR249"/>
    <mergeCell ref="AS249:BC249"/>
    <mergeCell ref="C250:G250"/>
    <mergeCell ref="H250:S250"/>
    <mergeCell ref="T250:X250"/>
    <mergeCell ref="Y250:AC250"/>
    <mergeCell ref="AD250:AH250"/>
    <mergeCell ref="AI250:AJ250"/>
    <mergeCell ref="AK250:AL250"/>
    <mergeCell ref="AM250:AN250"/>
    <mergeCell ref="AP250:AR250"/>
    <mergeCell ref="AS250:BC250"/>
    <mergeCell ref="C247:G247"/>
    <mergeCell ref="H247:S247"/>
    <mergeCell ref="T247:X247"/>
    <mergeCell ref="Y247:AC247"/>
    <mergeCell ref="AD247:AH247"/>
    <mergeCell ref="AI247:AJ247"/>
    <mergeCell ref="AK247:AL247"/>
    <mergeCell ref="AM247:AN247"/>
    <mergeCell ref="AP247:AR247"/>
    <mergeCell ref="AS247:BC247"/>
    <mergeCell ref="C248:G248"/>
    <mergeCell ref="H248:S248"/>
    <mergeCell ref="T248:X248"/>
    <mergeCell ref="Y248:AC248"/>
    <mergeCell ref="AD248:AH248"/>
    <mergeCell ref="AI248:AJ248"/>
    <mergeCell ref="AK248:AL248"/>
    <mergeCell ref="AM248:AN248"/>
    <mergeCell ref="AP248:AR248"/>
    <mergeCell ref="AS248:BC248"/>
    <mergeCell ref="C245:G245"/>
    <mergeCell ref="H245:S245"/>
    <mergeCell ref="T245:X245"/>
    <mergeCell ref="Y245:AC245"/>
    <mergeCell ref="AD245:AH245"/>
    <mergeCell ref="AI245:AJ245"/>
    <mergeCell ref="AK245:AL245"/>
    <mergeCell ref="AM245:AN245"/>
    <mergeCell ref="AP245:AR245"/>
    <mergeCell ref="AS245:BC245"/>
    <mergeCell ref="C246:G246"/>
    <mergeCell ref="H246:S246"/>
    <mergeCell ref="T246:X246"/>
    <mergeCell ref="Y246:AC246"/>
    <mergeCell ref="AD246:AH246"/>
    <mergeCell ref="AI246:AJ246"/>
    <mergeCell ref="AK246:AL246"/>
    <mergeCell ref="AM246:AN246"/>
    <mergeCell ref="AP246:AR246"/>
    <mergeCell ref="AS246:BC246"/>
    <mergeCell ref="C243:G243"/>
    <mergeCell ref="H243:S243"/>
    <mergeCell ref="T243:X243"/>
    <mergeCell ref="Y243:AC243"/>
    <mergeCell ref="AD243:AH243"/>
    <mergeCell ref="AI243:AJ243"/>
    <mergeCell ref="AK243:AL243"/>
    <mergeCell ref="AM243:AN243"/>
    <mergeCell ref="AP243:AR243"/>
    <mergeCell ref="AS243:BC243"/>
    <mergeCell ref="C244:G244"/>
    <mergeCell ref="H244:S244"/>
    <mergeCell ref="T244:X244"/>
    <mergeCell ref="Y244:AC244"/>
    <mergeCell ref="AD244:AH244"/>
    <mergeCell ref="AI244:AJ244"/>
    <mergeCell ref="AK244:AL244"/>
    <mergeCell ref="AM244:AN244"/>
    <mergeCell ref="AP244:AR244"/>
    <mergeCell ref="AS244:BC244"/>
    <mergeCell ref="C241:G241"/>
    <mergeCell ref="H241:S241"/>
    <mergeCell ref="T241:X241"/>
    <mergeCell ref="Y241:AC241"/>
    <mergeCell ref="AD241:AH241"/>
    <mergeCell ref="AI241:AJ241"/>
    <mergeCell ref="AK241:AL241"/>
    <mergeCell ref="AM241:AN241"/>
    <mergeCell ref="AP241:AR241"/>
    <mergeCell ref="AS241:BC241"/>
    <mergeCell ref="C242:G242"/>
    <mergeCell ref="H242:S242"/>
    <mergeCell ref="T242:X242"/>
    <mergeCell ref="Y242:AC242"/>
    <mergeCell ref="AD242:AH242"/>
    <mergeCell ref="AI242:AJ242"/>
    <mergeCell ref="AK242:AL242"/>
    <mergeCell ref="AM242:AN242"/>
    <mergeCell ref="AP242:AR242"/>
    <mergeCell ref="AS242:BC242"/>
    <mergeCell ref="C239:G239"/>
    <mergeCell ref="H239:S239"/>
    <mergeCell ref="T239:X239"/>
    <mergeCell ref="Y239:AC239"/>
    <mergeCell ref="AD239:AH239"/>
    <mergeCell ref="AI239:AJ239"/>
    <mergeCell ref="AK239:AL239"/>
    <mergeCell ref="AM239:AN239"/>
    <mergeCell ref="AP239:AR239"/>
    <mergeCell ref="AS239:BC239"/>
    <mergeCell ref="C240:G240"/>
    <mergeCell ref="H240:S240"/>
    <mergeCell ref="T240:X240"/>
    <mergeCell ref="Y240:AC240"/>
    <mergeCell ref="AD240:AH240"/>
    <mergeCell ref="AI240:AJ240"/>
    <mergeCell ref="AK240:AL240"/>
    <mergeCell ref="AM240:AN240"/>
    <mergeCell ref="AP240:AR240"/>
    <mergeCell ref="AS240:BC240"/>
    <mergeCell ref="C237:G237"/>
    <mergeCell ref="H237:S237"/>
    <mergeCell ref="T237:X237"/>
    <mergeCell ref="Y237:AC237"/>
    <mergeCell ref="AD237:AH237"/>
    <mergeCell ref="AI237:AJ237"/>
    <mergeCell ref="AK237:AL237"/>
    <mergeCell ref="AM237:AN237"/>
    <mergeCell ref="AP237:AR237"/>
    <mergeCell ref="AS237:BC237"/>
    <mergeCell ref="C238:G238"/>
    <mergeCell ref="H238:S238"/>
    <mergeCell ref="T238:X238"/>
    <mergeCell ref="Y238:AC238"/>
    <mergeCell ref="AD238:AH238"/>
    <mergeCell ref="AI238:AJ238"/>
    <mergeCell ref="AK238:AL238"/>
    <mergeCell ref="AM238:AN238"/>
    <mergeCell ref="AP238:AR238"/>
    <mergeCell ref="AS238:BC238"/>
    <mergeCell ref="C235:G235"/>
    <mergeCell ref="H235:S235"/>
    <mergeCell ref="T235:X235"/>
    <mergeCell ref="Y235:AC235"/>
    <mergeCell ref="AD235:AH235"/>
    <mergeCell ref="AI235:AJ235"/>
    <mergeCell ref="AK235:AL235"/>
    <mergeCell ref="AM235:AN235"/>
    <mergeCell ref="AP235:AR235"/>
    <mergeCell ref="AS235:BC235"/>
    <mergeCell ref="C236:G236"/>
    <mergeCell ref="H236:S236"/>
    <mergeCell ref="T236:X236"/>
    <mergeCell ref="Y236:AC236"/>
    <mergeCell ref="AD236:AH236"/>
    <mergeCell ref="AI236:AJ236"/>
    <mergeCell ref="AK236:AL236"/>
    <mergeCell ref="AM236:AN236"/>
    <mergeCell ref="AP236:AR236"/>
    <mergeCell ref="AS236:BC236"/>
    <mergeCell ref="C233:G233"/>
    <mergeCell ref="H233:S233"/>
    <mergeCell ref="T233:X233"/>
    <mergeCell ref="Y233:AC233"/>
    <mergeCell ref="AD233:AH233"/>
    <mergeCell ref="AI233:AJ233"/>
    <mergeCell ref="AK233:AL233"/>
    <mergeCell ref="AM233:AN233"/>
    <mergeCell ref="AP233:AR233"/>
    <mergeCell ref="AS233:BC233"/>
    <mergeCell ref="C234:G234"/>
    <mergeCell ref="H234:S234"/>
    <mergeCell ref="T234:X234"/>
    <mergeCell ref="Y234:AC234"/>
    <mergeCell ref="AD234:AH234"/>
    <mergeCell ref="AI234:AJ234"/>
    <mergeCell ref="AK234:AL234"/>
    <mergeCell ref="AM234:AN234"/>
    <mergeCell ref="AP234:AR234"/>
    <mergeCell ref="AS234:BC234"/>
    <mergeCell ref="C231:G231"/>
    <mergeCell ref="H231:S231"/>
    <mergeCell ref="T231:X231"/>
    <mergeCell ref="Y231:AC231"/>
    <mergeCell ref="AD231:AH231"/>
    <mergeCell ref="AI231:AJ231"/>
    <mergeCell ref="AK231:AL231"/>
    <mergeCell ref="AM231:AN231"/>
    <mergeCell ref="AP231:AR231"/>
    <mergeCell ref="AS231:BC231"/>
    <mergeCell ref="C232:G232"/>
    <mergeCell ref="H232:S232"/>
    <mergeCell ref="T232:X232"/>
    <mergeCell ref="Y232:AC232"/>
    <mergeCell ref="AD232:AH232"/>
    <mergeCell ref="AI232:AJ232"/>
    <mergeCell ref="AK232:AL232"/>
    <mergeCell ref="AM232:AN232"/>
    <mergeCell ref="AP232:AR232"/>
    <mergeCell ref="AS232:BC232"/>
    <mergeCell ref="C229:G229"/>
    <mergeCell ref="H229:S229"/>
    <mergeCell ref="T229:X229"/>
    <mergeCell ref="Y229:AC229"/>
    <mergeCell ref="AD229:AH229"/>
    <mergeCell ref="AI229:AJ229"/>
    <mergeCell ref="AK229:AL229"/>
    <mergeCell ref="AM229:AN229"/>
    <mergeCell ref="AP229:AR229"/>
    <mergeCell ref="AS229:BC229"/>
    <mergeCell ref="C230:G230"/>
    <mergeCell ref="H230:S230"/>
    <mergeCell ref="T230:X230"/>
    <mergeCell ref="Y230:AC230"/>
    <mergeCell ref="AD230:AH230"/>
    <mergeCell ref="AI230:AJ230"/>
    <mergeCell ref="AK230:AL230"/>
    <mergeCell ref="AM230:AN230"/>
    <mergeCell ref="AP230:AR230"/>
    <mergeCell ref="AS230:BC230"/>
    <mergeCell ref="C227:G227"/>
    <mergeCell ref="H227:S227"/>
    <mergeCell ref="T227:X227"/>
    <mergeCell ref="Y227:AC227"/>
    <mergeCell ref="AD227:AH227"/>
    <mergeCell ref="AI227:AJ227"/>
    <mergeCell ref="AK227:AL227"/>
    <mergeCell ref="AM227:AN227"/>
    <mergeCell ref="AP227:AR227"/>
    <mergeCell ref="AS227:BC227"/>
    <mergeCell ref="C228:G228"/>
    <mergeCell ref="H228:S228"/>
    <mergeCell ref="T228:X228"/>
    <mergeCell ref="Y228:AC228"/>
    <mergeCell ref="AD228:AH228"/>
    <mergeCell ref="AI228:AJ228"/>
    <mergeCell ref="AK228:AL228"/>
    <mergeCell ref="AM228:AN228"/>
    <mergeCell ref="AP228:AR228"/>
    <mergeCell ref="AS228:BC228"/>
    <mergeCell ref="C225:G225"/>
    <mergeCell ref="H225:S225"/>
    <mergeCell ref="T225:X225"/>
    <mergeCell ref="Y225:AC225"/>
    <mergeCell ref="AD225:AH225"/>
    <mergeCell ref="AI225:AJ225"/>
    <mergeCell ref="AK225:AL225"/>
    <mergeCell ref="AM225:AN225"/>
    <mergeCell ref="AP225:AR225"/>
    <mergeCell ref="AS225:BC225"/>
    <mergeCell ref="C226:G226"/>
    <mergeCell ref="H226:S226"/>
    <mergeCell ref="T226:X226"/>
    <mergeCell ref="Y226:AC226"/>
    <mergeCell ref="AD226:AH226"/>
    <mergeCell ref="AI226:AJ226"/>
    <mergeCell ref="AK226:AL226"/>
    <mergeCell ref="AM226:AN226"/>
    <mergeCell ref="AP226:AR226"/>
    <mergeCell ref="AS226:BC226"/>
    <mergeCell ref="C223:G223"/>
    <mergeCell ref="H223:S223"/>
    <mergeCell ref="T223:X223"/>
    <mergeCell ref="Y223:AC223"/>
    <mergeCell ref="AD223:AH223"/>
    <mergeCell ref="AI223:AJ223"/>
    <mergeCell ref="AK223:AL223"/>
    <mergeCell ref="AM223:AN223"/>
    <mergeCell ref="AP223:AR223"/>
    <mergeCell ref="AS223:BC223"/>
    <mergeCell ref="C224:G224"/>
    <mergeCell ref="H224:S224"/>
    <mergeCell ref="T224:X224"/>
    <mergeCell ref="Y224:AC224"/>
    <mergeCell ref="AD224:AH224"/>
    <mergeCell ref="AI224:AJ224"/>
    <mergeCell ref="AK224:AL224"/>
    <mergeCell ref="AM224:AN224"/>
    <mergeCell ref="AP224:AR224"/>
    <mergeCell ref="AS224:BC224"/>
    <mergeCell ref="C221:G221"/>
    <mergeCell ref="H221:S221"/>
    <mergeCell ref="T221:X221"/>
    <mergeCell ref="Y221:AC221"/>
    <mergeCell ref="AD221:AH221"/>
    <mergeCell ref="AI221:AJ221"/>
    <mergeCell ref="AK221:AL221"/>
    <mergeCell ref="AM221:AN221"/>
    <mergeCell ref="AP221:AR221"/>
    <mergeCell ref="AS221:BC221"/>
    <mergeCell ref="C222:G222"/>
    <mergeCell ref="H222:S222"/>
    <mergeCell ref="T222:X222"/>
    <mergeCell ref="Y222:AC222"/>
    <mergeCell ref="AD222:AH222"/>
    <mergeCell ref="AI222:AJ222"/>
    <mergeCell ref="AK222:AL222"/>
    <mergeCell ref="AM222:AN222"/>
    <mergeCell ref="AP222:AR222"/>
    <mergeCell ref="AS222:BC222"/>
    <mergeCell ref="C219:G219"/>
    <mergeCell ref="H219:S219"/>
    <mergeCell ref="T219:X219"/>
    <mergeCell ref="Y219:AC219"/>
    <mergeCell ref="AD219:AH219"/>
    <mergeCell ref="AI219:AJ219"/>
    <mergeCell ref="AK219:AL219"/>
    <mergeCell ref="AM219:AN219"/>
    <mergeCell ref="AP219:AR219"/>
    <mergeCell ref="AS219:BC219"/>
    <mergeCell ref="C220:G220"/>
    <mergeCell ref="H220:S220"/>
    <mergeCell ref="T220:X220"/>
    <mergeCell ref="Y220:AC220"/>
    <mergeCell ref="AD220:AH220"/>
    <mergeCell ref="AI220:AJ220"/>
    <mergeCell ref="AK220:AL220"/>
    <mergeCell ref="AM220:AN220"/>
    <mergeCell ref="AP220:AR220"/>
    <mergeCell ref="AS220:BC220"/>
    <mergeCell ref="C217:G217"/>
    <mergeCell ref="H217:S217"/>
    <mergeCell ref="T217:X217"/>
    <mergeCell ref="Y217:AC217"/>
    <mergeCell ref="AD217:AH217"/>
    <mergeCell ref="AI217:AJ217"/>
    <mergeCell ref="AK217:AL217"/>
    <mergeCell ref="AM217:AN217"/>
    <mergeCell ref="AP217:AR217"/>
    <mergeCell ref="AS217:BC217"/>
    <mergeCell ref="C218:G218"/>
    <mergeCell ref="H218:S218"/>
    <mergeCell ref="T218:X218"/>
    <mergeCell ref="Y218:AC218"/>
    <mergeCell ref="AD218:AH218"/>
    <mergeCell ref="AI218:AJ218"/>
    <mergeCell ref="AK218:AL218"/>
    <mergeCell ref="AM218:AN218"/>
    <mergeCell ref="AP218:AR218"/>
    <mergeCell ref="AS218:BC218"/>
    <mergeCell ref="C215:G215"/>
    <mergeCell ref="H215:S215"/>
    <mergeCell ref="T215:X215"/>
    <mergeCell ref="Y215:AC215"/>
    <mergeCell ref="AD215:AH215"/>
    <mergeCell ref="AI215:AJ215"/>
    <mergeCell ref="AK215:AL215"/>
    <mergeCell ref="AM215:AN215"/>
    <mergeCell ref="AP215:AR215"/>
    <mergeCell ref="AS215:BC215"/>
    <mergeCell ref="C216:G216"/>
    <mergeCell ref="H216:S216"/>
    <mergeCell ref="T216:X216"/>
    <mergeCell ref="Y216:AC216"/>
    <mergeCell ref="AD216:AH216"/>
    <mergeCell ref="AI216:AJ216"/>
    <mergeCell ref="AK216:AL216"/>
    <mergeCell ref="AM216:AN216"/>
    <mergeCell ref="AP216:AR216"/>
    <mergeCell ref="AS216:BC216"/>
    <mergeCell ref="C213:G213"/>
    <mergeCell ref="H213:S213"/>
    <mergeCell ref="T213:X213"/>
    <mergeCell ref="Y213:AC213"/>
    <mergeCell ref="AD213:AH213"/>
    <mergeCell ref="AI213:AJ213"/>
    <mergeCell ref="AK213:AL213"/>
    <mergeCell ref="AM213:AN213"/>
    <mergeCell ref="AP213:AR213"/>
    <mergeCell ref="AS213:BC213"/>
    <mergeCell ref="C214:G214"/>
    <mergeCell ref="H214:S214"/>
    <mergeCell ref="T214:X214"/>
    <mergeCell ref="Y214:AC214"/>
    <mergeCell ref="AD214:AH214"/>
    <mergeCell ref="AI214:AJ214"/>
    <mergeCell ref="AK214:AL214"/>
    <mergeCell ref="AM214:AN214"/>
    <mergeCell ref="AP214:AR214"/>
    <mergeCell ref="AS214:BC214"/>
    <mergeCell ref="C211:G211"/>
    <mergeCell ref="H211:S211"/>
    <mergeCell ref="T211:X211"/>
    <mergeCell ref="Y211:AC211"/>
    <mergeCell ref="AD211:AH211"/>
    <mergeCell ref="AI211:AJ211"/>
    <mergeCell ref="AK211:AL211"/>
    <mergeCell ref="AM211:AN211"/>
    <mergeCell ref="AP211:AR211"/>
    <mergeCell ref="AS211:BC211"/>
    <mergeCell ref="C212:G212"/>
    <mergeCell ref="H212:S212"/>
    <mergeCell ref="T212:X212"/>
    <mergeCell ref="Y212:AC212"/>
    <mergeCell ref="AD212:AH212"/>
    <mergeCell ref="AI212:AJ212"/>
    <mergeCell ref="AK212:AL212"/>
    <mergeCell ref="AM212:AN212"/>
    <mergeCell ref="AP212:AR212"/>
    <mergeCell ref="AS212:BC212"/>
    <mergeCell ref="AK7:AN7"/>
    <mergeCell ref="AK8:AN8"/>
    <mergeCell ref="AI191:AJ191"/>
    <mergeCell ref="AK191:AL191"/>
    <mergeCell ref="AD192:AH192"/>
    <mergeCell ref="AI192:AJ192"/>
    <mergeCell ref="AK192:AL192"/>
    <mergeCell ref="AD193:AH193"/>
    <mergeCell ref="AI193:AJ193"/>
    <mergeCell ref="AK193:AL193"/>
    <mergeCell ref="AD194:AH194"/>
    <mergeCell ref="AI194:AJ194"/>
    <mergeCell ref="AK194:AL194"/>
    <mergeCell ref="AK178:AL178"/>
    <mergeCell ref="AD179:AH179"/>
    <mergeCell ref="AI179:AJ179"/>
    <mergeCell ref="AK179:AL179"/>
    <mergeCell ref="AD180:AH180"/>
    <mergeCell ref="AI180:AJ180"/>
    <mergeCell ref="AK180:AL180"/>
    <mergeCell ref="AD181:AH181"/>
    <mergeCell ref="AI181:AJ181"/>
    <mergeCell ref="AK181:AL181"/>
    <mergeCell ref="AD182:AH182"/>
    <mergeCell ref="AI182:AJ182"/>
    <mergeCell ref="AK182:AL182"/>
    <mergeCell ref="AK157:AL157"/>
    <mergeCell ref="AD158:AH158"/>
    <mergeCell ref="AI158:AJ158"/>
    <mergeCell ref="AK158:AL158"/>
    <mergeCell ref="AK169:AL169"/>
    <mergeCell ref="AD170:AH170"/>
    <mergeCell ref="AD209:AH209"/>
    <mergeCell ref="AI209:AJ209"/>
    <mergeCell ref="AK209:AL209"/>
    <mergeCell ref="AK121:AL121"/>
    <mergeCell ref="AD122:AH122"/>
    <mergeCell ref="AI122:AJ122"/>
    <mergeCell ref="AK122:AL122"/>
    <mergeCell ref="AK130:AL130"/>
    <mergeCell ref="AD131:AH131"/>
    <mergeCell ref="AI131:AJ131"/>
    <mergeCell ref="AK131:AL131"/>
    <mergeCell ref="AD132:AH132"/>
    <mergeCell ref="AI132:AJ132"/>
    <mergeCell ref="AK132:AL132"/>
    <mergeCell ref="AD133:AH133"/>
    <mergeCell ref="AI133:AJ133"/>
    <mergeCell ref="AK133:AL133"/>
    <mergeCell ref="AD134:AH134"/>
    <mergeCell ref="AI134:AJ134"/>
    <mergeCell ref="AK134:AL134"/>
    <mergeCell ref="AK106:AL106"/>
    <mergeCell ref="AD107:AH107"/>
    <mergeCell ref="AI107:AJ107"/>
    <mergeCell ref="AK107:AL107"/>
    <mergeCell ref="AD108:AH108"/>
    <mergeCell ref="AI108:AJ108"/>
    <mergeCell ref="AK108:AL108"/>
    <mergeCell ref="AD109:AH109"/>
    <mergeCell ref="AI109:AJ109"/>
    <mergeCell ref="AK109:AL109"/>
    <mergeCell ref="AD110:AH110"/>
    <mergeCell ref="AI110:AJ110"/>
    <mergeCell ref="AD210:AH210"/>
    <mergeCell ref="AI210:AJ210"/>
    <mergeCell ref="AK210:AL210"/>
    <mergeCell ref="AK202:AL202"/>
    <mergeCell ref="AD203:AH203"/>
    <mergeCell ref="AI203:AJ203"/>
    <mergeCell ref="AK203:AL203"/>
    <mergeCell ref="AD204:AH204"/>
    <mergeCell ref="AI204:AJ204"/>
    <mergeCell ref="AK204:AL204"/>
    <mergeCell ref="AD205:AH205"/>
    <mergeCell ref="AI205:AJ205"/>
    <mergeCell ref="AK205:AL205"/>
    <mergeCell ref="AD206:AH206"/>
    <mergeCell ref="AI206:AJ206"/>
    <mergeCell ref="AK206:AL206"/>
    <mergeCell ref="AD207:AH207"/>
    <mergeCell ref="AI207:AJ207"/>
    <mergeCell ref="AK207:AL207"/>
    <mergeCell ref="AD208:AH208"/>
    <mergeCell ref="AI208:AJ208"/>
    <mergeCell ref="AK208:AL208"/>
    <mergeCell ref="AI170:AJ170"/>
    <mergeCell ref="AK170:AL170"/>
    <mergeCell ref="AK142:AL142"/>
    <mergeCell ref="AD143:AH143"/>
    <mergeCell ref="AI143:AJ143"/>
    <mergeCell ref="AK143:AL143"/>
    <mergeCell ref="AD144:AH144"/>
    <mergeCell ref="AI144:AJ144"/>
    <mergeCell ref="AK144:AL144"/>
    <mergeCell ref="AD145:AH145"/>
    <mergeCell ref="AI145:AJ145"/>
    <mergeCell ref="AK145:AL145"/>
    <mergeCell ref="AD146:AH146"/>
    <mergeCell ref="AI146:AJ146"/>
    <mergeCell ref="AK146:AL146"/>
    <mergeCell ref="AD147:AH147"/>
    <mergeCell ref="AI147:AJ147"/>
    <mergeCell ref="AK147:AL147"/>
    <mergeCell ref="AK152:AL152"/>
    <mergeCell ref="AI60:AJ60"/>
    <mergeCell ref="AK60:AL60"/>
    <mergeCell ref="AD61:AH61"/>
    <mergeCell ref="AI61:AJ61"/>
    <mergeCell ref="AK61:AL61"/>
    <mergeCell ref="AD62:AH62"/>
    <mergeCell ref="AI62:AJ62"/>
    <mergeCell ref="AK62:AL62"/>
    <mergeCell ref="AK34:AL34"/>
    <mergeCell ref="AD35:AH35"/>
    <mergeCell ref="AI35:AJ35"/>
    <mergeCell ref="AK35:AL35"/>
    <mergeCell ref="AD36:AH36"/>
    <mergeCell ref="AI36:AJ36"/>
    <mergeCell ref="AK36:AL36"/>
    <mergeCell ref="AD37:AH37"/>
    <mergeCell ref="AI37:AJ37"/>
    <mergeCell ref="AK37:AL37"/>
    <mergeCell ref="AD38:AH38"/>
    <mergeCell ref="AI38:AJ38"/>
    <mergeCell ref="AK38:AL38"/>
    <mergeCell ref="AD39:AH39"/>
    <mergeCell ref="AI39:AJ39"/>
    <mergeCell ref="AK39:AL39"/>
    <mergeCell ref="AK44:AL44"/>
    <mergeCell ref="AK110:AL110"/>
    <mergeCell ref="AD111:AH111"/>
    <mergeCell ref="AI111:AJ111"/>
    <mergeCell ref="AK111:AL111"/>
    <mergeCell ref="AK116:AL116"/>
    <mergeCell ref="AK85:AL85"/>
    <mergeCell ref="AD86:AH86"/>
    <mergeCell ref="AI86:AJ86"/>
    <mergeCell ref="AK86:AL86"/>
    <mergeCell ref="AK94:AL94"/>
    <mergeCell ref="AD95:AH95"/>
    <mergeCell ref="AI95:AJ95"/>
    <mergeCell ref="AK95:AL95"/>
    <mergeCell ref="AD96:AH96"/>
    <mergeCell ref="AI96:AJ96"/>
    <mergeCell ref="AK96:AL96"/>
    <mergeCell ref="AD97:AH97"/>
    <mergeCell ref="AI97:AJ97"/>
    <mergeCell ref="AK97:AL97"/>
    <mergeCell ref="AD98:AH98"/>
    <mergeCell ref="AI98:AJ98"/>
    <mergeCell ref="AK98:AL98"/>
    <mergeCell ref="AK70:AL70"/>
    <mergeCell ref="AD71:AH71"/>
    <mergeCell ref="AI71:AJ71"/>
    <mergeCell ref="AK71:AL71"/>
    <mergeCell ref="AD72:AH72"/>
    <mergeCell ref="AI72:AJ72"/>
    <mergeCell ref="AK72:AL72"/>
    <mergeCell ref="AD73:AH73"/>
    <mergeCell ref="AI73:AJ73"/>
    <mergeCell ref="AK73:AL73"/>
    <mergeCell ref="AD74:AH74"/>
    <mergeCell ref="AI74:AJ74"/>
    <mergeCell ref="AK74:AL74"/>
    <mergeCell ref="AD75:AH75"/>
    <mergeCell ref="AI75:AJ75"/>
    <mergeCell ref="AK75:AL75"/>
    <mergeCell ref="AK80:AL80"/>
    <mergeCell ref="AM207:AN207"/>
    <mergeCell ref="AM208:AN208"/>
    <mergeCell ref="AM209:AN209"/>
    <mergeCell ref="AM210:AN210"/>
    <mergeCell ref="AD9:AN9"/>
    <mergeCell ref="AK10:AN10"/>
    <mergeCell ref="AD10:AJ10"/>
    <mergeCell ref="AD11:AH11"/>
    <mergeCell ref="AI11:AJ11"/>
    <mergeCell ref="AK11:AL11"/>
    <mergeCell ref="AD12:AH12"/>
    <mergeCell ref="AI12:AJ12"/>
    <mergeCell ref="AK12:AL12"/>
    <mergeCell ref="AD13:AH13"/>
    <mergeCell ref="AI13:AJ13"/>
    <mergeCell ref="AK13:AL13"/>
    <mergeCell ref="AM198:AN198"/>
    <mergeCell ref="AM199:AN199"/>
    <mergeCell ref="AM200:AN200"/>
    <mergeCell ref="AM201:AN201"/>
    <mergeCell ref="AM202:AN202"/>
    <mergeCell ref="AM203:AN203"/>
    <mergeCell ref="AM204:AN204"/>
    <mergeCell ref="AM205:AN205"/>
    <mergeCell ref="AM206:AN206"/>
    <mergeCell ref="AD198:AH198"/>
    <mergeCell ref="AI198:AJ198"/>
    <mergeCell ref="AK198:AL198"/>
    <mergeCell ref="AD199:AH199"/>
    <mergeCell ref="AI199:AJ199"/>
    <mergeCell ref="AK199:AL199"/>
    <mergeCell ref="AD200:AH200"/>
    <mergeCell ref="AI200:AJ200"/>
    <mergeCell ref="AK200:AL200"/>
    <mergeCell ref="AD201:AH201"/>
    <mergeCell ref="AI201:AJ201"/>
    <mergeCell ref="AK201:AL201"/>
    <mergeCell ref="AD202:AH202"/>
    <mergeCell ref="AI202:AJ202"/>
    <mergeCell ref="AM189:AN189"/>
    <mergeCell ref="AM190:AN190"/>
    <mergeCell ref="AM191:AN191"/>
    <mergeCell ref="AM192:AN192"/>
    <mergeCell ref="AM193:AN193"/>
    <mergeCell ref="AM194:AN194"/>
    <mergeCell ref="AM195:AN195"/>
    <mergeCell ref="AM196:AN196"/>
    <mergeCell ref="AM197:AN197"/>
    <mergeCell ref="AD195:AH195"/>
    <mergeCell ref="AI195:AJ195"/>
    <mergeCell ref="AK195:AL195"/>
    <mergeCell ref="AD196:AH196"/>
    <mergeCell ref="AI196:AJ196"/>
    <mergeCell ref="AK196:AL196"/>
    <mergeCell ref="AD197:AH197"/>
    <mergeCell ref="AI197:AJ197"/>
    <mergeCell ref="AK197:AL197"/>
    <mergeCell ref="AD189:AH189"/>
    <mergeCell ref="AI189:AJ189"/>
    <mergeCell ref="AK189:AL189"/>
    <mergeCell ref="AD190:AH190"/>
    <mergeCell ref="AI190:AJ190"/>
    <mergeCell ref="AK190:AL190"/>
    <mergeCell ref="AD191:AH191"/>
    <mergeCell ref="AM180:AN180"/>
    <mergeCell ref="AM181:AN181"/>
    <mergeCell ref="AM182:AN182"/>
    <mergeCell ref="AM183:AN183"/>
    <mergeCell ref="AM184:AN184"/>
    <mergeCell ref="AM185:AN185"/>
    <mergeCell ref="AM186:AN186"/>
    <mergeCell ref="AM187:AN187"/>
    <mergeCell ref="AM188:AN188"/>
    <mergeCell ref="AD184:AH184"/>
    <mergeCell ref="AI184:AJ184"/>
    <mergeCell ref="AK184:AL184"/>
    <mergeCell ref="AD185:AH185"/>
    <mergeCell ref="AI185:AJ185"/>
    <mergeCell ref="AK185:AL185"/>
    <mergeCell ref="AD186:AH186"/>
    <mergeCell ref="AI186:AJ186"/>
    <mergeCell ref="AK186:AL186"/>
    <mergeCell ref="AD187:AH187"/>
    <mergeCell ref="AI187:AJ187"/>
    <mergeCell ref="AK187:AL187"/>
    <mergeCell ref="AD188:AH188"/>
    <mergeCell ref="AI188:AJ188"/>
    <mergeCell ref="AD183:AH183"/>
    <mergeCell ref="AI183:AJ183"/>
    <mergeCell ref="AK183:AL183"/>
    <mergeCell ref="AK188:AL188"/>
    <mergeCell ref="AM171:AN171"/>
    <mergeCell ref="AM172:AN172"/>
    <mergeCell ref="AM173:AN173"/>
    <mergeCell ref="AM174:AN174"/>
    <mergeCell ref="AM175:AN175"/>
    <mergeCell ref="AM176:AN176"/>
    <mergeCell ref="AM177:AN177"/>
    <mergeCell ref="AM178:AN178"/>
    <mergeCell ref="AM179:AN179"/>
    <mergeCell ref="AD173:AH173"/>
    <mergeCell ref="AI173:AJ173"/>
    <mergeCell ref="AK173:AL173"/>
    <mergeCell ref="AD174:AH174"/>
    <mergeCell ref="AI174:AJ174"/>
    <mergeCell ref="AK174:AL174"/>
    <mergeCell ref="AD175:AH175"/>
    <mergeCell ref="AI175:AJ175"/>
    <mergeCell ref="AK175:AL175"/>
    <mergeCell ref="AD176:AH176"/>
    <mergeCell ref="AI176:AJ176"/>
    <mergeCell ref="AK176:AL176"/>
    <mergeCell ref="AD177:AH177"/>
    <mergeCell ref="AI177:AJ177"/>
    <mergeCell ref="AD171:AH171"/>
    <mergeCell ref="AI171:AJ171"/>
    <mergeCell ref="AK171:AL171"/>
    <mergeCell ref="AD172:AH172"/>
    <mergeCell ref="AI172:AJ172"/>
    <mergeCell ref="AK172:AL172"/>
    <mergeCell ref="AK177:AL177"/>
    <mergeCell ref="AD178:AH178"/>
    <mergeCell ref="AI178:AJ178"/>
    <mergeCell ref="AM162:AN162"/>
    <mergeCell ref="AM163:AN163"/>
    <mergeCell ref="AM164:AN164"/>
    <mergeCell ref="AM165:AN165"/>
    <mergeCell ref="AM166:AN166"/>
    <mergeCell ref="AM167:AN167"/>
    <mergeCell ref="AM168:AN168"/>
    <mergeCell ref="AM169:AN169"/>
    <mergeCell ref="AM170:AN170"/>
    <mergeCell ref="AD162:AH162"/>
    <mergeCell ref="AI162:AJ162"/>
    <mergeCell ref="AK162:AL162"/>
    <mergeCell ref="AD163:AH163"/>
    <mergeCell ref="AI163:AJ163"/>
    <mergeCell ref="AK163:AL163"/>
    <mergeCell ref="AD164:AH164"/>
    <mergeCell ref="AI164:AJ164"/>
    <mergeCell ref="AK164:AL164"/>
    <mergeCell ref="AD165:AH165"/>
    <mergeCell ref="AI165:AJ165"/>
    <mergeCell ref="AK165:AL165"/>
    <mergeCell ref="AD166:AH166"/>
    <mergeCell ref="AI166:AJ166"/>
    <mergeCell ref="AK166:AL166"/>
    <mergeCell ref="AD167:AH167"/>
    <mergeCell ref="AI167:AJ167"/>
    <mergeCell ref="AK167:AL167"/>
    <mergeCell ref="AD168:AH168"/>
    <mergeCell ref="AI168:AJ168"/>
    <mergeCell ref="AK168:AL168"/>
    <mergeCell ref="AD169:AH169"/>
    <mergeCell ref="AI169:AJ169"/>
    <mergeCell ref="AM153:AN153"/>
    <mergeCell ref="AM154:AN154"/>
    <mergeCell ref="AM155:AN155"/>
    <mergeCell ref="AM156:AN156"/>
    <mergeCell ref="AM157:AN157"/>
    <mergeCell ref="AM158:AN158"/>
    <mergeCell ref="AM159:AN159"/>
    <mergeCell ref="AM160:AN160"/>
    <mergeCell ref="AM161:AN161"/>
    <mergeCell ref="AD159:AH159"/>
    <mergeCell ref="AI159:AJ159"/>
    <mergeCell ref="AK159:AL159"/>
    <mergeCell ref="AD160:AH160"/>
    <mergeCell ref="AI160:AJ160"/>
    <mergeCell ref="AK160:AL160"/>
    <mergeCell ref="AD161:AH161"/>
    <mergeCell ref="AI161:AJ161"/>
    <mergeCell ref="AK161:AL161"/>
    <mergeCell ref="AD153:AH153"/>
    <mergeCell ref="AI153:AJ153"/>
    <mergeCell ref="AK153:AL153"/>
    <mergeCell ref="AD154:AH154"/>
    <mergeCell ref="AI154:AJ154"/>
    <mergeCell ref="AK154:AL154"/>
    <mergeCell ref="AD155:AH155"/>
    <mergeCell ref="AI155:AJ155"/>
    <mergeCell ref="AK155:AL155"/>
    <mergeCell ref="AD156:AH156"/>
    <mergeCell ref="AI156:AJ156"/>
    <mergeCell ref="AK156:AL156"/>
    <mergeCell ref="AD157:AH157"/>
    <mergeCell ref="AI157:AJ157"/>
    <mergeCell ref="AM144:AN144"/>
    <mergeCell ref="AM145:AN145"/>
    <mergeCell ref="AM146:AN146"/>
    <mergeCell ref="AM147:AN147"/>
    <mergeCell ref="AM148:AN148"/>
    <mergeCell ref="AM149:AN149"/>
    <mergeCell ref="AM150:AN150"/>
    <mergeCell ref="AM151:AN151"/>
    <mergeCell ref="AM152:AN152"/>
    <mergeCell ref="AD148:AH148"/>
    <mergeCell ref="AI148:AJ148"/>
    <mergeCell ref="AK148:AL148"/>
    <mergeCell ref="AD149:AH149"/>
    <mergeCell ref="AI149:AJ149"/>
    <mergeCell ref="AK149:AL149"/>
    <mergeCell ref="AD150:AH150"/>
    <mergeCell ref="AI150:AJ150"/>
    <mergeCell ref="AK150:AL150"/>
    <mergeCell ref="AD151:AH151"/>
    <mergeCell ref="AI151:AJ151"/>
    <mergeCell ref="AK151:AL151"/>
    <mergeCell ref="AD152:AH152"/>
    <mergeCell ref="AI152:AJ152"/>
    <mergeCell ref="AM135:AN135"/>
    <mergeCell ref="AM136:AN136"/>
    <mergeCell ref="AM137:AN137"/>
    <mergeCell ref="AM138:AN138"/>
    <mergeCell ref="AM139:AN139"/>
    <mergeCell ref="AM140:AN140"/>
    <mergeCell ref="AM141:AN141"/>
    <mergeCell ref="AM142:AN142"/>
    <mergeCell ref="AM143:AN143"/>
    <mergeCell ref="AD137:AH137"/>
    <mergeCell ref="AI137:AJ137"/>
    <mergeCell ref="AK137:AL137"/>
    <mergeCell ref="AD138:AH138"/>
    <mergeCell ref="AI138:AJ138"/>
    <mergeCell ref="AK138:AL138"/>
    <mergeCell ref="AD139:AH139"/>
    <mergeCell ref="AI139:AJ139"/>
    <mergeCell ref="AK139:AL139"/>
    <mergeCell ref="AD140:AH140"/>
    <mergeCell ref="AI140:AJ140"/>
    <mergeCell ref="AK140:AL140"/>
    <mergeCell ref="AD141:AH141"/>
    <mergeCell ref="AI141:AJ141"/>
    <mergeCell ref="AD135:AH135"/>
    <mergeCell ref="AI135:AJ135"/>
    <mergeCell ref="AK135:AL135"/>
    <mergeCell ref="AD136:AH136"/>
    <mergeCell ref="AI136:AJ136"/>
    <mergeCell ref="AK136:AL136"/>
    <mergeCell ref="AK141:AL141"/>
    <mergeCell ref="AD142:AH142"/>
    <mergeCell ref="AI142:AJ142"/>
    <mergeCell ref="AM126:AN126"/>
    <mergeCell ref="AM127:AN127"/>
    <mergeCell ref="AM128:AN128"/>
    <mergeCell ref="AM129:AN129"/>
    <mergeCell ref="AM130:AN130"/>
    <mergeCell ref="AM131:AN131"/>
    <mergeCell ref="AM132:AN132"/>
    <mergeCell ref="AM133:AN133"/>
    <mergeCell ref="AM134:AN134"/>
    <mergeCell ref="AD126:AH126"/>
    <mergeCell ref="AI126:AJ126"/>
    <mergeCell ref="AK126:AL126"/>
    <mergeCell ref="AD127:AH127"/>
    <mergeCell ref="AI127:AJ127"/>
    <mergeCell ref="AK127:AL127"/>
    <mergeCell ref="AD128:AH128"/>
    <mergeCell ref="AI128:AJ128"/>
    <mergeCell ref="AK128:AL128"/>
    <mergeCell ref="AD129:AH129"/>
    <mergeCell ref="AI129:AJ129"/>
    <mergeCell ref="AK129:AL129"/>
    <mergeCell ref="AD130:AH130"/>
    <mergeCell ref="AI130:AJ130"/>
    <mergeCell ref="AM117:AN117"/>
    <mergeCell ref="AM118:AN118"/>
    <mergeCell ref="AM119:AN119"/>
    <mergeCell ref="AM120:AN120"/>
    <mergeCell ref="AM121:AN121"/>
    <mergeCell ref="AM122:AN122"/>
    <mergeCell ref="AM123:AN123"/>
    <mergeCell ref="AM124:AN124"/>
    <mergeCell ref="AM125:AN125"/>
    <mergeCell ref="AD123:AH123"/>
    <mergeCell ref="AI123:AJ123"/>
    <mergeCell ref="AK123:AL123"/>
    <mergeCell ref="AD124:AH124"/>
    <mergeCell ref="AI124:AJ124"/>
    <mergeCell ref="AK124:AL124"/>
    <mergeCell ref="AD125:AH125"/>
    <mergeCell ref="AI125:AJ125"/>
    <mergeCell ref="AK125:AL125"/>
    <mergeCell ref="AD117:AH117"/>
    <mergeCell ref="AI117:AJ117"/>
    <mergeCell ref="AK117:AL117"/>
    <mergeCell ref="AD118:AH118"/>
    <mergeCell ref="AI118:AJ118"/>
    <mergeCell ref="AK118:AL118"/>
    <mergeCell ref="AD119:AH119"/>
    <mergeCell ref="AI119:AJ119"/>
    <mergeCell ref="AK119:AL119"/>
    <mergeCell ref="AD120:AH120"/>
    <mergeCell ref="AI120:AJ120"/>
    <mergeCell ref="AK120:AL120"/>
    <mergeCell ref="AD121:AH121"/>
    <mergeCell ref="AI121:AJ121"/>
    <mergeCell ref="AM108:AN108"/>
    <mergeCell ref="AM109:AN109"/>
    <mergeCell ref="AM110:AN110"/>
    <mergeCell ref="AM111:AN111"/>
    <mergeCell ref="AM112:AN112"/>
    <mergeCell ref="AM113:AN113"/>
    <mergeCell ref="AM114:AN114"/>
    <mergeCell ref="AM115:AN115"/>
    <mergeCell ref="AM116:AN116"/>
    <mergeCell ref="AD112:AH112"/>
    <mergeCell ref="AI112:AJ112"/>
    <mergeCell ref="AK112:AL112"/>
    <mergeCell ref="AD113:AH113"/>
    <mergeCell ref="AI113:AJ113"/>
    <mergeCell ref="AK113:AL113"/>
    <mergeCell ref="AD114:AH114"/>
    <mergeCell ref="AI114:AJ114"/>
    <mergeCell ref="AK114:AL114"/>
    <mergeCell ref="AD115:AH115"/>
    <mergeCell ref="AI115:AJ115"/>
    <mergeCell ref="AK115:AL115"/>
    <mergeCell ref="AD116:AH116"/>
    <mergeCell ref="AI116:AJ116"/>
    <mergeCell ref="AM99:AN99"/>
    <mergeCell ref="AM100:AN100"/>
    <mergeCell ref="AM101:AN101"/>
    <mergeCell ref="AM102:AN102"/>
    <mergeCell ref="AM103:AN103"/>
    <mergeCell ref="AM104:AN104"/>
    <mergeCell ref="AM105:AN105"/>
    <mergeCell ref="AM106:AN106"/>
    <mergeCell ref="AM107:AN107"/>
    <mergeCell ref="AD101:AH101"/>
    <mergeCell ref="AI101:AJ101"/>
    <mergeCell ref="AK101:AL101"/>
    <mergeCell ref="AD102:AH102"/>
    <mergeCell ref="AI102:AJ102"/>
    <mergeCell ref="AK102:AL102"/>
    <mergeCell ref="AD103:AH103"/>
    <mergeCell ref="AI103:AJ103"/>
    <mergeCell ref="AK103:AL103"/>
    <mergeCell ref="AD104:AH104"/>
    <mergeCell ref="AI104:AJ104"/>
    <mergeCell ref="AK104:AL104"/>
    <mergeCell ref="AD105:AH105"/>
    <mergeCell ref="AI105:AJ105"/>
    <mergeCell ref="AD99:AH99"/>
    <mergeCell ref="AI99:AJ99"/>
    <mergeCell ref="AK99:AL99"/>
    <mergeCell ref="AD100:AH100"/>
    <mergeCell ref="AI100:AJ100"/>
    <mergeCell ref="AK100:AL100"/>
    <mergeCell ref="AK105:AL105"/>
    <mergeCell ref="AD106:AH106"/>
    <mergeCell ref="AI106:AJ106"/>
    <mergeCell ref="AM90:AN90"/>
    <mergeCell ref="AM91:AN91"/>
    <mergeCell ref="AM92:AN92"/>
    <mergeCell ref="AM93:AN93"/>
    <mergeCell ref="AM94:AN94"/>
    <mergeCell ref="AM95:AN95"/>
    <mergeCell ref="AM96:AN96"/>
    <mergeCell ref="AM97:AN97"/>
    <mergeCell ref="AM98:AN98"/>
    <mergeCell ref="AD90:AH90"/>
    <mergeCell ref="AI90:AJ90"/>
    <mergeCell ref="AK90:AL90"/>
    <mergeCell ref="AD91:AH91"/>
    <mergeCell ref="AI91:AJ91"/>
    <mergeCell ref="AK91:AL91"/>
    <mergeCell ref="AD92:AH92"/>
    <mergeCell ref="AI92:AJ92"/>
    <mergeCell ref="AK92:AL92"/>
    <mergeCell ref="AD93:AH93"/>
    <mergeCell ref="AI93:AJ93"/>
    <mergeCell ref="AK93:AL93"/>
    <mergeCell ref="AD94:AH94"/>
    <mergeCell ref="AI94:AJ94"/>
    <mergeCell ref="AM81:AN81"/>
    <mergeCell ref="AM82:AN82"/>
    <mergeCell ref="AM83:AN83"/>
    <mergeCell ref="AM84:AN84"/>
    <mergeCell ref="AM85:AN85"/>
    <mergeCell ref="AM86:AN86"/>
    <mergeCell ref="AM87:AN87"/>
    <mergeCell ref="AM88:AN88"/>
    <mergeCell ref="AM89:AN89"/>
    <mergeCell ref="AD87:AH87"/>
    <mergeCell ref="AI87:AJ87"/>
    <mergeCell ref="AK87:AL87"/>
    <mergeCell ref="AD88:AH88"/>
    <mergeCell ref="AI88:AJ88"/>
    <mergeCell ref="AK88:AL88"/>
    <mergeCell ref="AD89:AH89"/>
    <mergeCell ref="AI89:AJ89"/>
    <mergeCell ref="AK89:AL89"/>
    <mergeCell ref="AD81:AH81"/>
    <mergeCell ref="AI81:AJ81"/>
    <mergeCell ref="AK81:AL81"/>
    <mergeCell ref="AD82:AH82"/>
    <mergeCell ref="AI82:AJ82"/>
    <mergeCell ref="AK82:AL82"/>
    <mergeCell ref="AD83:AH83"/>
    <mergeCell ref="AI83:AJ83"/>
    <mergeCell ref="AK83:AL83"/>
    <mergeCell ref="AD84:AH84"/>
    <mergeCell ref="AI84:AJ84"/>
    <mergeCell ref="AK84:AL84"/>
    <mergeCell ref="AD85:AH85"/>
    <mergeCell ref="AI85:AJ85"/>
    <mergeCell ref="AM72:AN72"/>
    <mergeCell ref="AM73:AN73"/>
    <mergeCell ref="AM74:AN74"/>
    <mergeCell ref="AM75:AN75"/>
    <mergeCell ref="AM76:AN76"/>
    <mergeCell ref="AM77:AN77"/>
    <mergeCell ref="AM78:AN78"/>
    <mergeCell ref="AM79:AN79"/>
    <mergeCell ref="AM80:AN80"/>
    <mergeCell ref="AD76:AH76"/>
    <mergeCell ref="AI76:AJ76"/>
    <mergeCell ref="AK76:AL76"/>
    <mergeCell ref="AD77:AH77"/>
    <mergeCell ref="AI77:AJ77"/>
    <mergeCell ref="AK77:AL77"/>
    <mergeCell ref="AD78:AH78"/>
    <mergeCell ref="AI78:AJ78"/>
    <mergeCell ref="AK78:AL78"/>
    <mergeCell ref="AD79:AH79"/>
    <mergeCell ref="AI79:AJ79"/>
    <mergeCell ref="AK79:AL79"/>
    <mergeCell ref="AD80:AH80"/>
    <mergeCell ref="AI80:AJ80"/>
    <mergeCell ref="AM63:AN63"/>
    <mergeCell ref="AM64:AN64"/>
    <mergeCell ref="AM65:AN65"/>
    <mergeCell ref="AM66:AN66"/>
    <mergeCell ref="AM67:AN67"/>
    <mergeCell ref="AM68:AN68"/>
    <mergeCell ref="AM69:AN69"/>
    <mergeCell ref="AM70:AN70"/>
    <mergeCell ref="AM71:AN71"/>
    <mergeCell ref="AD65:AH65"/>
    <mergeCell ref="AI65:AJ65"/>
    <mergeCell ref="AK65:AL65"/>
    <mergeCell ref="AD66:AH66"/>
    <mergeCell ref="AI66:AJ66"/>
    <mergeCell ref="AK66:AL66"/>
    <mergeCell ref="AD67:AH67"/>
    <mergeCell ref="AI67:AJ67"/>
    <mergeCell ref="AK67:AL67"/>
    <mergeCell ref="AD68:AH68"/>
    <mergeCell ref="AI68:AJ68"/>
    <mergeCell ref="AK68:AL68"/>
    <mergeCell ref="AD69:AH69"/>
    <mergeCell ref="AI69:AJ69"/>
    <mergeCell ref="AD63:AH63"/>
    <mergeCell ref="AI63:AJ63"/>
    <mergeCell ref="AK63:AL63"/>
    <mergeCell ref="AD64:AH64"/>
    <mergeCell ref="AI64:AJ64"/>
    <mergeCell ref="AK64:AL64"/>
    <mergeCell ref="AK69:AL69"/>
    <mergeCell ref="AD70:AH70"/>
    <mergeCell ref="AI70:AJ70"/>
    <mergeCell ref="AM54:AN54"/>
    <mergeCell ref="AM55:AN55"/>
    <mergeCell ref="AM56:AN56"/>
    <mergeCell ref="AM57:AN57"/>
    <mergeCell ref="AM58:AN58"/>
    <mergeCell ref="AM59:AN59"/>
    <mergeCell ref="AM60:AN60"/>
    <mergeCell ref="AM61:AN61"/>
    <mergeCell ref="AM62:AN62"/>
    <mergeCell ref="AD54:AH54"/>
    <mergeCell ref="AI54:AJ54"/>
    <mergeCell ref="AK54:AL54"/>
    <mergeCell ref="AD55:AH55"/>
    <mergeCell ref="AI55:AJ55"/>
    <mergeCell ref="AK55:AL55"/>
    <mergeCell ref="AD56:AH56"/>
    <mergeCell ref="AI56:AJ56"/>
    <mergeCell ref="AK56:AL56"/>
    <mergeCell ref="AD57:AH57"/>
    <mergeCell ref="AI57:AJ57"/>
    <mergeCell ref="AK57:AL57"/>
    <mergeCell ref="AD58:AH58"/>
    <mergeCell ref="AI58:AJ58"/>
    <mergeCell ref="AM45:AN45"/>
    <mergeCell ref="AM46:AN46"/>
    <mergeCell ref="AM47:AN47"/>
    <mergeCell ref="AM48:AN48"/>
    <mergeCell ref="AM49:AN49"/>
    <mergeCell ref="AM50:AN50"/>
    <mergeCell ref="AM51:AN51"/>
    <mergeCell ref="AM52:AN52"/>
    <mergeCell ref="AM53:AN53"/>
    <mergeCell ref="AD51:AH51"/>
    <mergeCell ref="AI51:AJ51"/>
    <mergeCell ref="AK51:AL51"/>
    <mergeCell ref="AD52:AH52"/>
    <mergeCell ref="AI52:AJ52"/>
    <mergeCell ref="AK52:AL52"/>
    <mergeCell ref="AD53:AH53"/>
    <mergeCell ref="AI53:AJ53"/>
    <mergeCell ref="AK53:AL53"/>
    <mergeCell ref="AD45:AH45"/>
    <mergeCell ref="AI45:AJ45"/>
    <mergeCell ref="AK45:AL45"/>
    <mergeCell ref="AD46:AH46"/>
    <mergeCell ref="AI46:AJ46"/>
    <mergeCell ref="AK46:AL46"/>
    <mergeCell ref="AD47:AH47"/>
    <mergeCell ref="AI47:AJ47"/>
    <mergeCell ref="AK47:AL47"/>
    <mergeCell ref="AD48:AH48"/>
    <mergeCell ref="AI48:AJ48"/>
    <mergeCell ref="AK48:AL48"/>
    <mergeCell ref="AD49:AH49"/>
    <mergeCell ref="AI49:AJ49"/>
    <mergeCell ref="AK49:AL49"/>
    <mergeCell ref="AD50:AH50"/>
    <mergeCell ref="AI50:AJ50"/>
    <mergeCell ref="AK50:AL50"/>
    <mergeCell ref="AK58:AL58"/>
    <mergeCell ref="AD59:AH59"/>
    <mergeCell ref="AI59:AJ59"/>
    <mergeCell ref="AK59:AL59"/>
    <mergeCell ref="AD60:AH60"/>
    <mergeCell ref="AM37:AN37"/>
    <mergeCell ref="AM38:AN38"/>
    <mergeCell ref="AM39:AN39"/>
    <mergeCell ref="AM40:AN40"/>
    <mergeCell ref="AM41:AN41"/>
    <mergeCell ref="AM42:AN42"/>
    <mergeCell ref="AM43:AN43"/>
    <mergeCell ref="AM44:AN44"/>
    <mergeCell ref="AD40:AH40"/>
    <mergeCell ref="AI40:AJ40"/>
    <mergeCell ref="AK40:AL40"/>
    <mergeCell ref="AD41:AH41"/>
    <mergeCell ref="AI41:AJ41"/>
    <mergeCell ref="AK41:AL41"/>
    <mergeCell ref="AD42:AH42"/>
    <mergeCell ref="AI42:AJ42"/>
    <mergeCell ref="AK42:AL42"/>
    <mergeCell ref="AD43:AH43"/>
    <mergeCell ref="AI43:AJ43"/>
    <mergeCell ref="AK43:AL43"/>
    <mergeCell ref="AD44:AH44"/>
    <mergeCell ref="AI44:AJ44"/>
    <mergeCell ref="AM27:AN27"/>
    <mergeCell ref="AM28:AN28"/>
    <mergeCell ref="AM29:AN29"/>
    <mergeCell ref="AM30:AN30"/>
    <mergeCell ref="AM31:AN31"/>
    <mergeCell ref="AM32:AN32"/>
    <mergeCell ref="AM33:AN33"/>
    <mergeCell ref="AM34:AN34"/>
    <mergeCell ref="AM35:AN35"/>
    <mergeCell ref="AD29:AH29"/>
    <mergeCell ref="AI29:AJ29"/>
    <mergeCell ref="AK29:AL29"/>
    <mergeCell ref="AD30:AH30"/>
    <mergeCell ref="AI30:AJ30"/>
    <mergeCell ref="AK30:AL30"/>
    <mergeCell ref="AD31:AH31"/>
    <mergeCell ref="AI31:AJ31"/>
    <mergeCell ref="AK31:AL31"/>
    <mergeCell ref="AD32:AH32"/>
    <mergeCell ref="AI32:AJ32"/>
    <mergeCell ref="AK32:AL32"/>
    <mergeCell ref="AD33:AH33"/>
    <mergeCell ref="AI33:AJ33"/>
    <mergeCell ref="AD27:AH27"/>
    <mergeCell ref="AI27:AJ27"/>
    <mergeCell ref="AK27:AL27"/>
    <mergeCell ref="AD28:AH28"/>
    <mergeCell ref="AI28:AJ28"/>
    <mergeCell ref="AK28:AL28"/>
    <mergeCell ref="AK33:AL33"/>
    <mergeCell ref="AD34:AH34"/>
    <mergeCell ref="AI34:AJ34"/>
    <mergeCell ref="AM24:AN24"/>
    <mergeCell ref="AM25:AN25"/>
    <mergeCell ref="AM26:AN26"/>
    <mergeCell ref="AD18:AH18"/>
    <mergeCell ref="AI18:AJ18"/>
    <mergeCell ref="AK18:AL18"/>
    <mergeCell ref="AD19:AH19"/>
    <mergeCell ref="AI19:AJ19"/>
    <mergeCell ref="AK19:AL19"/>
    <mergeCell ref="AD20:AH20"/>
    <mergeCell ref="AI20:AJ20"/>
    <mergeCell ref="AK20:AL20"/>
    <mergeCell ref="AD21:AH21"/>
    <mergeCell ref="AI21:AJ21"/>
    <mergeCell ref="AK21:AL21"/>
    <mergeCell ref="AD22:AH22"/>
    <mergeCell ref="AI22:AJ22"/>
    <mergeCell ref="AK22:AL22"/>
    <mergeCell ref="AD23:AH23"/>
    <mergeCell ref="AI23:AJ23"/>
    <mergeCell ref="AK23:AL23"/>
    <mergeCell ref="AD24:AH24"/>
    <mergeCell ref="AI24:AJ24"/>
    <mergeCell ref="AK24:AL24"/>
    <mergeCell ref="AD25:AH25"/>
    <mergeCell ref="AI25:AJ25"/>
    <mergeCell ref="AK25:AL25"/>
    <mergeCell ref="AD26:AH26"/>
    <mergeCell ref="AI26:AJ26"/>
    <mergeCell ref="AK26:AL26"/>
    <mergeCell ref="AM15:AN15"/>
    <mergeCell ref="AM16:AN16"/>
    <mergeCell ref="AM36:AN36"/>
    <mergeCell ref="AP210:AR210"/>
    <mergeCell ref="AS210:BC210"/>
    <mergeCell ref="AP207:AR207"/>
    <mergeCell ref="AS207:BC207"/>
    <mergeCell ref="AP208:AR208"/>
    <mergeCell ref="AS208:BC208"/>
    <mergeCell ref="AP209:AR209"/>
    <mergeCell ref="AS209:BC209"/>
    <mergeCell ref="AP204:AR204"/>
    <mergeCell ref="AS204:BC204"/>
    <mergeCell ref="AP205:AR205"/>
    <mergeCell ref="AS205:BC205"/>
    <mergeCell ref="AP206:AR206"/>
    <mergeCell ref="AS206:BC206"/>
    <mergeCell ref="AP201:AR201"/>
    <mergeCell ref="AS201:BC201"/>
    <mergeCell ref="AP202:AR202"/>
    <mergeCell ref="AS202:BC202"/>
    <mergeCell ref="AP203:AR203"/>
    <mergeCell ref="AS203:BC203"/>
    <mergeCell ref="AP198:AR198"/>
    <mergeCell ref="AS198:BC198"/>
    <mergeCell ref="AP199:AR199"/>
    <mergeCell ref="AS199:BC199"/>
    <mergeCell ref="AM18:AN18"/>
    <mergeCell ref="AM19:AN19"/>
    <mergeCell ref="AM20:AN20"/>
    <mergeCell ref="AM21:AN21"/>
    <mergeCell ref="AP200:AR200"/>
    <mergeCell ref="AS200:BC200"/>
    <mergeCell ref="AP195:AR195"/>
    <mergeCell ref="AS195:BC195"/>
    <mergeCell ref="AP196:AR196"/>
    <mergeCell ref="AS196:BC196"/>
    <mergeCell ref="AP197:AR197"/>
    <mergeCell ref="AS197:BC197"/>
    <mergeCell ref="AP192:AR192"/>
    <mergeCell ref="AS192:BC192"/>
    <mergeCell ref="AP193:AR193"/>
    <mergeCell ref="AS193:BC193"/>
    <mergeCell ref="AP194:AR194"/>
    <mergeCell ref="AS194:BC194"/>
    <mergeCell ref="AP189:AR189"/>
    <mergeCell ref="AS189:BC189"/>
    <mergeCell ref="AP190:AR190"/>
    <mergeCell ref="AS190:BC190"/>
    <mergeCell ref="AP191:AR191"/>
    <mergeCell ref="AS191:BC191"/>
    <mergeCell ref="AP186:AR186"/>
    <mergeCell ref="AS186:BC186"/>
    <mergeCell ref="AP187:AR187"/>
    <mergeCell ref="AS187:BC187"/>
    <mergeCell ref="AP188:AR188"/>
    <mergeCell ref="AS188:BC188"/>
    <mergeCell ref="AP183:AR183"/>
    <mergeCell ref="AS183:BC183"/>
    <mergeCell ref="AP184:AR184"/>
    <mergeCell ref="AS184:BC184"/>
    <mergeCell ref="AP185:AR185"/>
    <mergeCell ref="AS185:BC185"/>
    <mergeCell ref="AP180:AR180"/>
    <mergeCell ref="AS180:BC180"/>
    <mergeCell ref="AM22:AN22"/>
    <mergeCell ref="AM23:AN23"/>
    <mergeCell ref="AP181:AR181"/>
    <mergeCell ref="AS181:BC181"/>
    <mergeCell ref="AP182:AR182"/>
    <mergeCell ref="AS182:BC182"/>
    <mergeCell ref="AP177:AR177"/>
    <mergeCell ref="AS177:BC177"/>
    <mergeCell ref="AP178:AR178"/>
    <mergeCell ref="AS178:BC178"/>
    <mergeCell ref="AP179:AR179"/>
    <mergeCell ref="AS179:BC179"/>
    <mergeCell ref="AP174:AR174"/>
    <mergeCell ref="AS174:BC174"/>
    <mergeCell ref="AP175:AR175"/>
    <mergeCell ref="AS175:BC175"/>
    <mergeCell ref="AP176:AR176"/>
    <mergeCell ref="AS176:BC176"/>
    <mergeCell ref="AP171:AR171"/>
    <mergeCell ref="AS171:BC171"/>
    <mergeCell ref="AP172:AR172"/>
    <mergeCell ref="AS172:BC172"/>
    <mergeCell ref="AP173:AR173"/>
    <mergeCell ref="AS173:BC173"/>
    <mergeCell ref="AP168:AR168"/>
    <mergeCell ref="AS168:BC168"/>
    <mergeCell ref="AP169:AR169"/>
    <mergeCell ref="AS169:BC169"/>
    <mergeCell ref="AP170:AR170"/>
    <mergeCell ref="AS170:BC170"/>
    <mergeCell ref="AP165:AR165"/>
    <mergeCell ref="AS165:BC165"/>
    <mergeCell ref="AP166:AR166"/>
    <mergeCell ref="AS166:BC166"/>
    <mergeCell ref="AP167:AR167"/>
    <mergeCell ref="AS167:BC167"/>
    <mergeCell ref="AP162:AR162"/>
    <mergeCell ref="AS162:BC162"/>
    <mergeCell ref="AP163:AR163"/>
    <mergeCell ref="AS163:BC163"/>
    <mergeCell ref="AP164:AR164"/>
    <mergeCell ref="AS164:BC164"/>
    <mergeCell ref="AP159:AR159"/>
    <mergeCell ref="AS159:BC159"/>
    <mergeCell ref="AP160:AR160"/>
    <mergeCell ref="AS160:BC160"/>
    <mergeCell ref="AP161:AR161"/>
    <mergeCell ref="AS161:BC161"/>
    <mergeCell ref="AP156:AR156"/>
    <mergeCell ref="AS156:BC156"/>
    <mergeCell ref="AP157:AR157"/>
    <mergeCell ref="AS157:BC157"/>
    <mergeCell ref="AP158:AR158"/>
    <mergeCell ref="AS158:BC158"/>
    <mergeCell ref="AP153:AR153"/>
    <mergeCell ref="AS153:BC153"/>
    <mergeCell ref="AP154:AR154"/>
    <mergeCell ref="AS154:BC154"/>
    <mergeCell ref="AP155:AR155"/>
    <mergeCell ref="AS155:BC155"/>
    <mergeCell ref="AP150:AR150"/>
    <mergeCell ref="AS150:BC150"/>
    <mergeCell ref="AP151:AR151"/>
    <mergeCell ref="AS151:BC151"/>
    <mergeCell ref="AP152:AR152"/>
    <mergeCell ref="AS152:BC152"/>
    <mergeCell ref="AP147:AR147"/>
    <mergeCell ref="AS147:BC147"/>
    <mergeCell ref="AP148:AR148"/>
    <mergeCell ref="AS148:BC148"/>
    <mergeCell ref="AP149:AR149"/>
    <mergeCell ref="AS149:BC149"/>
    <mergeCell ref="AP144:AR144"/>
    <mergeCell ref="AS144:BC144"/>
    <mergeCell ref="AP145:AR145"/>
    <mergeCell ref="AS145:BC145"/>
    <mergeCell ref="AP146:AR146"/>
    <mergeCell ref="AS146:BC146"/>
    <mergeCell ref="AP141:AR141"/>
    <mergeCell ref="AS141:BC141"/>
    <mergeCell ref="AP142:AR142"/>
    <mergeCell ref="AS142:BC142"/>
    <mergeCell ref="AP143:AR143"/>
    <mergeCell ref="AS143:BC143"/>
    <mergeCell ref="AP138:AR138"/>
    <mergeCell ref="AS138:BC138"/>
    <mergeCell ref="AP139:AR139"/>
    <mergeCell ref="AS139:BC139"/>
    <mergeCell ref="AP140:AR140"/>
    <mergeCell ref="AS140:BC140"/>
    <mergeCell ref="AP135:AR135"/>
    <mergeCell ref="AS135:BC135"/>
    <mergeCell ref="AP136:AR136"/>
    <mergeCell ref="AS136:BC136"/>
    <mergeCell ref="AP137:AR137"/>
    <mergeCell ref="AS137:BC137"/>
    <mergeCell ref="AP132:AR132"/>
    <mergeCell ref="AS132:BC132"/>
    <mergeCell ref="AP133:AR133"/>
    <mergeCell ref="AS133:BC133"/>
    <mergeCell ref="AP134:AR134"/>
    <mergeCell ref="AS134:BC134"/>
    <mergeCell ref="AP129:AR129"/>
    <mergeCell ref="AS129:BC129"/>
    <mergeCell ref="AP130:AR130"/>
    <mergeCell ref="AS130:BC130"/>
    <mergeCell ref="AP131:AR131"/>
    <mergeCell ref="AS131:BC131"/>
    <mergeCell ref="AP126:AR126"/>
    <mergeCell ref="AS126:BC126"/>
    <mergeCell ref="AP127:AR127"/>
    <mergeCell ref="AS127:BC127"/>
    <mergeCell ref="AP128:AR128"/>
    <mergeCell ref="AS128:BC128"/>
    <mergeCell ref="AP123:AR123"/>
    <mergeCell ref="AS123:BC123"/>
    <mergeCell ref="AP124:AR124"/>
    <mergeCell ref="AS124:BC124"/>
    <mergeCell ref="AP125:AR125"/>
    <mergeCell ref="AS125:BC125"/>
    <mergeCell ref="AP120:AR120"/>
    <mergeCell ref="AS120:BC120"/>
    <mergeCell ref="AP121:AR121"/>
    <mergeCell ref="AS121:BC121"/>
    <mergeCell ref="AP122:AR122"/>
    <mergeCell ref="AS122:BC122"/>
    <mergeCell ref="AP117:AR117"/>
    <mergeCell ref="AS117:BC117"/>
    <mergeCell ref="AP118:AR118"/>
    <mergeCell ref="AS118:BC118"/>
    <mergeCell ref="AP119:AR119"/>
    <mergeCell ref="AS119:BC119"/>
    <mergeCell ref="AP114:AR114"/>
    <mergeCell ref="AS114:BC114"/>
    <mergeCell ref="AP115:AR115"/>
    <mergeCell ref="AS115:BC115"/>
    <mergeCell ref="AP116:AR116"/>
    <mergeCell ref="AS116:BC116"/>
    <mergeCell ref="AP111:AR111"/>
    <mergeCell ref="AS111:BC111"/>
    <mergeCell ref="AP112:AR112"/>
    <mergeCell ref="AS112:BC112"/>
    <mergeCell ref="AP113:AR113"/>
    <mergeCell ref="AS113:BC113"/>
    <mergeCell ref="AP108:AR108"/>
    <mergeCell ref="AS108:BC108"/>
    <mergeCell ref="AP109:AR109"/>
    <mergeCell ref="AS109:BC109"/>
    <mergeCell ref="AP110:AR110"/>
    <mergeCell ref="AS110:BC110"/>
    <mergeCell ref="AP105:AR105"/>
    <mergeCell ref="AS105:BC105"/>
    <mergeCell ref="AP106:AR106"/>
    <mergeCell ref="AS106:BC106"/>
    <mergeCell ref="AP107:AR107"/>
    <mergeCell ref="AS107:BC107"/>
    <mergeCell ref="AP102:AR102"/>
    <mergeCell ref="AS102:BC102"/>
    <mergeCell ref="AP103:AR103"/>
    <mergeCell ref="AS103:BC103"/>
    <mergeCell ref="AP104:AR104"/>
    <mergeCell ref="AS104:BC104"/>
    <mergeCell ref="AP99:AR99"/>
    <mergeCell ref="AS99:BC99"/>
    <mergeCell ref="AP100:AR100"/>
    <mergeCell ref="AS100:BC100"/>
    <mergeCell ref="AP101:AR101"/>
    <mergeCell ref="AS101:BC101"/>
    <mergeCell ref="AP96:AR96"/>
    <mergeCell ref="AS96:BC96"/>
    <mergeCell ref="AP97:AR97"/>
    <mergeCell ref="AS97:BC97"/>
    <mergeCell ref="AP98:AR98"/>
    <mergeCell ref="AS98:BC98"/>
    <mergeCell ref="AP93:AR93"/>
    <mergeCell ref="AS93:BC93"/>
    <mergeCell ref="AP94:AR94"/>
    <mergeCell ref="AS94:BC94"/>
    <mergeCell ref="AP95:AR95"/>
    <mergeCell ref="AS95:BC95"/>
    <mergeCell ref="AP90:AR90"/>
    <mergeCell ref="AS90:BC90"/>
    <mergeCell ref="AP91:AR91"/>
    <mergeCell ref="AS91:BC91"/>
    <mergeCell ref="AP92:AR92"/>
    <mergeCell ref="AS92:BC92"/>
    <mergeCell ref="AP87:AR87"/>
    <mergeCell ref="AS87:BC87"/>
    <mergeCell ref="AP88:AR88"/>
    <mergeCell ref="AS88:BC88"/>
    <mergeCell ref="AP89:AR89"/>
    <mergeCell ref="AS89:BC89"/>
    <mergeCell ref="AP84:AR84"/>
    <mergeCell ref="AS84:BC84"/>
    <mergeCell ref="AP85:AR85"/>
    <mergeCell ref="AS85:BC85"/>
    <mergeCell ref="AP86:AR86"/>
    <mergeCell ref="AS86:BC86"/>
    <mergeCell ref="AP81:AR81"/>
    <mergeCell ref="AS81:BC81"/>
    <mergeCell ref="AP82:AR82"/>
    <mergeCell ref="AS82:BC82"/>
    <mergeCell ref="AP83:AR83"/>
    <mergeCell ref="AS83:BC83"/>
    <mergeCell ref="AP78:AR78"/>
    <mergeCell ref="AS78:BC78"/>
    <mergeCell ref="AP79:AR79"/>
    <mergeCell ref="AS79:BC79"/>
    <mergeCell ref="AP80:AR80"/>
    <mergeCell ref="AS80:BC80"/>
    <mergeCell ref="AP75:AR75"/>
    <mergeCell ref="AS75:BC75"/>
    <mergeCell ref="AP76:AR76"/>
    <mergeCell ref="AS76:BC76"/>
    <mergeCell ref="AP77:AR77"/>
    <mergeCell ref="AS77:BC77"/>
    <mergeCell ref="AP72:AR72"/>
    <mergeCell ref="AS72:BC72"/>
    <mergeCell ref="AP73:AR73"/>
    <mergeCell ref="AS73:BC73"/>
    <mergeCell ref="AP74:AR74"/>
    <mergeCell ref="AS74:BC74"/>
    <mergeCell ref="AP69:AR69"/>
    <mergeCell ref="AS69:BC69"/>
    <mergeCell ref="AP70:AR70"/>
    <mergeCell ref="AS70:BC70"/>
    <mergeCell ref="AP71:AR71"/>
    <mergeCell ref="AS71:BC71"/>
    <mergeCell ref="AP66:AR66"/>
    <mergeCell ref="AS66:BC66"/>
    <mergeCell ref="AP67:AR67"/>
    <mergeCell ref="AS67:BC67"/>
    <mergeCell ref="AP68:AR68"/>
    <mergeCell ref="AS68:BC68"/>
    <mergeCell ref="AP63:AR63"/>
    <mergeCell ref="AS63:BC63"/>
    <mergeCell ref="AP64:AR64"/>
    <mergeCell ref="AS64:BC64"/>
    <mergeCell ref="AP65:AR65"/>
    <mergeCell ref="AS65:BC65"/>
    <mergeCell ref="AP60:AR60"/>
    <mergeCell ref="AS60:BC60"/>
    <mergeCell ref="AP61:AR61"/>
    <mergeCell ref="AS61:BC61"/>
    <mergeCell ref="AP62:AR62"/>
    <mergeCell ref="AS62:BC62"/>
    <mergeCell ref="AP57:AR57"/>
    <mergeCell ref="AS57:BC57"/>
    <mergeCell ref="AP58:AR58"/>
    <mergeCell ref="AS58:BC58"/>
    <mergeCell ref="AP59:AR59"/>
    <mergeCell ref="AS59:BC59"/>
    <mergeCell ref="AP54:AR54"/>
    <mergeCell ref="AS54:BC54"/>
    <mergeCell ref="AP55:AR55"/>
    <mergeCell ref="AS55:BC55"/>
    <mergeCell ref="AP56:AR56"/>
    <mergeCell ref="AS56:BC56"/>
    <mergeCell ref="AP51:AR51"/>
    <mergeCell ref="AS51:BC51"/>
    <mergeCell ref="AP52:AR52"/>
    <mergeCell ref="AS52:BC52"/>
    <mergeCell ref="AP53:AR53"/>
    <mergeCell ref="AS53:BC53"/>
    <mergeCell ref="AP48:AR48"/>
    <mergeCell ref="AS48:BC48"/>
    <mergeCell ref="AP49:AR49"/>
    <mergeCell ref="AS49:BC49"/>
    <mergeCell ref="AP50:AR50"/>
    <mergeCell ref="AS50:BC50"/>
    <mergeCell ref="AP45:AR45"/>
    <mergeCell ref="AS45:BC45"/>
    <mergeCell ref="AP46:AR46"/>
    <mergeCell ref="AS46:BC46"/>
    <mergeCell ref="AP47:AR47"/>
    <mergeCell ref="AS47:BC47"/>
    <mergeCell ref="AP42:AR42"/>
    <mergeCell ref="AS42:BC42"/>
    <mergeCell ref="AP43:AR43"/>
    <mergeCell ref="AS43:BC43"/>
    <mergeCell ref="AP44:AR44"/>
    <mergeCell ref="AS44:BC44"/>
    <mergeCell ref="AP39:AR39"/>
    <mergeCell ref="AS39:BC39"/>
    <mergeCell ref="AP40:AR40"/>
    <mergeCell ref="AS40:BC40"/>
    <mergeCell ref="AP41:AR41"/>
    <mergeCell ref="AS41:BC41"/>
    <mergeCell ref="AP36:AR36"/>
    <mergeCell ref="AS36:BC36"/>
    <mergeCell ref="AP37:AR37"/>
    <mergeCell ref="AS37:BC37"/>
    <mergeCell ref="AP38:AR38"/>
    <mergeCell ref="AS38:BC38"/>
    <mergeCell ref="AP33:AR33"/>
    <mergeCell ref="AS33:BC33"/>
    <mergeCell ref="AP34:AR34"/>
    <mergeCell ref="AS34:BC34"/>
    <mergeCell ref="AP35:AR35"/>
    <mergeCell ref="AS35:BC35"/>
    <mergeCell ref="AP30:AR30"/>
    <mergeCell ref="AS30:BC30"/>
    <mergeCell ref="AP31:AR31"/>
    <mergeCell ref="AS31:BC31"/>
    <mergeCell ref="AP32:AR32"/>
    <mergeCell ref="AS32:BC32"/>
    <mergeCell ref="AP27:AR27"/>
    <mergeCell ref="AS27:BC27"/>
    <mergeCell ref="AP28:AR28"/>
    <mergeCell ref="AS28:BC28"/>
    <mergeCell ref="AP29:AR29"/>
    <mergeCell ref="AS29:BC29"/>
    <mergeCell ref="AP24:AR24"/>
    <mergeCell ref="AS24:BC24"/>
    <mergeCell ref="AP25:AR25"/>
    <mergeCell ref="AS25:BC25"/>
    <mergeCell ref="AP26:AR26"/>
    <mergeCell ref="AS26:BC26"/>
    <mergeCell ref="AP21:AR21"/>
    <mergeCell ref="AS21:BC21"/>
    <mergeCell ref="AP22:AR22"/>
    <mergeCell ref="AS22:BC22"/>
    <mergeCell ref="AP23:AR23"/>
    <mergeCell ref="AS23:BC23"/>
    <mergeCell ref="C210:G210"/>
    <mergeCell ref="H210:S210"/>
    <mergeCell ref="T210:X210"/>
    <mergeCell ref="Y210:AC210"/>
    <mergeCell ref="C208:G208"/>
    <mergeCell ref="H208:S208"/>
    <mergeCell ref="T208:X208"/>
    <mergeCell ref="Y208:AC208"/>
    <mergeCell ref="C209:G209"/>
    <mergeCell ref="H209:S209"/>
    <mergeCell ref="T209:X209"/>
    <mergeCell ref="Y209:AC209"/>
    <mergeCell ref="C206:G206"/>
    <mergeCell ref="H206:S206"/>
    <mergeCell ref="T206:X206"/>
    <mergeCell ref="Y206:AC206"/>
    <mergeCell ref="C207:G207"/>
    <mergeCell ref="H207:S207"/>
    <mergeCell ref="T207:X207"/>
    <mergeCell ref="Y207:AC207"/>
    <mergeCell ref="C204:G204"/>
    <mergeCell ref="H204:S204"/>
    <mergeCell ref="T204:X204"/>
    <mergeCell ref="Y204:AC204"/>
    <mergeCell ref="C205:G205"/>
    <mergeCell ref="H205:S205"/>
    <mergeCell ref="T205:X205"/>
    <mergeCell ref="Y205:AC205"/>
    <mergeCell ref="C202:G202"/>
    <mergeCell ref="H202:S202"/>
    <mergeCell ref="T202:X202"/>
    <mergeCell ref="Y202:AC202"/>
    <mergeCell ref="C203:G203"/>
    <mergeCell ref="H203:S203"/>
    <mergeCell ref="T203:X203"/>
    <mergeCell ref="Y203:AC203"/>
    <mergeCell ref="C200:G200"/>
    <mergeCell ref="H200:S200"/>
    <mergeCell ref="T200:X200"/>
    <mergeCell ref="Y200:AC200"/>
    <mergeCell ref="C201:G201"/>
    <mergeCell ref="H201:S201"/>
    <mergeCell ref="T201:X201"/>
    <mergeCell ref="Y201:AC201"/>
    <mergeCell ref="C198:G198"/>
    <mergeCell ref="H198:S198"/>
    <mergeCell ref="T198:X198"/>
    <mergeCell ref="Y198:AC198"/>
    <mergeCell ref="C199:G199"/>
    <mergeCell ref="H199:S199"/>
    <mergeCell ref="T199:X199"/>
    <mergeCell ref="Y199:AC199"/>
    <mergeCell ref="C196:G196"/>
    <mergeCell ref="H196:S196"/>
    <mergeCell ref="T196:X196"/>
    <mergeCell ref="Y196:AC196"/>
    <mergeCell ref="C197:G197"/>
    <mergeCell ref="H197:S197"/>
    <mergeCell ref="T197:X197"/>
    <mergeCell ref="Y197:AC197"/>
    <mergeCell ref="C194:G194"/>
    <mergeCell ref="H194:S194"/>
    <mergeCell ref="T194:X194"/>
    <mergeCell ref="Y194:AC194"/>
    <mergeCell ref="C195:G195"/>
    <mergeCell ref="H195:S195"/>
    <mergeCell ref="T195:X195"/>
    <mergeCell ref="Y195:AC195"/>
    <mergeCell ref="C192:G192"/>
    <mergeCell ref="H192:S192"/>
    <mergeCell ref="T192:X192"/>
    <mergeCell ref="Y192:AC192"/>
    <mergeCell ref="C193:G193"/>
    <mergeCell ref="H193:S193"/>
    <mergeCell ref="T193:X193"/>
    <mergeCell ref="Y193:AC193"/>
    <mergeCell ref="C190:G190"/>
    <mergeCell ref="H190:S190"/>
    <mergeCell ref="T190:X190"/>
    <mergeCell ref="Y190:AC190"/>
    <mergeCell ref="C191:G191"/>
    <mergeCell ref="H191:S191"/>
    <mergeCell ref="T191:X191"/>
    <mergeCell ref="Y191:AC191"/>
    <mergeCell ref="C188:G188"/>
    <mergeCell ref="H188:S188"/>
    <mergeCell ref="T188:X188"/>
    <mergeCell ref="Y188:AC188"/>
    <mergeCell ref="C189:G189"/>
    <mergeCell ref="H189:S189"/>
    <mergeCell ref="T189:X189"/>
    <mergeCell ref="Y189:AC189"/>
    <mergeCell ref="C186:G186"/>
    <mergeCell ref="H186:S186"/>
    <mergeCell ref="T186:X186"/>
    <mergeCell ref="Y186:AC186"/>
    <mergeCell ref="C187:G187"/>
    <mergeCell ref="H187:S187"/>
    <mergeCell ref="T187:X187"/>
    <mergeCell ref="Y187:AC187"/>
    <mergeCell ref="C184:G184"/>
    <mergeCell ref="H184:S184"/>
    <mergeCell ref="T184:X184"/>
    <mergeCell ref="Y184:AC184"/>
    <mergeCell ref="C185:G185"/>
    <mergeCell ref="H185:S185"/>
    <mergeCell ref="T185:X185"/>
    <mergeCell ref="Y185:AC185"/>
    <mergeCell ref="C182:G182"/>
    <mergeCell ref="H182:S182"/>
    <mergeCell ref="T182:X182"/>
    <mergeCell ref="Y182:AC182"/>
    <mergeCell ref="C183:G183"/>
    <mergeCell ref="H183:S183"/>
    <mergeCell ref="T183:X183"/>
    <mergeCell ref="Y183:AC183"/>
    <mergeCell ref="C180:G180"/>
    <mergeCell ref="H180:S180"/>
    <mergeCell ref="T180:X180"/>
    <mergeCell ref="Y180:AC180"/>
    <mergeCell ref="C181:G181"/>
    <mergeCell ref="H181:S181"/>
    <mergeCell ref="T181:X181"/>
    <mergeCell ref="Y181:AC181"/>
    <mergeCell ref="C178:G178"/>
    <mergeCell ref="H178:S178"/>
    <mergeCell ref="T178:X178"/>
    <mergeCell ref="Y178:AC178"/>
    <mergeCell ref="C179:G179"/>
    <mergeCell ref="H179:S179"/>
    <mergeCell ref="T179:X179"/>
    <mergeCell ref="Y179:AC179"/>
    <mergeCell ref="C176:G176"/>
    <mergeCell ref="H176:S176"/>
    <mergeCell ref="T176:X176"/>
    <mergeCell ref="Y176:AC176"/>
    <mergeCell ref="C177:G177"/>
    <mergeCell ref="H177:S177"/>
    <mergeCell ref="T177:X177"/>
    <mergeCell ref="Y177:AC177"/>
    <mergeCell ref="C174:G174"/>
    <mergeCell ref="H174:S174"/>
    <mergeCell ref="T174:X174"/>
    <mergeCell ref="Y174:AC174"/>
    <mergeCell ref="C175:G175"/>
    <mergeCell ref="H175:S175"/>
    <mergeCell ref="T175:X175"/>
    <mergeCell ref="Y175:AC175"/>
    <mergeCell ref="C172:G172"/>
    <mergeCell ref="H172:S172"/>
    <mergeCell ref="T172:X172"/>
    <mergeCell ref="Y172:AC172"/>
    <mergeCell ref="C173:G173"/>
    <mergeCell ref="H173:S173"/>
    <mergeCell ref="T173:X173"/>
    <mergeCell ref="Y173:AC173"/>
    <mergeCell ref="C170:G170"/>
    <mergeCell ref="H170:S170"/>
    <mergeCell ref="T170:X170"/>
    <mergeCell ref="Y170:AC170"/>
    <mergeCell ref="C171:G171"/>
    <mergeCell ref="H171:S171"/>
    <mergeCell ref="T171:X171"/>
    <mergeCell ref="Y171:AC171"/>
    <mergeCell ref="C168:G168"/>
    <mergeCell ref="H168:S168"/>
    <mergeCell ref="T168:X168"/>
    <mergeCell ref="Y168:AC168"/>
    <mergeCell ref="C169:G169"/>
    <mergeCell ref="H169:S169"/>
    <mergeCell ref="T169:X169"/>
    <mergeCell ref="Y169:AC169"/>
    <mergeCell ref="C166:G166"/>
    <mergeCell ref="H166:S166"/>
    <mergeCell ref="T166:X166"/>
    <mergeCell ref="Y166:AC166"/>
    <mergeCell ref="C167:G167"/>
    <mergeCell ref="H167:S167"/>
    <mergeCell ref="T167:X167"/>
    <mergeCell ref="Y167:AC167"/>
    <mergeCell ref="C164:G164"/>
    <mergeCell ref="H164:S164"/>
    <mergeCell ref="T164:X164"/>
    <mergeCell ref="Y164:AC164"/>
    <mergeCell ref="C165:G165"/>
    <mergeCell ref="H165:S165"/>
    <mergeCell ref="T165:X165"/>
    <mergeCell ref="Y165:AC165"/>
    <mergeCell ref="C162:G162"/>
    <mergeCell ref="H162:S162"/>
    <mergeCell ref="T162:X162"/>
    <mergeCell ref="Y162:AC162"/>
    <mergeCell ref="C163:G163"/>
    <mergeCell ref="H163:S163"/>
    <mergeCell ref="T163:X163"/>
    <mergeCell ref="Y163:AC163"/>
    <mergeCell ref="C160:G160"/>
    <mergeCell ref="H160:S160"/>
    <mergeCell ref="T160:X160"/>
    <mergeCell ref="Y160:AC160"/>
    <mergeCell ref="C161:G161"/>
    <mergeCell ref="H161:S161"/>
    <mergeCell ref="T161:X161"/>
    <mergeCell ref="Y161:AC161"/>
    <mergeCell ref="C158:G158"/>
    <mergeCell ref="H158:S158"/>
    <mergeCell ref="T158:X158"/>
    <mergeCell ref="Y158:AC158"/>
    <mergeCell ref="C159:G159"/>
    <mergeCell ref="H159:S159"/>
    <mergeCell ref="T159:X159"/>
    <mergeCell ref="Y159:AC159"/>
    <mergeCell ref="C156:G156"/>
    <mergeCell ref="H156:S156"/>
    <mergeCell ref="T156:X156"/>
    <mergeCell ref="Y156:AC156"/>
    <mergeCell ref="C157:G157"/>
    <mergeCell ref="H157:S157"/>
    <mergeCell ref="T157:X157"/>
    <mergeCell ref="Y157:AC157"/>
    <mergeCell ref="C154:G154"/>
    <mergeCell ref="H154:S154"/>
    <mergeCell ref="T154:X154"/>
    <mergeCell ref="Y154:AC154"/>
    <mergeCell ref="C155:G155"/>
    <mergeCell ref="H155:S155"/>
    <mergeCell ref="T155:X155"/>
    <mergeCell ref="Y155:AC155"/>
    <mergeCell ref="C152:G152"/>
    <mergeCell ref="H152:S152"/>
    <mergeCell ref="T152:X152"/>
    <mergeCell ref="Y152:AC152"/>
    <mergeCell ref="C153:G153"/>
    <mergeCell ref="H153:S153"/>
    <mergeCell ref="T153:X153"/>
    <mergeCell ref="Y153:AC153"/>
    <mergeCell ref="C150:G150"/>
    <mergeCell ref="H150:S150"/>
    <mergeCell ref="T150:X150"/>
    <mergeCell ref="Y150:AC150"/>
    <mergeCell ref="C151:G151"/>
    <mergeCell ref="H151:S151"/>
    <mergeCell ref="T151:X151"/>
    <mergeCell ref="Y151:AC151"/>
    <mergeCell ref="C148:G148"/>
    <mergeCell ref="H148:S148"/>
    <mergeCell ref="T148:X148"/>
    <mergeCell ref="Y148:AC148"/>
    <mergeCell ref="C149:G149"/>
    <mergeCell ref="H149:S149"/>
    <mergeCell ref="T149:X149"/>
    <mergeCell ref="Y149:AC149"/>
    <mergeCell ref="C146:G146"/>
    <mergeCell ref="H146:S146"/>
    <mergeCell ref="T146:X146"/>
    <mergeCell ref="Y146:AC146"/>
    <mergeCell ref="C147:G147"/>
    <mergeCell ref="H147:S147"/>
    <mergeCell ref="T147:X147"/>
    <mergeCell ref="Y147:AC147"/>
    <mergeCell ref="C144:G144"/>
    <mergeCell ref="H144:S144"/>
    <mergeCell ref="T144:X144"/>
    <mergeCell ref="Y144:AC144"/>
    <mergeCell ref="C145:G145"/>
    <mergeCell ref="H145:S145"/>
    <mergeCell ref="T145:X145"/>
    <mergeCell ref="Y145:AC145"/>
    <mergeCell ref="C142:G142"/>
    <mergeCell ref="H142:S142"/>
    <mergeCell ref="T142:X142"/>
    <mergeCell ref="Y142:AC142"/>
    <mergeCell ref="C143:G143"/>
    <mergeCell ref="H143:S143"/>
    <mergeCell ref="T143:X143"/>
    <mergeCell ref="Y143:AC143"/>
    <mergeCell ref="C140:G140"/>
    <mergeCell ref="H140:S140"/>
    <mergeCell ref="T140:X140"/>
    <mergeCell ref="Y140:AC140"/>
    <mergeCell ref="C141:G141"/>
    <mergeCell ref="H141:S141"/>
    <mergeCell ref="T141:X141"/>
    <mergeCell ref="Y141:AC141"/>
    <mergeCell ref="C138:G138"/>
    <mergeCell ref="H138:S138"/>
    <mergeCell ref="T138:X138"/>
    <mergeCell ref="Y138:AC138"/>
    <mergeCell ref="C139:G139"/>
    <mergeCell ref="H139:S139"/>
    <mergeCell ref="T139:X139"/>
    <mergeCell ref="Y139:AC139"/>
    <mergeCell ref="C136:G136"/>
    <mergeCell ref="H136:S136"/>
    <mergeCell ref="T136:X136"/>
    <mergeCell ref="Y136:AC136"/>
    <mergeCell ref="C137:G137"/>
    <mergeCell ref="H137:S137"/>
    <mergeCell ref="T137:X137"/>
    <mergeCell ref="Y137:AC137"/>
    <mergeCell ref="C134:G134"/>
    <mergeCell ref="H134:S134"/>
    <mergeCell ref="T134:X134"/>
    <mergeCell ref="Y134:AC134"/>
    <mergeCell ref="C135:G135"/>
    <mergeCell ref="H135:S135"/>
    <mergeCell ref="T135:X135"/>
    <mergeCell ref="Y135:AC135"/>
    <mergeCell ref="C132:G132"/>
    <mergeCell ref="H132:S132"/>
    <mergeCell ref="T132:X132"/>
    <mergeCell ref="Y132:AC132"/>
    <mergeCell ref="C133:G133"/>
    <mergeCell ref="H133:S133"/>
    <mergeCell ref="T133:X133"/>
    <mergeCell ref="Y133:AC133"/>
    <mergeCell ref="C130:G130"/>
    <mergeCell ref="H130:S130"/>
    <mergeCell ref="T130:X130"/>
    <mergeCell ref="Y130:AC130"/>
    <mergeCell ref="C131:G131"/>
    <mergeCell ref="H131:S131"/>
    <mergeCell ref="T131:X131"/>
    <mergeCell ref="Y131:AC131"/>
    <mergeCell ref="C128:G128"/>
    <mergeCell ref="H128:S128"/>
    <mergeCell ref="T128:X128"/>
    <mergeCell ref="Y128:AC128"/>
    <mergeCell ref="C129:G129"/>
    <mergeCell ref="H129:S129"/>
    <mergeCell ref="T129:X129"/>
    <mergeCell ref="Y129:AC129"/>
    <mergeCell ref="C126:G126"/>
    <mergeCell ref="H126:S126"/>
    <mergeCell ref="T126:X126"/>
    <mergeCell ref="Y126:AC126"/>
    <mergeCell ref="C127:G127"/>
    <mergeCell ref="H127:S127"/>
    <mergeCell ref="T127:X127"/>
    <mergeCell ref="Y127:AC127"/>
    <mergeCell ref="C124:G124"/>
    <mergeCell ref="H124:S124"/>
    <mergeCell ref="T124:X124"/>
    <mergeCell ref="Y124:AC124"/>
    <mergeCell ref="C125:G125"/>
    <mergeCell ref="H125:S125"/>
    <mergeCell ref="T125:X125"/>
    <mergeCell ref="Y125:AC125"/>
    <mergeCell ref="C122:G122"/>
    <mergeCell ref="H122:S122"/>
    <mergeCell ref="T122:X122"/>
    <mergeCell ref="Y122:AC122"/>
    <mergeCell ref="C123:G123"/>
    <mergeCell ref="H123:S123"/>
    <mergeCell ref="T123:X123"/>
    <mergeCell ref="Y123:AC123"/>
    <mergeCell ref="C120:G120"/>
    <mergeCell ref="H120:S120"/>
    <mergeCell ref="T120:X120"/>
    <mergeCell ref="Y120:AC120"/>
    <mergeCell ref="C121:G121"/>
    <mergeCell ref="H121:S121"/>
    <mergeCell ref="T121:X121"/>
    <mergeCell ref="Y121:AC121"/>
    <mergeCell ref="C118:G118"/>
    <mergeCell ref="H118:S118"/>
    <mergeCell ref="T118:X118"/>
    <mergeCell ref="Y118:AC118"/>
    <mergeCell ref="C119:G119"/>
    <mergeCell ref="H119:S119"/>
    <mergeCell ref="T119:X119"/>
    <mergeCell ref="Y119:AC119"/>
    <mergeCell ref="C116:G116"/>
    <mergeCell ref="H116:S116"/>
    <mergeCell ref="T116:X116"/>
    <mergeCell ref="Y116:AC116"/>
    <mergeCell ref="C117:G117"/>
    <mergeCell ref="H117:S117"/>
    <mergeCell ref="T117:X117"/>
    <mergeCell ref="Y117:AC117"/>
    <mergeCell ref="C114:G114"/>
    <mergeCell ref="H114:S114"/>
    <mergeCell ref="T114:X114"/>
    <mergeCell ref="Y114:AC114"/>
    <mergeCell ref="C115:G115"/>
    <mergeCell ref="H115:S115"/>
    <mergeCell ref="T115:X115"/>
    <mergeCell ref="Y115:AC115"/>
    <mergeCell ref="C112:G112"/>
    <mergeCell ref="H112:S112"/>
    <mergeCell ref="T112:X112"/>
    <mergeCell ref="Y112:AC112"/>
    <mergeCell ref="C113:G113"/>
    <mergeCell ref="H113:S113"/>
    <mergeCell ref="T113:X113"/>
    <mergeCell ref="Y113:AC113"/>
    <mergeCell ref="C110:G110"/>
    <mergeCell ref="H110:S110"/>
    <mergeCell ref="T110:X110"/>
    <mergeCell ref="Y110:AC110"/>
    <mergeCell ref="C111:G111"/>
    <mergeCell ref="H111:S111"/>
    <mergeCell ref="T111:X111"/>
    <mergeCell ref="Y111:AC111"/>
    <mergeCell ref="C108:G108"/>
    <mergeCell ref="H108:S108"/>
    <mergeCell ref="T108:X108"/>
    <mergeCell ref="Y108:AC108"/>
    <mergeCell ref="C109:G109"/>
    <mergeCell ref="H109:S109"/>
    <mergeCell ref="T109:X109"/>
    <mergeCell ref="Y109:AC109"/>
    <mergeCell ref="C106:G106"/>
    <mergeCell ref="H106:S106"/>
    <mergeCell ref="T106:X106"/>
    <mergeCell ref="Y106:AC106"/>
    <mergeCell ref="C107:G107"/>
    <mergeCell ref="H107:S107"/>
    <mergeCell ref="T107:X107"/>
    <mergeCell ref="Y107:AC107"/>
    <mergeCell ref="C104:G104"/>
    <mergeCell ref="H104:S104"/>
    <mergeCell ref="T104:X104"/>
    <mergeCell ref="Y104:AC104"/>
    <mergeCell ref="C105:G105"/>
    <mergeCell ref="H105:S105"/>
    <mergeCell ref="T105:X105"/>
    <mergeCell ref="Y105:AC105"/>
    <mergeCell ref="C102:G102"/>
    <mergeCell ref="H102:S102"/>
    <mergeCell ref="T102:X102"/>
    <mergeCell ref="Y102:AC102"/>
    <mergeCell ref="C103:G103"/>
    <mergeCell ref="H103:S103"/>
    <mergeCell ref="T103:X103"/>
    <mergeCell ref="Y103:AC103"/>
    <mergeCell ref="C100:G100"/>
    <mergeCell ref="H100:S100"/>
    <mergeCell ref="T100:X100"/>
    <mergeCell ref="Y100:AC100"/>
    <mergeCell ref="C101:G101"/>
    <mergeCell ref="H101:S101"/>
    <mergeCell ref="T101:X101"/>
    <mergeCell ref="Y101:AC101"/>
    <mergeCell ref="C98:G98"/>
    <mergeCell ref="H98:S98"/>
    <mergeCell ref="T98:X98"/>
    <mergeCell ref="Y98:AC98"/>
    <mergeCell ref="C99:G99"/>
    <mergeCell ref="H99:S99"/>
    <mergeCell ref="T99:X99"/>
    <mergeCell ref="Y99:AC99"/>
    <mergeCell ref="C96:G96"/>
    <mergeCell ref="H96:S96"/>
    <mergeCell ref="T96:X96"/>
    <mergeCell ref="Y96:AC96"/>
    <mergeCell ref="C97:G97"/>
    <mergeCell ref="H97:S97"/>
    <mergeCell ref="T97:X97"/>
    <mergeCell ref="Y97:AC97"/>
    <mergeCell ref="C94:G94"/>
    <mergeCell ref="H94:S94"/>
    <mergeCell ref="T94:X94"/>
    <mergeCell ref="Y94:AC94"/>
    <mergeCell ref="C95:G95"/>
    <mergeCell ref="H95:S95"/>
    <mergeCell ref="T95:X95"/>
    <mergeCell ref="Y95:AC95"/>
    <mergeCell ref="C92:G92"/>
    <mergeCell ref="H92:S92"/>
    <mergeCell ref="T92:X92"/>
    <mergeCell ref="Y92:AC92"/>
    <mergeCell ref="C93:G93"/>
    <mergeCell ref="H93:S93"/>
    <mergeCell ref="T93:X93"/>
    <mergeCell ref="Y93:AC93"/>
    <mergeCell ref="C90:G90"/>
    <mergeCell ref="H90:S90"/>
    <mergeCell ref="T90:X90"/>
    <mergeCell ref="Y90:AC90"/>
    <mergeCell ref="C91:G91"/>
    <mergeCell ref="H91:S91"/>
    <mergeCell ref="T91:X91"/>
    <mergeCell ref="Y91:AC91"/>
    <mergeCell ref="C88:G88"/>
    <mergeCell ref="H88:S88"/>
    <mergeCell ref="T88:X88"/>
    <mergeCell ref="Y88:AC88"/>
    <mergeCell ref="C89:G89"/>
    <mergeCell ref="H89:S89"/>
    <mergeCell ref="T89:X89"/>
    <mergeCell ref="Y89:AC89"/>
    <mergeCell ref="C86:G86"/>
    <mergeCell ref="H86:S86"/>
    <mergeCell ref="T86:X86"/>
    <mergeCell ref="Y86:AC86"/>
    <mergeCell ref="C87:G87"/>
    <mergeCell ref="H87:S87"/>
    <mergeCell ref="T87:X87"/>
    <mergeCell ref="Y87:AC87"/>
    <mergeCell ref="C84:G84"/>
    <mergeCell ref="H84:S84"/>
    <mergeCell ref="T84:X84"/>
    <mergeCell ref="Y84:AC84"/>
    <mergeCell ref="C85:G85"/>
    <mergeCell ref="H85:S85"/>
    <mergeCell ref="T85:X85"/>
    <mergeCell ref="Y85:AC85"/>
    <mergeCell ref="C82:G82"/>
    <mergeCell ref="H82:S82"/>
    <mergeCell ref="T82:X82"/>
    <mergeCell ref="Y82:AC82"/>
    <mergeCell ref="C83:G83"/>
    <mergeCell ref="H83:S83"/>
    <mergeCell ref="T83:X83"/>
    <mergeCell ref="Y83:AC83"/>
    <mergeCell ref="C80:G80"/>
    <mergeCell ref="H80:S80"/>
    <mergeCell ref="T80:X80"/>
    <mergeCell ref="Y80:AC80"/>
    <mergeCell ref="C81:G81"/>
    <mergeCell ref="H81:S81"/>
    <mergeCell ref="T81:X81"/>
    <mergeCell ref="Y81:AC81"/>
    <mergeCell ref="C78:G78"/>
    <mergeCell ref="H78:S78"/>
    <mergeCell ref="T78:X78"/>
    <mergeCell ref="Y78:AC78"/>
    <mergeCell ref="C79:G79"/>
    <mergeCell ref="H79:S79"/>
    <mergeCell ref="T79:X79"/>
    <mergeCell ref="Y79:AC79"/>
    <mergeCell ref="C76:G76"/>
    <mergeCell ref="H76:S76"/>
    <mergeCell ref="T76:X76"/>
    <mergeCell ref="Y76:AC76"/>
    <mergeCell ref="C77:G77"/>
    <mergeCell ref="H77:S77"/>
    <mergeCell ref="T77:X77"/>
    <mergeCell ref="Y77:AC77"/>
    <mergeCell ref="C74:G74"/>
    <mergeCell ref="H74:S74"/>
    <mergeCell ref="T74:X74"/>
    <mergeCell ref="Y74:AC74"/>
    <mergeCell ref="C75:G75"/>
    <mergeCell ref="H75:S75"/>
    <mergeCell ref="T75:X75"/>
    <mergeCell ref="Y75:AC75"/>
    <mergeCell ref="C72:G72"/>
    <mergeCell ref="H72:S72"/>
    <mergeCell ref="T72:X72"/>
    <mergeCell ref="Y72:AC72"/>
    <mergeCell ref="C73:G73"/>
    <mergeCell ref="H73:S73"/>
    <mergeCell ref="T73:X73"/>
    <mergeCell ref="Y73:AC73"/>
    <mergeCell ref="C70:G70"/>
    <mergeCell ref="H70:S70"/>
    <mergeCell ref="T70:X70"/>
    <mergeCell ref="Y70:AC70"/>
    <mergeCell ref="C71:G71"/>
    <mergeCell ref="H71:S71"/>
    <mergeCell ref="T71:X71"/>
    <mergeCell ref="Y71:AC71"/>
    <mergeCell ref="C68:G68"/>
    <mergeCell ref="H68:S68"/>
    <mergeCell ref="T68:X68"/>
    <mergeCell ref="Y68:AC68"/>
    <mergeCell ref="C69:G69"/>
    <mergeCell ref="H69:S69"/>
    <mergeCell ref="T69:X69"/>
    <mergeCell ref="Y69:AC69"/>
    <mergeCell ref="C66:G66"/>
    <mergeCell ref="H66:S66"/>
    <mergeCell ref="T66:X66"/>
    <mergeCell ref="Y66:AC66"/>
    <mergeCell ref="C67:G67"/>
    <mergeCell ref="H67:S67"/>
    <mergeCell ref="T67:X67"/>
    <mergeCell ref="Y67:AC67"/>
    <mergeCell ref="C64:G64"/>
    <mergeCell ref="H64:S64"/>
    <mergeCell ref="T64:X64"/>
    <mergeCell ref="Y64:AC64"/>
    <mergeCell ref="C65:G65"/>
    <mergeCell ref="H65:S65"/>
    <mergeCell ref="T65:X65"/>
    <mergeCell ref="Y65:AC65"/>
    <mergeCell ref="C62:G62"/>
    <mergeCell ref="H62:S62"/>
    <mergeCell ref="T62:X62"/>
    <mergeCell ref="Y62:AC62"/>
    <mergeCell ref="C63:G63"/>
    <mergeCell ref="H63:S63"/>
    <mergeCell ref="T63:X63"/>
    <mergeCell ref="Y63:AC63"/>
    <mergeCell ref="C60:G60"/>
    <mergeCell ref="H60:S60"/>
    <mergeCell ref="T60:X60"/>
    <mergeCell ref="Y60:AC60"/>
    <mergeCell ref="C61:G61"/>
    <mergeCell ref="H61:S61"/>
    <mergeCell ref="T61:X61"/>
    <mergeCell ref="Y61:AC61"/>
    <mergeCell ref="C58:G58"/>
    <mergeCell ref="H58:S58"/>
    <mergeCell ref="T58:X58"/>
    <mergeCell ref="Y58:AC58"/>
    <mergeCell ref="C59:G59"/>
    <mergeCell ref="H59:S59"/>
    <mergeCell ref="T59:X59"/>
    <mergeCell ref="Y59:AC59"/>
    <mergeCell ref="C56:G56"/>
    <mergeCell ref="H56:S56"/>
    <mergeCell ref="T56:X56"/>
    <mergeCell ref="Y56:AC56"/>
    <mergeCell ref="C57:G57"/>
    <mergeCell ref="H57:S57"/>
    <mergeCell ref="T57:X57"/>
    <mergeCell ref="Y57:AC57"/>
    <mergeCell ref="C54:G54"/>
    <mergeCell ref="H54:S54"/>
    <mergeCell ref="T54:X54"/>
    <mergeCell ref="Y54:AC54"/>
    <mergeCell ref="C55:G55"/>
    <mergeCell ref="H55:S55"/>
    <mergeCell ref="T55:X55"/>
    <mergeCell ref="Y55:AC55"/>
    <mergeCell ref="C52:G52"/>
    <mergeCell ref="H52:S52"/>
    <mergeCell ref="T52:X52"/>
    <mergeCell ref="Y52:AC52"/>
    <mergeCell ref="C53:G53"/>
    <mergeCell ref="H53:S53"/>
    <mergeCell ref="T53:X53"/>
    <mergeCell ref="Y53:AC53"/>
    <mergeCell ref="C50:G50"/>
    <mergeCell ref="H50:S50"/>
    <mergeCell ref="T50:X50"/>
    <mergeCell ref="Y50:AC50"/>
    <mergeCell ref="C51:G51"/>
    <mergeCell ref="H51:S51"/>
    <mergeCell ref="T51:X51"/>
    <mergeCell ref="Y51:AC51"/>
    <mergeCell ref="C48:G48"/>
    <mergeCell ref="H48:S48"/>
    <mergeCell ref="T48:X48"/>
    <mergeCell ref="Y48:AC48"/>
    <mergeCell ref="C49:G49"/>
    <mergeCell ref="H49:S49"/>
    <mergeCell ref="T49:X49"/>
    <mergeCell ref="Y49:AC49"/>
    <mergeCell ref="C46:G46"/>
    <mergeCell ref="H46:S46"/>
    <mergeCell ref="T46:X46"/>
    <mergeCell ref="Y46:AC46"/>
    <mergeCell ref="C47:G47"/>
    <mergeCell ref="H47:S47"/>
    <mergeCell ref="T47:X47"/>
    <mergeCell ref="Y47:AC47"/>
    <mergeCell ref="C44:G44"/>
    <mergeCell ref="H44:S44"/>
    <mergeCell ref="T44:X44"/>
    <mergeCell ref="Y44:AC44"/>
    <mergeCell ref="C45:G45"/>
    <mergeCell ref="H45:S45"/>
    <mergeCell ref="T45:X45"/>
    <mergeCell ref="Y45:AC45"/>
    <mergeCell ref="C42:G42"/>
    <mergeCell ref="H42:S42"/>
    <mergeCell ref="T42:X42"/>
    <mergeCell ref="Y42:AC42"/>
    <mergeCell ref="C43:G43"/>
    <mergeCell ref="H43:S43"/>
    <mergeCell ref="T43:X43"/>
    <mergeCell ref="Y43:AC43"/>
    <mergeCell ref="AP19:AR19"/>
    <mergeCell ref="AS19:BC19"/>
    <mergeCell ref="C20:G20"/>
    <mergeCell ref="H20:S20"/>
    <mergeCell ref="AP20:AR20"/>
    <mergeCell ref="AS20:BC20"/>
    <mergeCell ref="C19:G19"/>
    <mergeCell ref="H19:S19"/>
    <mergeCell ref="T19:X19"/>
    <mergeCell ref="Y19:AC19"/>
    <mergeCell ref="AP17:AR17"/>
    <mergeCell ref="AS17:BC17"/>
    <mergeCell ref="C18:G18"/>
    <mergeCell ref="H18:S18"/>
    <mergeCell ref="AP18:AR18"/>
    <mergeCell ref="AS18:BC18"/>
    <mergeCell ref="C17:G17"/>
    <mergeCell ref="H17:S17"/>
    <mergeCell ref="T17:X17"/>
    <mergeCell ref="Y17:AC17"/>
    <mergeCell ref="AP15:AR15"/>
    <mergeCell ref="AS15:BC15"/>
    <mergeCell ref="C16:G16"/>
    <mergeCell ref="H16:S16"/>
    <mergeCell ref="AP16:AR16"/>
    <mergeCell ref="AS16:BC16"/>
    <mergeCell ref="C15:G15"/>
    <mergeCell ref="H15:S15"/>
    <mergeCell ref="AP13:AR13"/>
    <mergeCell ref="AS13:BC13"/>
    <mergeCell ref="C14:G14"/>
    <mergeCell ref="H14:S14"/>
    <mergeCell ref="AP14:AR14"/>
    <mergeCell ref="AS14:BC14"/>
    <mergeCell ref="C13:G13"/>
    <mergeCell ref="H13:S13"/>
    <mergeCell ref="AM17:AN17"/>
    <mergeCell ref="AK14:AL14"/>
    <mergeCell ref="AD15:AH15"/>
    <mergeCell ref="AI15:AJ15"/>
    <mergeCell ref="AK15:AL15"/>
    <mergeCell ref="AD16:AH16"/>
    <mergeCell ref="AI16:AJ16"/>
    <mergeCell ref="AK16:AL16"/>
    <mergeCell ref="AD17:AH17"/>
    <mergeCell ref="AI17:AJ17"/>
    <mergeCell ref="AK17:AL17"/>
    <mergeCell ref="AM13:AN13"/>
    <mergeCell ref="AM14:AN14"/>
    <mergeCell ref="AD14:AH14"/>
    <mergeCell ref="AI14:AJ14"/>
    <mergeCell ref="AS11:BC11"/>
    <mergeCell ref="C12:G12"/>
    <mergeCell ref="H12:S12"/>
    <mergeCell ref="AP12:AR12"/>
    <mergeCell ref="AS12:BC12"/>
    <mergeCell ref="T11:X11"/>
    <mergeCell ref="AS9:BC10"/>
    <mergeCell ref="C11:G11"/>
    <mergeCell ref="H11:S11"/>
    <mergeCell ref="AP11:AR11"/>
    <mergeCell ref="B9:B10"/>
    <mergeCell ref="C9:G10"/>
    <mergeCell ref="H9:S10"/>
    <mergeCell ref="AP9:AR10"/>
    <mergeCell ref="Y10:AC10"/>
    <mergeCell ref="T10:X10"/>
    <mergeCell ref="T9:AC9"/>
    <mergeCell ref="AM11:AN11"/>
    <mergeCell ref="AM12:AN12"/>
    <mergeCell ref="C41:G41"/>
    <mergeCell ref="H41:S41"/>
    <mergeCell ref="T41:X41"/>
    <mergeCell ref="Y41:AC41"/>
    <mergeCell ref="C40:G40"/>
    <mergeCell ref="H40:S40"/>
    <mergeCell ref="T40:X40"/>
    <mergeCell ref="Y40:AC40"/>
    <mergeCell ref="C39:G39"/>
    <mergeCell ref="H39:S39"/>
    <mergeCell ref="T39:X39"/>
    <mergeCell ref="Y39:AC39"/>
    <mergeCell ref="C38:G38"/>
    <mergeCell ref="H38:S38"/>
    <mergeCell ref="T38:X38"/>
    <mergeCell ref="Y38:AC38"/>
    <mergeCell ref="C37:G37"/>
    <mergeCell ref="H37:S37"/>
    <mergeCell ref="T37:X37"/>
    <mergeCell ref="Y37:AC37"/>
    <mergeCell ref="C36:G36"/>
    <mergeCell ref="H36:S36"/>
    <mergeCell ref="T36:X36"/>
    <mergeCell ref="Y36:AC36"/>
    <mergeCell ref="C35:G35"/>
    <mergeCell ref="H35:S35"/>
    <mergeCell ref="T35:X35"/>
    <mergeCell ref="Y35:AC35"/>
    <mergeCell ref="C34:G34"/>
    <mergeCell ref="H34:S34"/>
    <mergeCell ref="T34:X34"/>
    <mergeCell ref="Y34:AC34"/>
    <mergeCell ref="C33:G33"/>
    <mergeCell ref="H33:S33"/>
    <mergeCell ref="T33:X33"/>
    <mergeCell ref="Y33:AC33"/>
    <mergeCell ref="C32:G32"/>
    <mergeCell ref="H32:S32"/>
    <mergeCell ref="T32:X32"/>
    <mergeCell ref="Y32:AC32"/>
    <mergeCell ref="C31:G31"/>
    <mergeCell ref="H31:S31"/>
    <mergeCell ref="T31:X31"/>
    <mergeCell ref="Y31:AC31"/>
    <mergeCell ref="C30:G30"/>
    <mergeCell ref="H30:S30"/>
    <mergeCell ref="T30:X30"/>
    <mergeCell ref="Y30:AC30"/>
    <mergeCell ref="C29:G29"/>
    <mergeCell ref="H29:S29"/>
    <mergeCell ref="T29:X29"/>
    <mergeCell ref="Y29:AC29"/>
    <mergeCell ref="C28:G28"/>
    <mergeCell ref="H28:S28"/>
    <mergeCell ref="T28:X28"/>
    <mergeCell ref="Y28:AC28"/>
    <mergeCell ref="C27:G27"/>
    <mergeCell ref="H27:S27"/>
    <mergeCell ref="T27:X27"/>
    <mergeCell ref="Y27:AC27"/>
    <mergeCell ref="C21:G21"/>
    <mergeCell ref="H21:S21"/>
    <mergeCell ref="T21:X21"/>
    <mergeCell ref="Y21:AC21"/>
    <mergeCell ref="T20:X20"/>
    <mergeCell ref="Y20:AC20"/>
    <mergeCell ref="T18:X18"/>
    <mergeCell ref="Y18:AC18"/>
    <mergeCell ref="T16:X16"/>
    <mergeCell ref="Y16:AC16"/>
    <mergeCell ref="Y11:AC11"/>
    <mergeCell ref="T12:X12"/>
    <mergeCell ref="C26:G26"/>
    <mergeCell ref="H26:S26"/>
    <mergeCell ref="T26:X26"/>
    <mergeCell ref="Y26:AC26"/>
    <mergeCell ref="C25:G25"/>
    <mergeCell ref="H25:S25"/>
    <mergeCell ref="T25:X25"/>
    <mergeCell ref="Y25:AC25"/>
    <mergeCell ref="C24:G24"/>
    <mergeCell ref="H24:S24"/>
    <mergeCell ref="T24:X24"/>
    <mergeCell ref="Y24:AC24"/>
    <mergeCell ref="C23:G23"/>
    <mergeCell ref="H23:S23"/>
    <mergeCell ref="T23:X23"/>
    <mergeCell ref="Y23:AC23"/>
    <mergeCell ref="C22:G22"/>
    <mergeCell ref="H22:S22"/>
    <mergeCell ref="T22:X22"/>
    <mergeCell ref="Y22:AC22"/>
    <mergeCell ref="Y12:AC12"/>
    <mergeCell ref="T13:X13"/>
    <mergeCell ref="Y13:AC13"/>
    <mergeCell ref="T14:X14"/>
    <mergeCell ref="Y14:AC14"/>
    <mergeCell ref="T15:X15"/>
    <mergeCell ref="Y15:AC15"/>
  </mergeCells>
  <phoneticPr fontId="1"/>
  <conditionalFormatting sqref="C12:G1010">
    <cfRule type="expression" dxfId="9" priority="16">
      <formula>AND(COUNTA($C11)=COLUMNS($C11),COUNTA($H11)=COLUMNS($H11),COUNTA($T11)=COLUMNS($T11),COUNTA($Y11)=COLUMNS($Y11),COUNTA($AD11)=COLUMNS($AD11),COUNTA($AK11)=COLUMNS($AK11))</formula>
    </cfRule>
  </conditionalFormatting>
  <conditionalFormatting sqref="H12:S1010">
    <cfRule type="expression" dxfId="8" priority="15">
      <formula>AND(COUNTA($C11)=COLUMNS($C11),COUNTA($H11)=COLUMNS($H11),COUNTA($T11)=COLUMNS($T11),COUNTA($Y11)=COLUMNS($Y11),COUNTA($AD11)=COLUMNS($AD11),COUNTA($AK11)=COLUMNS($AK11))</formula>
    </cfRule>
  </conditionalFormatting>
  <conditionalFormatting sqref="T12:AH1010 AK12:AL1010">
    <cfRule type="expression" dxfId="7" priority="14">
      <formula>AND(COUNTA($C11)=COLUMNS($C11),COUNTA($H11)=COLUMNS($H11),COUNTA($T11)=COLUMNS($T11),COUNTA($Y11)=COLUMNS($Y11),COUNTA($AD11)=COLUMNS($AD11),COUNTA($AK11)=COLUMNS($AK11))</formula>
    </cfRule>
  </conditionalFormatting>
  <conditionalFormatting sqref="AI12:AJ1010">
    <cfRule type="expression" dxfId="6" priority="13">
      <formula>AND(COUNTA($C11)=COLUMNS($C11),COUNTA($H11)=COLUMNS($H11),COUNTA($T11)=COLUMNS($T11),COUNTA($Y11)=COLUMNS($Y11),COUNTA($AD11)=COLUMNS($AD11),COUNTA($AK11)=COLUMNS($AK11))</formula>
    </cfRule>
  </conditionalFormatting>
  <conditionalFormatting sqref="AM12:AN1010">
    <cfRule type="expression" dxfId="5" priority="12">
      <formula>AND(COUNTA($C11)=COLUMNS($C11),COUNTA($H11)=COLUMNS($H11),COUNTA($T11)=COLUMNS($T11),COUNTA($Y11)=COLUMNS($Y11),COUNTA($AD11)=COLUMNS($AD11),COUNTA($AK11)=COLUMNS($AK11))</formula>
    </cfRule>
  </conditionalFormatting>
  <conditionalFormatting sqref="AP11:BC11">
    <cfRule type="expression" dxfId="4" priority="4">
      <formula>$AP$11="NG"</formula>
    </cfRule>
    <cfRule type="expression" dxfId="3" priority="5">
      <formula>$AP$11="未入力"</formula>
    </cfRule>
  </conditionalFormatting>
  <conditionalFormatting sqref="AP12:BC12">
    <cfRule type="expression" dxfId="2" priority="1">
      <formula>$AP12="未入力"</formula>
    </cfRule>
    <cfRule type="expression" dxfId="1" priority="2">
      <formula>$AP12="OK"</formula>
    </cfRule>
    <cfRule type="expression" dxfId="0" priority="3">
      <formula>AND(COUNTA($C11)=COLUMNS($C11),COUNTA($H11)=COLUMNS($H11),COUNTA($T11)=COLUMNS($T11),COUNTA($Y11)=COLUMNS($Y11),COUNTA($AD11)=COLUMNS($AD11),COUNTA($AK11)=COLUMNS($AK11))</formula>
    </cfRule>
  </conditionalFormatting>
  <dataValidations count="1">
    <dataValidation type="whole" allowBlank="1" showInputMessage="1" showErrorMessage="1" error="１以上の整数で入力してください。" sqref="AK11:AL1010" xr:uid="{4EEBD04C-1D0A-414B-AAB1-15DE7FC3D9E8}">
      <formula1>1</formula1>
      <formula2>10000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038CD93-8604-4B37-838D-5AE45B25E607}">
          <x14:formula1>
            <xm:f>参照用!$A$5:$A$13</xm:f>
          </x14:formula1>
          <xm:sqref>C11:G1010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A5C2A-D960-4055-B84B-8F5A93B0EBF5}">
  <dimension ref="A1:C78"/>
  <sheetViews>
    <sheetView workbookViewId="0">
      <selection activeCell="C31" sqref="C31"/>
    </sheetView>
  </sheetViews>
  <sheetFormatPr defaultRowHeight="18" x14ac:dyDescent="0.45"/>
  <cols>
    <col min="1" max="1" width="6.5" bestFit="1" customWidth="1"/>
    <col min="2" max="2" width="35.8984375" bestFit="1" customWidth="1"/>
    <col min="3" max="3" width="43.69921875" bestFit="1" customWidth="1"/>
  </cols>
  <sheetData>
    <row r="1" spans="1:3" ht="19.8" x14ac:dyDescent="0.45">
      <c r="A1" s="1"/>
      <c r="B1" s="3"/>
      <c r="C1" s="4"/>
    </row>
    <row r="2" spans="1:3" x14ac:dyDescent="0.45">
      <c r="A2" s="1"/>
      <c r="B2" s="160" t="s">
        <v>79</v>
      </c>
      <c r="C2" s="160"/>
    </row>
    <row r="3" spans="1:3" ht="22.2" x14ac:dyDescent="0.45">
      <c r="A3" s="1"/>
      <c r="B3" s="5" t="s">
        <v>20</v>
      </c>
      <c r="C3" s="2"/>
    </row>
    <row r="4" spans="1:3" x14ac:dyDescent="0.45">
      <c r="A4" s="161" t="s">
        <v>21</v>
      </c>
      <c r="B4" s="161"/>
      <c r="C4" s="6" t="s">
        <v>22</v>
      </c>
    </row>
    <row r="5" spans="1:3" x14ac:dyDescent="0.45">
      <c r="A5" s="7" t="s">
        <v>87</v>
      </c>
      <c r="B5" s="8" t="s">
        <v>23</v>
      </c>
      <c r="C5" s="9" t="s">
        <v>24</v>
      </c>
    </row>
    <row r="6" spans="1:3" x14ac:dyDescent="0.45">
      <c r="A6" s="7" t="s">
        <v>88</v>
      </c>
      <c r="B6" s="9" t="s">
        <v>25</v>
      </c>
      <c r="C6" s="9" t="s">
        <v>26</v>
      </c>
    </row>
    <row r="7" spans="1:3" x14ac:dyDescent="0.45">
      <c r="A7" s="7" t="s">
        <v>72</v>
      </c>
      <c r="B7" s="162" t="s">
        <v>27</v>
      </c>
      <c r="C7" s="9" t="s">
        <v>80</v>
      </c>
    </row>
    <row r="8" spans="1:3" x14ac:dyDescent="0.45">
      <c r="A8" s="7" t="s">
        <v>73</v>
      </c>
      <c r="B8" s="163"/>
      <c r="C8" s="9" t="s">
        <v>81</v>
      </c>
    </row>
    <row r="9" spans="1:3" x14ac:dyDescent="0.45">
      <c r="A9" s="7" t="s">
        <v>74</v>
      </c>
      <c r="B9" s="163"/>
      <c r="C9" s="9" t="s">
        <v>82</v>
      </c>
    </row>
    <row r="10" spans="1:3" x14ac:dyDescent="0.45">
      <c r="A10" s="7" t="s">
        <v>75</v>
      </c>
      <c r="B10" s="163"/>
      <c r="C10" s="9" t="s">
        <v>83</v>
      </c>
    </row>
    <row r="11" spans="1:3" x14ac:dyDescent="0.45">
      <c r="A11" s="7" t="s">
        <v>76</v>
      </c>
      <c r="B11" s="163"/>
      <c r="C11" s="9" t="s">
        <v>84</v>
      </c>
    </row>
    <row r="12" spans="1:3" x14ac:dyDescent="0.45">
      <c r="A12" s="7" t="s">
        <v>77</v>
      </c>
      <c r="B12" s="164"/>
      <c r="C12" s="10" t="s">
        <v>85</v>
      </c>
    </row>
    <row r="13" spans="1:3" ht="54" x14ac:dyDescent="0.45">
      <c r="A13" s="7" t="s">
        <v>78</v>
      </c>
      <c r="B13" s="9" t="s">
        <v>29</v>
      </c>
      <c r="C13" s="9" t="s">
        <v>86</v>
      </c>
    </row>
    <row r="78" spans="1:1" x14ac:dyDescent="0.45">
      <c r="A78">
        <v>0</v>
      </c>
    </row>
  </sheetData>
  <mergeCells count="3">
    <mergeCell ref="B2:C2"/>
    <mergeCell ref="A4:B4"/>
    <mergeCell ref="B7:B1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別紙_健康</vt:lpstr>
      <vt:lpstr>必須入力シート①</vt:lpstr>
      <vt:lpstr>必須入力シート②</vt:lpstr>
      <vt:lpstr>参照用</vt:lpstr>
    </vt:vector>
  </TitlesOfParts>
  <Company>TOPPAN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魁士 齊藤</dc:creator>
  <cp:lastModifiedBy>田中 大介</cp:lastModifiedBy>
  <dcterms:created xsi:type="dcterms:W3CDTF">2025-07-23T03:57:54Z</dcterms:created>
  <dcterms:modified xsi:type="dcterms:W3CDTF">2026-07-23T04:24:42Z</dcterms:modified>
</cp:coreProperties>
</file>