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F488C4F-2D7B-49A8-A2A1-7BDB18F13A7E}" xr6:coauthVersionLast="47" xr6:coauthVersionMax="47" xr10:uidLastSave="{00000000-0000-0000-0000-000000000000}"/>
  <workbookProtection workbookAlgorithmName="SHA-512" workbookHashValue="SNgwGwXlr15BZNAgEg9DTsqLs/oGWpWbZGdj/U0PxMSehR5kamfAFttYsWrv2p0FqxU3+gCvCnl4/7lUBGSghA==" workbookSaltValue="Tg0guEyvOs92NK0HW80rvQ==" workbookSpinCount="100000" lockStructure="1"/>
  <bookViews>
    <workbookView xWindow="28680" yWindow="-120" windowWidth="29040" windowHeight="15720" xr2:uid="{00000000-000D-0000-FFFF-FFFF00000000}"/>
  </bookViews>
  <sheets>
    <sheet name="1.事故防止コンサルティング" sheetId="5" r:id="rId1"/>
    <sheet name="2.(別紙)追加用シート" sheetId="6" r:id="rId2"/>
    <sheet name="(非表示）コンサルR8" sheetId="4" state="hidden" r:id="rId3"/>
  </sheets>
  <definedNames>
    <definedName name="_xlnm.Print_Area" localSheetId="2">'(非表示）コンサルR8'!$A$1:$D$43</definedName>
    <definedName name="_xlnm.Print_Titles" localSheetId="2">'(非表示）コンサルR8'!$4:$4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5" l="1"/>
  <c r="B39" i="5" s="1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</calcChain>
</file>

<file path=xl/sharedStrings.xml><?xml version="1.0" encoding="utf-8"?>
<sst xmlns="http://schemas.openxmlformats.org/spreadsheetml/2006/main" count="148" uniqueCount="130">
  <si>
    <t>■ 経費使用明細書【社内安全教育の実施に対する支援（事故防止コンサルティングに限る）】実績報告用</t>
    <rPh sb="2" eb="4">
      <t>ケイヒ</t>
    </rPh>
    <rPh sb="4" eb="6">
      <t>シヨウ</t>
    </rPh>
    <rPh sb="6" eb="9">
      <t>メイサイショ</t>
    </rPh>
    <rPh sb="10" eb="12">
      <t>シャナイ</t>
    </rPh>
    <rPh sb="12" eb="14">
      <t>アンゼン</t>
    </rPh>
    <rPh sb="14" eb="16">
      <t>キョウイク</t>
    </rPh>
    <rPh sb="17" eb="19">
      <t>ジッシ</t>
    </rPh>
    <rPh sb="20" eb="21">
      <t>タイ</t>
    </rPh>
    <rPh sb="23" eb="25">
      <t>シエン</t>
    </rPh>
    <rPh sb="39" eb="40">
      <t>カギ</t>
    </rPh>
    <rPh sb="43" eb="45">
      <t>ジッセキ</t>
    </rPh>
    <rPh sb="45" eb="47">
      <t>ホウコク</t>
    </rPh>
    <rPh sb="47" eb="48">
      <t>ヨウ</t>
    </rPh>
    <phoneticPr fontId="4"/>
  </si>
  <si>
    <t>第８号様式（その２）</t>
    <phoneticPr fontId="3"/>
  </si>
  <si>
    <t>色のセルに必要事項を入力すること。</t>
    <rPh sb="0" eb="1">
      <t>イロ</t>
    </rPh>
    <rPh sb="5" eb="7">
      <t>ヒツヨウ</t>
    </rPh>
    <rPh sb="7" eb="9">
      <t>ジコウ</t>
    </rPh>
    <rPh sb="10" eb="12">
      <t>ニュウリョク</t>
    </rPh>
    <phoneticPr fontId="4"/>
  </si>
  <si>
    <t>研修コード</t>
    <rPh sb="0" eb="2">
      <t>ケンシュウ</t>
    </rPh>
    <phoneticPr fontId="3"/>
  </si>
  <si>
    <t>経費名：事故防止コンサルティングに係る経費</t>
    <rPh sb="0" eb="3">
      <t>ケイヒメイ</t>
    </rPh>
    <rPh sb="4" eb="6">
      <t>ジコ</t>
    </rPh>
    <phoneticPr fontId="4"/>
  </si>
  <si>
    <t>※消費税は含まずに入力すること。</t>
    <rPh sb="9" eb="11">
      <t>ニュウリョク</t>
    </rPh>
    <phoneticPr fontId="4"/>
  </si>
  <si>
    <t>※同一名称のコンサルティングメニューでも、実施時期が異なる等で見積書(領収書)が別になる場合はそれぞれ金額を入力すること。</t>
    <rPh sb="1" eb="3">
      <t>ドウイツ</t>
    </rPh>
    <rPh sb="3" eb="5">
      <t>メイショウ</t>
    </rPh>
    <rPh sb="21" eb="23">
      <t>ジッシ</t>
    </rPh>
    <rPh sb="23" eb="25">
      <t>ジキ</t>
    </rPh>
    <rPh sb="26" eb="27">
      <t>コト</t>
    </rPh>
    <rPh sb="29" eb="30">
      <t>ナド</t>
    </rPh>
    <rPh sb="31" eb="34">
      <t>ミツモリショ</t>
    </rPh>
    <rPh sb="35" eb="38">
      <t>リョウシュウショ</t>
    </rPh>
    <rPh sb="40" eb="41">
      <t>ベツ</t>
    </rPh>
    <rPh sb="44" eb="46">
      <t>バアイ</t>
    </rPh>
    <rPh sb="51" eb="53">
      <t>キンガク</t>
    </rPh>
    <rPh sb="54" eb="56">
      <t>ニュウリョク</t>
    </rPh>
    <phoneticPr fontId="3"/>
  </si>
  <si>
    <t>経費使用明細書</t>
    <rPh sb="0" eb="4">
      <t>ケイヒシヨウ</t>
    </rPh>
    <rPh sb="4" eb="7">
      <t>メイサイショ</t>
    </rPh>
    <phoneticPr fontId="4"/>
  </si>
  <si>
    <t>コンサルティングメニューの名称</t>
    <rPh sb="13" eb="15">
      <t>メイショウ</t>
    </rPh>
    <phoneticPr fontId="4"/>
  </si>
  <si>
    <t>金額（税抜）</t>
    <rPh sb="0" eb="2">
      <t>キンガク</t>
    </rPh>
    <rPh sb="3" eb="5">
      <t>ゼイヌ</t>
    </rPh>
    <phoneticPr fontId="4"/>
  </si>
  <si>
    <t>実績報告額の算出</t>
  </si>
  <si>
    <t>※「実績報告額」の算出において､算出基礎が複雑な場合等は、「別紙」と記入のうえ､算出基礎を記載した別紙を添付すること。</t>
  </si>
  <si>
    <t>※「実績報告額」の算出において、最終的に100円未満の端数が発生した場合には100円未満の金額を切り捨てること。</t>
  </si>
  <si>
    <t>※2シート目の使用</t>
    <rPh sb="5" eb="6">
      <t>メ</t>
    </rPh>
    <rPh sb="7" eb="9">
      <t>シヨウ</t>
    </rPh>
    <phoneticPr fontId="3"/>
  </si>
  <si>
    <t xml:space="preserve"> 枠が足りず2シート目を使用した場合は
 必ずこちらに✓を入れること。</t>
    <rPh sb="1" eb="2">
      <t>ワク</t>
    </rPh>
    <rPh sb="3" eb="4">
      <t>タ</t>
    </rPh>
    <rPh sb="10" eb="11">
      <t>メ</t>
    </rPh>
    <rPh sb="12" eb="14">
      <t>シヨウ</t>
    </rPh>
    <rPh sb="16" eb="18">
      <t>バアイ</t>
    </rPh>
    <rPh sb="21" eb="22">
      <t>カナラ</t>
    </rPh>
    <rPh sb="29" eb="30">
      <t>イ</t>
    </rPh>
    <phoneticPr fontId="3"/>
  </si>
  <si>
    <t>1のシートで入力枠が足りない場合のみ当シートを使用すること。</t>
    <rPh sb="6" eb="8">
      <t>ニュウリョク</t>
    </rPh>
    <rPh sb="8" eb="9">
      <t>ワク</t>
    </rPh>
    <rPh sb="10" eb="11">
      <t>タ</t>
    </rPh>
    <rPh sb="14" eb="16">
      <t>バアイ</t>
    </rPh>
    <rPh sb="18" eb="19">
      <t>トウ</t>
    </rPh>
    <rPh sb="23" eb="25">
      <t>シヨウ</t>
    </rPh>
    <phoneticPr fontId="3"/>
  </si>
  <si>
    <t>2.  補助対象経費の配分及び使用方法（2シート目）</t>
    <rPh sb="4" eb="6">
      <t>ホジョ</t>
    </rPh>
    <rPh sb="6" eb="8">
      <t>タイショウ</t>
    </rPh>
    <rPh sb="8" eb="10">
      <t>ケイヒ</t>
    </rPh>
    <rPh sb="11" eb="13">
      <t>ハイブン</t>
    </rPh>
    <rPh sb="13" eb="14">
      <t>オヨ</t>
    </rPh>
    <rPh sb="15" eb="17">
      <t>シヨウ</t>
    </rPh>
    <rPh sb="17" eb="19">
      <t>ホウホウ</t>
    </rPh>
    <rPh sb="24" eb="25">
      <t>メ</t>
    </rPh>
    <phoneticPr fontId="4"/>
  </si>
  <si>
    <t>経費使用明細書（2シート目）</t>
    <rPh sb="0" eb="4">
      <t>ケイヒシヨウ</t>
    </rPh>
    <rPh sb="4" eb="7">
      <t>メイサイショ</t>
    </rPh>
    <rPh sb="12" eb="13">
      <t>メ</t>
    </rPh>
    <phoneticPr fontId="4"/>
  </si>
  <si>
    <t>⇒更新後非表示にすること</t>
    <rPh sb="1" eb="4">
      <t>コウシンゴ</t>
    </rPh>
    <rPh sb="4" eb="7">
      <t>ヒヒョウジ</t>
    </rPh>
    <phoneticPr fontId="4"/>
  </si>
  <si>
    <t>◆コンサルティングメニュー</t>
    <phoneticPr fontId="4"/>
  </si>
  <si>
    <t>実施者の名称（問合先）</t>
    <rPh sb="0" eb="3">
      <t>ジッシシャ</t>
    </rPh>
    <rPh sb="4" eb="6">
      <t>メイショウ</t>
    </rPh>
    <rPh sb="7" eb="8">
      <t>ト</t>
    </rPh>
    <rPh sb="8" eb="9">
      <t>ア</t>
    </rPh>
    <rPh sb="9" eb="10">
      <t>サキ</t>
    </rPh>
    <phoneticPr fontId="4"/>
  </si>
  <si>
    <t>A1002</t>
  </si>
  <si>
    <t>株式会社ネクストリンク
（03-6260-2160）</t>
    <rPh sb="0" eb="4">
      <t>カブシキガイシャ</t>
    </rPh>
    <phoneticPr fontId="4"/>
  </si>
  <si>
    <t>A1003</t>
  </si>
  <si>
    <t>株式会社シーオーピー
（042-401-8952）</t>
    <rPh sb="0" eb="4">
      <t>カブシキガイシャ</t>
    </rPh>
    <phoneticPr fontId="4"/>
  </si>
  <si>
    <t>A1004</t>
  </si>
  <si>
    <t>A1005</t>
  </si>
  <si>
    <t>八尾自動車興産株式会社
（八尾自動車教習所）
（072-999-1234）</t>
    <rPh sb="7" eb="11">
      <t>カブシキガイシャ</t>
    </rPh>
    <phoneticPr fontId="4"/>
  </si>
  <si>
    <t>A1006</t>
  </si>
  <si>
    <t>独立行政法人自動車事故対策機構
（03-5608-7610）</t>
    <phoneticPr fontId="4"/>
  </si>
  <si>
    <t>A1007</t>
  </si>
  <si>
    <t>株式会社ぐんま安全教育センター
（027-233-1155）</t>
    <rPh sb="0" eb="4">
      <t>カブシキガイシャ</t>
    </rPh>
    <phoneticPr fontId="4"/>
  </si>
  <si>
    <t>A1008</t>
  </si>
  <si>
    <t>株式会社システムオリジン
（03-3834-8352）</t>
    <rPh sb="0" eb="4">
      <t>カブシキガイシャ</t>
    </rPh>
    <phoneticPr fontId="4"/>
  </si>
  <si>
    <t>A1009</t>
  </si>
  <si>
    <t>A1010</t>
  </si>
  <si>
    <t>A1011</t>
  </si>
  <si>
    <t>A1012</t>
  </si>
  <si>
    <t>A1013</t>
  </si>
  <si>
    <t>ジャパン・トゥエンティワン株式会社
（0532-66-0021）</t>
    <rPh sb="13" eb="17">
      <t>カブシキガイシャ</t>
    </rPh>
    <phoneticPr fontId="4"/>
  </si>
  <si>
    <t>A1014</t>
  </si>
  <si>
    <t>A1015</t>
  </si>
  <si>
    <t>A1016</t>
  </si>
  <si>
    <t>A1017</t>
  </si>
  <si>
    <t>A1018</t>
  </si>
  <si>
    <t>東海電子株式会社
（03-4233-2006）</t>
    <rPh sb="0" eb="4">
      <t>トウカイデンシ</t>
    </rPh>
    <rPh sb="4" eb="8">
      <t>カブシキガイシャ</t>
    </rPh>
    <phoneticPr fontId="4"/>
  </si>
  <si>
    <t>A1019</t>
  </si>
  <si>
    <t>A1020</t>
  </si>
  <si>
    <t>MS＆ADインターリスク総研株式会社
（03-5296-8915）</t>
    <rPh sb="12" eb="14">
      <t>ソウケン</t>
    </rPh>
    <rPh sb="14" eb="18">
      <t>カブシキガイシャ</t>
    </rPh>
    <phoneticPr fontId="4"/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</si>
  <si>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</si>
  <si>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</si>
  <si>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</si>
  <si>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</si>
  <si>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</si>
  <si>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</si>
  <si>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</si>
  <si>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</si>
  <si>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</si>
  <si>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A1030</t>
  </si>
  <si>
    <t>A1031</t>
  </si>
  <si>
    <t>A1032</t>
  </si>
  <si>
    <t>株式会社ベストセーフティ
（03-6662-5977）</t>
    <rPh sb="0" eb="4">
      <t>カブシキガイシャ</t>
    </rPh>
    <phoneticPr fontId="4"/>
  </si>
  <si>
    <t>A1033</t>
  </si>
  <si>
    <t>A1034</t>
  </si>
  <si>
    <t>A1035</t>
  </si>
  <si>
    <t>A1036</t>
  </si>
  <si>
    <t>A1037</t>
  </si>
  <si>
    <t>A1038</t>
  </si>
  <si>
    <t>A1039</t>
  </si>
  <si>
    <t>株式会社中越自動車学校
（0258-22-2336）</t>
    <rPh sb="0" eb="4">
      <t>カブシキガイシャ</t>
    </rPh>
    <rPh sb="4" eb="6">
      <t>チュウエツ</t>
    </rPh>
    <rPh sb="6" eb="11">
      <t>ジドウシャガッコウ</t>
    </rPh>
    <phoneticPr fontId="4"/>
  </si>
  <si>
    <t>1.  補助対象経費の配分及び使用方法</t>
    <rPh sb="4" eb="6">
      <t>ホジョ</t>
    </rPh>
    <rPh sb="6" eb="8">
      <t>タイショウ</t>
    </rPh>
    <rPh sb="8" eb="10">
      <t>ケイヒ</t>
    </rPh>
    <rPh sb="11" eb="13">
      <t>ハイブン</t>
    </rPh>
    <rPh sb="13" eb="14">
      <t>オヨ</t>
    </rPh>
    <rPh sb="15" eb="17">
      <t>シヨウ</t>
    </rPh>
    <rPh sb="17" eb="19">
      <t>ホウホウ</t>
    </rPh>
    <phoneticPr fontId="4"/>
  </si>
  <si>
    <t>※ 実績報告額は事故防止コンサルティングの活用に要する経費の１/３とする。算出された金額が100万円を超える場合は、上限金額100万円となる。</t>
    <rPh sb="2" eb="7">
      <t>ジッセキホウコクガク</t>
    </rPh>
    <phoneticPr fontId="3"/>
  </si>
  <si>
    <t>※上記金額を申請システムで補助事業情報入力画面の「補助金実績報告額」の欄に入力すること。</t>
    <rPh sb="1" eb="3">
      <t>ジョウキ</t>
    </rPh>
    <rPh sb="3" eb="5">
      <t>キンガク</t>
    </rPh>
    <rPh sb="6" eb="8">
      <t>シンセイ</t>
    </rPh>
    <rPh sb="13" eb="19">
      <t>ホジョジギョウジョウホウ</t>
    </rPh>
    <rPh sb="19" eb="23">
      <t>ニュウリョクガメン</t>
    </rPh>
    <rPh sb="25" eb="28">
      <t>ホジョキン</t>
    </rPh>
    <rPh sb="28" eb="30">
      <t>ジッセキ</t>
    </rPh>
    <rPh sb="30" eb="32">
      <t>ホウコク</t>
    </rPh>
    <rPh sb="32" eb="33">
      <t>ガク</t>
    </rPh>
    <rPh sb="35" eb="36">
      <t>ラン</t>
    </rPh>
    <rPh sb="37" eb="39">
      <t>ニュウリョク</t>
    </rPh>
    <phoneticPr fontId="3"/>
  </si>
  <si>
    <t>補助対象経費（税抜）</t>
    <rPh sb="0" eb="4">
      <t>ホジョタイショウ</t>
    </rPh>
    <rPh sb="4" eb="6">
      <t>ケイヒ</t>
    </rPh>
    <phoneticPr fontId="3"/>
  </si>
  <si>
    <t>経費仕様明細書の枠が足りない場合は2.(別紙)追加用シートに入力すること。2シート目を使用した場合、補助対象経費は2シート目との合計金額になる。</t>
    <rPh sb="0" eb="7">
      <t>ケイヒシヨウメイサイショ</t>
    </rPh>
    <rPh sb="8" eb="9">
      <t>ワク</t>
    </rPh>
    <rPh sb="10" eb="11">
      <t>タ</t>
    </rPh>
    <rPh sb="14" eb="16">
      <t>バアイ</t>
    </rPh>
    <rPh sb="30" eb="32">
      <t>ニュウリョク</t>
    </rPh>
    <rPh sb="50" eb="56">
      <t>ホジョタイショウケイヒ</t>
    </rPh>
    <rPh sb="66" eb="68">
      <t>キンガク</t>
    </rPh>
    <phoneticPr fontId="3"/>
  </si>
  <si>
    <t>2シート目を使用した場合、補助対象経費は1シート目に合計金額で表示される。</t>
    <rPh sb="13" eb="19">
      <t>ホジョタイショウケイヒ</t>
    </rPh>
    <rPh sb="28" eb="30">
      <t>キンガク</t>
    </rPh>
    <rPh sb="31" eb="33">
      <t>ヒョウジ</t>
    </rPh>
    <phoneticPr fontId="3"/>
  </si>
  <si>
    <t>メニューの名称</t>
    <rPh sb="5" eb="7">
      <t>メイショウ</t>
    </rPh>
    <phoneticPr fontId="4"/>
  </si>
  <si>
    <t>補助金実績報告額（税抜）</t>
    <phoneticPr fontId="3"/>
  </si>
  <si>
    <t>A1001</t>
  </si>
  <si>
    <t>株式会社アジマ自動車学校
（0265-33-2551）</t>
    <phoneticPr fontId="4"/>
  </si>
  <si>
    <t>株式会社データ・テック
（03-5703-7060）</t>
    <phoneticPr fontId="4"/>
  </si>
  <si>
    <t>株式会社ライフナビコネクト
（092-410-7661）</t>
    <phoneticPr fontId="4"/>
  </si>
  <si>
    <t>黒井産業株式会社
（022－236－9613）</t>
    <phoneticPr fontId="4"/>
  </si>
  <si>
    <t>ビオスピクシス株式会社
（050-1553-1895）</t>
    <rPh sb="7" eb="11">
      <t>カブシキガイシャ</t>
    </rPh>
    <phoneticPr fontId="4"/>
  </si>
  <si>
    <t>矢崎総業株式会社
（03-5782-2705）</t>
    <phoneticPr fontId="4"/>
  </si>
  <si>
    <t>依存症予防教育、健康起因（睡眠）による事故防止安全教育</t>
  </si>
  <si>
    <t>【COP特許取得】健康起因事故防止教育プログラム</t>
  </si>
  <si>
    <t>【COP】事故防止安全管理教育プログラム</t>
  </si>
  <si>
    <t>企業安全運転者教育（コンサルティング）・初任者講習・プロドライバー講習</t>
  </si>
  <si>
    <t>トラック初任運転者の添乗指導者養成研修</t>
  </si>
  <si>
    <t>NASVA事故防止対策支援コンサルティング</t>
    <rPh sb="5" eb="9">
      <t>ジコボウシ</t>
    </rPh>
    <rPh sb="9" eb="11">
      <t>タイサク</t>
    </rPh>
    <rPh sb="11" eb="13">
      <t>シエン</t>
    </rPh>
    <phoneticPr fontId="19"/>
  </si>
  <si>
    <t>安全運転診断サービス</t>
    <rPh sb="0" eb="6">
      <t>アンゼンウンテンシンダン</t>
    </rPh>
    <phoneticPr fontId="19"/>
  </si>
  <si>
    <t>ドライブレコーダー画像を活用した安全運転教育</t>
  </si>
  <si>
    <t>ドライブレコーダー画像と適性診断結果の活用講座</t>
  </si>
  <si>
    <t>ドライバーコンテスト表彰・運営・安全運転講座</t>
  </si>
  <si>
    <t>安全運転の基本マニュアル作成講座</t>
  </si>
  <si>
    <t>ドライブレコーダー画像を活用した社内教育DVD作製</t>
  </si>
  <si>
    <t>安全運転に繋がる交通心理学・言葉かけPEP　TALK</t>
  </si>
  <si>
    <t>企業安全運転教育</t>
    <rPh sb="0" eb="8">
      <t>キギョウアンゼンウンテンキョウイク</t>
    </rPh>
    <phoneticPr fontId="19"/>
  </si>
  <si>
    <t>ドライブレコーダーの映像を活用した、運転行動分析・安全運転教育コンサルティング</t>
    <rPh sb="10" eb="12">
      <t>エイゾウ</t>
    </rPh>
    <rPh sb="13" eb="15">
      <t>カツヨウ</t>
    </rPh>
    <rPh sb="18" eb="24">
      <t>ウンテンコウドウブンセキ</t>
    </rPh>
    <rPh sb="25" eb="31">
      <t>アンゼンウンテンキョウイク</t>
    </rPh>
    <phoneticPr fontId="19"/>
  </si>
  <si>
    <t>セイフティレコーダを活用した、運転分析・安全運転推進コンサルティング</t>
  </si>
  <si>
    <t>運行管理支援サービス</t>
  </si>
  <si>
    <t>ドライブレコーダー運用サポートコンサルティング</t>
    <rPh sb="9" eb="11">
      <t>ウンヨウ</t>
    </rPh>
    <phoneticPr fontId="19"/>
  </si>
  <si>
    <t>運輸安全マネジメントに関する支援コンサルティング</t>
  </si>
  <si>
    <t>交通安全教育全般に関する支援コンサルティング</t>
  </si>
  <si>
    <t>事故情報、ヒヤリ・ハット事例活用サポートプラン</t>
    <rPh sb="0" eb="4">
      <t>ジコジョウホウ</t>
    </rPh>
    <rPh sb="12" eb="16">
      <t>ジレイカツヨウ</t>
    </rPh>
    <phoneticPr fontId="19"/>
  </si>
  <si>
    <t>ドラレコ活用・事故防止サポートプラン</t>
    <rPh sb="4" eb="6">
      <t>カツヨウ</t>
    </rPh>
    <rPh sb="7" eb="11">
      <t>ジコボウシ</t>
    </rPh>
    <phoneticPr fontId="19"/>
  </si>
  <si>
    <t>「なぜなぜ分析」による事故防止サポートプラン</t>
    <rPh sb="5" eb="7">
      <t>ブンセキ</t>
    </rPh>
    <rPh sb="11" eb="15">
      <t>ジコボウシ</t>
    </rPh>
    <phoneticPr fontId="19"/>
  </si>
  <si>
    <t>事故の教訓を風化させない事故防止教育サポートプラン</t>
    <rPh sb="0" eb="2">
      <t>ジコ</t>
    </rPh>
    <rPh sb="3" eb="5">
      <t>キョウクン</t>
    </rPh>
    <rPh sb="6" eb="8">
      <t>フウカ</t>
    </rPh>
    <rPh sb="12" eb="18">
      <t>ジコボウシキョウイク</t>
    </rPh>
    <phoneticPr fontId="19"/>
  </si>
  <si>
    <t>スマートデバイスを活用したＫＹＴ教育・事故防止サポートプラン</t>
    <rPh sb="9" eb="11">
      <t>カツヨウ</t>
    </rPh>
    <rPh sb="16" eb="18">
      <t>キョウイク</t>
    </rPh>
    <rPh sb="19" eb="23">
      <t>ジコボウシ</t>
    </rPh>
    <phoneticPr fontId="19"/>
  </si>
  <si>
    <t>事故の未然防止・法令順守に向けた点呼強化サポートプラン</t>
    <rPh sb="0" eb="2">
      <t>ジコ</t>
    </rPh>
    <rPh sb="3" eb="7">
      <t>ミゼンボウシ</t>
    </rPh>
    <rPh sb="8" eb="12">
      <t>ホウレイジュンシュ</t>
    </rPh>
    <rPh sb="13" eb="14">
      <t>ム</t>
    </rPh>
    <rPh sb="16" eb="20">
      <t>テンコキョウカ</t>
    </rPh>
    <phoneticPr fontId="19"/>
  </si>
  <si>
    <t>身体状態確認機器を活用した運行管理サポートプラン</t>
    <rPh sb="0" eb="2">
      <t>シンタイ</t>
    </rPh>
    <rPh sb="2" eb="4">
      <t>ジョウタイ</t>
    </rPh>
    <rPh sb="4" eb="6">
      <t>カクニン</t>
    </rPh>
    <rPh sb="6" eb="8">
      <t>キキ</t>
    </rPh>
    <rPh sb="9" eb="11">
      <t>カツヨウ</t>
    </rPh>
    <rPh sb="13" eb="15">
      <t>ウンコウ</t>
    </rPh>
    <rPh sb="15" eb="17">
      <t>カンリ</t>
    </rPh>
    <phoneticPr fontId="19"/>
  </si>
  <si>
    <t>高齢運転者安全運転支援コンサルティングメニュー</t>
    <rPh sb="0" eb="5">
      <t>コウレイウンテンシャ</t>
    </rPh>
    <rPh sb="5" eb="11">
      <t>アンゼンウンテンシエン</t>
    </rPh>
    <phoneticPr fontId="19"/>
  </si>
  <si>
    <t>アイトラッカー（視線挙動計測器）を活用した運転指導サポートプラン</t>
    <rPh sb="8" eb="14">
      <t>シセンキョドウケイソク</t>
    </rPh>
    <rPh sb="14" eb="15">
      <t>キ</t>
    </rPh>
    <rPh sb="17" eb="19">
      <t>カツヨウ</t>
    </rPh>
    <rPh sb="21" eb="25">
      <t>ウンテンシドウ</t>
    </rPh>
    <phoneticPr fontId="19"/>
  </si>
  <si>
    <t>VR（ヴァーチャルリアリティ）技術を活用した事故防止サポートプラン</t>
    <rPh sb="15" eb="17">
      <t>ギジュツ</t>
    </rPh>
    <rPh sb="18" eb="20">
      <t>カツヨウ</t>
    </rPh>
    <rPh sb="22" eb="26">
      <t>ジコボウシ</t>
    </rPh>
    <phoneticPr fontId="19"/>
  </si>
  <si>
    <t>管理者のリスク感受性醸成コンサルティング</t>
    <rPh sb="0" eb="3">
      <t>カンリシャ</t>
    </rPh>
    <rPh sb="7" eb="10">
      <t>カンジュセイ</t>
    </rPh>
    <rPh sb="10" eb="12">
      <t>ジョウセイ</t>
    </rPh>
    <phoneticPr fontId="19"/>
  </si>
  <si>
    <t>運転者に対して行う一般的な「指導監督指針」に関する教育支援プラン</t>
    <rPh sb="0" eb="3">
      <t>ウンテンシャ</t>
    </rPh>
    <rPh sb="4" eb="5">
      <t>タイ</t>
    </rPh>
    <rPh sb="7" eb="8">
      <t>オコナ</t>
    </rPh>
    <rPh sb="9" eb="12">
      <t>イッパンテキ</t>
    </rPh>
    <rPh sb="14" eb="18">
      <t>シドウカントク</t>
    </rPh>
    <rPh sb="18" eb="20">
      <t>シシン</t>
    </rPh>
    <rPh sb="22" eb="23">
      <t>カン</t>
    </rPh>
    <rPh sb="25" eb="27">
      <t>キョウイク</t>
    </rPh>
    <rPh sb="27" eb="29">
      <t>シエン</t>
    </rPh>
    <phoneticPr fontId="19"/>
  </si>
  <si>
    <t>睡眠アンケートによる睡眠起因事故リスクの見える化</t>
    <rPh sb="0" eb="2">
      <t>スイミン</t>
    </rPh>
    <rPh sb="10" eb="16">
      <t>スイミンキインジコ</t>
    </rPh>
    <rPh sb="20" eb="21">
      <t>ミ</t>
    </rPh>
    <rPh sb="23" eb="24">
      <t>カ</t>
    </rPh>
    <phoneticPr fontId="19"/>
  </si>
  <si>
    <t>健康運転＆睡眠改善セミナー</t>
  </si>
  <si>
    <t>ウェアラブルデバイスによる睡眠の見える化と、睡眠改善コンサルティング</t>
  </si>
  <si>
    <t>事故防止のための、働き方改革ワークショップ</t>
  </si>
  <si>
    <t>『飲酒運転ゼロを証明する～運輸企業・法人むけ飲酒運転防止講座および防止体制の構築～』</t>
  </si>
  <si>
    <t>TRUE SAFE</t>
  </si>
  <si>
    <t>認知機能（脳体力）の見える化「MieruCAR（ミエルカー）安全講習スタート」プログラム</t>
  </si>
  <si>
    <t>-</t>
  </si>
  <si>
    <t>令和8年度 社内安全教育認定メニュー一覧</t>
    <rPh sb="0" eb="2">
      <t>レイワ</t>
    </rPh>
    <rPh sb="3" eb="5">
      <t>ネンド</t>
    </rPh>
    <rPh sb="6" eb="8">
      <t>シャナイ</t>
    </rPh>
    <rPh sb="8" eb="10">
      <t>アンゼン</t>
    </rPh>
    <rPh sb="10" eb="12">
      <t>キョウイク</t>
    </rPh>
    <rPh sb="12" eb="14">
      <t>ニンテイ</t>
    </rPh>
    <rPh sb="18" eb="20">
      <t>イチラン</t>
    </rPh>
    <phoneticPr fontId="4"/>
  </si>
  <si>
    <t>Ver1.00</t>
    <phoneticPr fontId="3"/>
  </si>
  <si>
    <t>更新日：2026/7/10</t>
    <rPh sb="0" eb="3">
      <t>コウシンビ</t>
    </rPh>
    <phoneticPr fontId="4"/>
  </si>
  <si>
    <t>色のセルで、プルダウンより該当するコードを選択すること。</t>
  </si>
  <si>
    <t>色のセルで、プルダウンより該当するコードを選択すること。</t>
    <rPh sb="0" eb="1">
      <t>イロ</t>
    </rPh>
    <rPh sb="13" eb="15">
      <t>ガイトウ</t>
    </rPh>
    <rPh sb="21" eb="23">
      <t>センタク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</si>
</sst>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 style="medium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 style="thin">
        <color theme="0" tint="-0.499984740745262"/>
      </bottom>
      <diagonal/>
    </border>
    <border>
      <left/>
      <right/>
      <top style="thin">
        <color theme="1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7" xfId="1" applyFont="1" applyBorder="1">
      <alignment vertical="center"/>
    </xf>
    <xf numFmtId="0" fontId="7" fillId="0" borderId="0" xfId="1" applyFont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9" fillId="0" borderId="0" xfId="0" applyFont="1" applyProtection="1"/>
    <xf numFmtId="0" fontId="12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wrapText="1"/>
    </xf>
    <xf numFmtId="0" fontId="9" fillId="3" borderId="19" xfId="0" applyFont="1" applyFill="1" applyBorder="1" applyAlignment="1" applyProtection="1">
      <alignment vertical="center"/>
    </xf>
    <xf numFmtId="0" fontId="9" fillId="4" borderId="19" xfId="0" applyFont="1" applyFill="1" applyBorder="1" applyAlignment="1" applyProtection="1">
      <alignment vertical="center"/>
    </xf>
    <xf numFmtId="0" fontId="9" fillId="2" borderId="19" xfId="0" applyFont="1" applyFill="1" applyBorder="1" applyAlignment="1" applyProtection="1">
      <alignment vertical="center"/>
    </xf>
    <xf numFmtId="3" fontId="15" fillId="2" borderId="22" xfId="0" applyNumberFormat="1" applyFont="1" applyFill="1" applyBorder="1" applyAlignment="1" applyProtection="1">
      <alignment horizontal="center" vertical="center"/>
      <protection locked="0"/>
    </xf>
    <xf numFmtId="3" fontId="15" fillId="2" borderId="26" xfId="0" applyNumberFormat="1" applyFont="1" applyFill="1" applyBorder="1" applyAlignment="1" applyProtection="1">
      <alignment horizontal="center" vertical="center"/>
      <protection locked="0"/>
    </xf>
    <xf numFmtId="3" fontId="15" fillId="2" borderId="36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/>
    <xf numFmtId="0" fontId="11" fillId="0" borderId="0" xfId="0" applyFont="1" applyAlignment="1" applyProtection="1">
      <alignment vertical="center"/>
    </xf>
    <xf numFmtId="0" fontId="6" fillId="0" borderId="0" xfId="1" applyFont="1" applyAlignment="1">
      <alignment horizontal="left" vertical="center" shrinkToFit="1"/>
    </xf>
    <xf numFmtId="0" fontId="13" fillId="0" borderId="16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176" fontId="10" fillId="5" borderId="13" xfId="0" applyNumberFormat="1" applyFont="1" applyFill="1" applyBorder="1" applyAlignment="1" applyProtection="1">
      <alignment horizontal="right" vertical="center" wrapText="1"/>
    </xf>
    <xf numFmtId="176" fontId="10" fillId="5" borderId="14" xfId="0" applyNumberFormat="1" applyFont="1" applyFill="1" applyBorder="1" applyAlignment="1" applyProtection="1">
      <alignment horizontal="right" vertical="center" wrapText="1"/>
    </xf>
    <xf numFmtId="176" fontId="10" fillId="5" borderId="15" xfId="0" applyNumberFormat="1" applyFont="1" applyFill="1" applyBorder="1" applyAlignment="1" applyProtection="1">
      <alignment horizontal="right" vertical="center" wrapText="1"/>
    </xf>
    <xf numFmtId="0" fontId="19" fillId="0" borderId="8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left" wrapText="1"/>
    </xf>
    <xf numFmtId="176" fontId="15" fillId="3" borderId="20" xfId="0" applyNumberFormat="1" applyFont="1" applyFill="1" applyBorder="1" applyAlignment="1" applyProtection="1">
      <alignment vertical="center" wrapText="1"/>
      <protection locked="0"/>
    </xf>
    <xf numFmtId="176" fontId="15" fillId="3" borderId="19" xfId="0" applyNumberFormat="1" applyFont="1" applyFill="1" applyBorder="1" applyAlignment="1" applyProtection="1">
      <alignment vertical="center" wrapText="1"/>
      <protection locked="0"/>
    </xf>
    <xf numFmtId="176" fontId="15" fillId="3" borderId="21" xfId="0" applyNumberFormat="1" applyFont="1" applyFill="1" applyBorder="1" applyAlignment="1" applyProtection="1">
      <alignment vertical="center" wrapText="1"/>
      <protection locked="0"/>
    </xf>
    <xf numFmtId="3" fontId="15" fillId="5" borderId="20" xfId="0" applyNumberFormat="1" applyFont="1" applyFill="1" applyBorder="1" applyAlignment="1" applyProtection="1">
      <alignment horizontal="left" vertical="center"/>
    </xf>
    <xf numFmtId="3" fontId="15" fillId="5" borderId="19" xfId="0" applyNumberFormat="1" applyFont="1" applyFill="1" applyBorder="1" applyAlignment="1" applyProtection="1">
      <alignment horizontal="left" vertical="center"/>
    </xf>
    <xf numFmtId="3" fontId="15" fillId="5" borderId="21" xfId="0" applyNumberFormat="1" applyFont="1" applyFill="1" applyBorder="1" applyAlignment="1" applyProtection="1">
      <alignment horizontal="left" vertical="center"/>
    </xf>
    <xf numFmtId="3" fontId="15" fillId="5" borderId="33" xfId="0" applyNumberFormat="1" applyFont="1" applyFill="1" applyBorder="1" applyAlignment="1" applyProtection="1">
      <alignment horizontal="left" vertical="center"/>
    </xf>
    <xf numFmtId="3" fontId="15" fillId="5" borderId="34" xfId="0" applyNumberFormat="1" applyFont="1" applyFill="1" applyBorder="1" applyAlignment="1" applyProtection="1">
      <alignment horizontal="left" vertical="center"/>
    </xf>
    <xf numFmtId="3" fontId="15" fillId="5" borderId="35" xfId="0" applyNumberFormat="1" applyFont="1" applyFill="1" applyBorder="1" applyAlignment="1" applyProtection="1">
      <alignment horizontal="left" vertical="center"/>
    </xf>
    <xf numFmtId="176" fontId="15" fillId="3" borderId="33" xfId="0" applyNumberFormat="1" applyFont="1" applyFill="1" applyBorder="1" applyAlignment="1" applyProtection="1">
      <alignment vertical="center" wrapText="1"/>
      <protection locked="0"/>
    </xf>
    <xf numFmtId="176" fontId="15" fillId="3" borderId="34" xfId="0" applyNumberFormat="1" applyFont="1" applyFill="1" applyBorder="1" applyAlignment="1" applyProtection="1">
      <alignment vertical="center" wrapText="1"/>
      <protection locked="0"/>
    </xf>
    <xf numFmtId="176" fontId="15" fillId="3" borderId="35" xfId="0" applyNumberFormat="1" applyFont="1" applyFill="1" applyBorder="1" applyAlignment="1" applyProtection="1">
      <alignment vertical="center" wrapText="1"/>
      <protection locked="0"/>
    </xf>
    <xf numFmtId="0" fontId="13" fillId="0" borderId="16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vertical="center" wrapText="1"/>
    </xf>
    <xf numFmtId="0" fontId="13" fillId="0" borderId="30" xfId="0" applyFont="1" applyFill="1" applyBorder="1" applyAlignment="1" applyProtection="1">
      <alignment vertical="center" wrapText="1"/>
    </xf>
    <xf numFmtId="3" fontId="15" fillId="5" borderId="23" xfId="0" applyNumberFormat="1" applyFont="1" applyFill="1" applyBorder="1" applyAlignment="1" applyProtection="1">
      <alignment horizontal="left" vertical="center"/>
    </xf>
    <xf numFmtId="3" fontId="15" fillId="5" borderId="24" xfId="0" applyNumberFormat="1" applyFont="1" applyFill="1" applyBorder="1" applyAlignment="1" applyProtection="1">
      <alignment horizontal="left" vertical="center"/>
    </xf>
    <xf numFmtId="3" fontId="15" fillId="5" borderId="25" xfId="0" applyNumberFormat="1" applyFont="1" applyFill="1" applyBorder="1" applyAlignment="1" applyProtection="1">
      <alignment horizontal="left" vertical="center"/>
    </xf>
    <xf numFmtId="176" fontId="15" fillId="3" borderId="31" xfId="0" applyNumberFormat="1" applyFont="1" applyFill="1" applyBorder="1" applyAlignment="1" applyProtection="1">
      <alignment vertical="center" wrapText="1"/>
      <protection locked="0"/>
    </xf>
    <xf numFmtId="176" fontId="15" fillId="3" borderId="27" xfId="0" applyNumberFormat="1" applyFont="1" applyFill="1" applyBorder="1" applyAlignment="1" applyProtection="1">
      <alignment vertical="center" wrapText="1"/>
      <protection locked="0"/>
    </xf>
    <xf numFmtId="176" fontId="15" fillId="3" borderId="32" xfId="0" applyNumberFormat="1" applyFont="1" applyFill="1" applyBorder="1" applyAlignment="1" applyProtection="1">
      <alignment vertical="center" wrapText="1"/>
      <protection locked="0"/>
    </xf>
    <xf numFmtId="176" fontId="10" fillId="5" borderId="31" xfId="0" applyNumberFormat="1" applyFont="1" applyFill="1" applyBorder="1" applyAlignment="1" applyProtection="1">
      <alignment horizontal="right" vertical="center"/>
    </xf>
    <xf numFmtId="176" fontId="10" fillId="5" borderId="27" xfId="0" applyNumberFormat="1" applyFont="1" applyFill="1" applyBorder="1" applyAlignment="1" applyProtection="1">
      <alignment horizontal="right" vertical="center"/>
    </xf>
    <xf numFmtId="176" fontId="10" fillId="5" borderId="32" xfId="0" applyNumberFormat="1" applyFont="1" applyFill="1" applyBorder="1" applyAlignment="1" applyProtection="1">
      <alignment horizontal="right" vertical="center"/>
    </xf>
    <xf numFmtId="176" fontId="10" fillId="5" borderId="20" xfId="0" applyNumberFormat="1" applyFont="1" applyFill="1" applyBorder="1" applyAlignment="1" applyProtection="1">
      <alignment horizontal="right" vertical="center"/>
    </xf>
    <xf numFmtId="176" fontId="10" fillId="5" borderId="19" xfId="0" applyNumberFormat="1" applyFont="1" applyFill="1" applyBorder="1" applyAlignment="1" applyProtection="1">
      <alignment horizontal="right" vertical="center"/>
    </xf>
    <xf numFmtId="176" fontId="10" fillId="5" borderId="21" xfId="0" applyNumberFormat="1" applyFont="1" applyFill="1" applyBorder="1" applyAlignment="1" applyProtection="1">
      <alignment horizontal="right" vertical="center"/>
    </xf>
    <xf numFmtId="176" fontId="10" fillId="5" borderId="33" xfId="0" applyNumberFormat="1" applyFont="1" applyFill="1" applyBorder="1" applyAlignment="1" applyProtection="1">
      <alignment horizontal="right" vertical="center"/>
    </xf>
    <xf numFmtId="176" fontId="10" fillId="5" borderId="34" xfId="0" applyNumberFormat="1" applyFont="1" applyFill="1" applyBorder="1" applyAlignment="1" applyProtection="1">
      <alignment horizontal="right" vertical="center"/>
    </xf>
    <xf numFmtId="176" fontId="10" fillId="5" borderId="35" xfId="0" applyNumberFormat="1" applyFont="1" applyFill="1" applyBorder="1" applyAlignment="1" applyProtection="1">
      <alignment horizontal="right" vertical="center"/>
    </xf>
    <xf numFmtId="176" fontId="15" fillId="4" borderId="20" xfId="0" applyNumberFormat="1" applyFont="1" applyFill="1" applyBorder="1" applyAlignment="1" applyProtection="1">
      <alignment vertical="center" wrapText="1"/>
      <protection locked="0"/>
    </xf>
    <xf numFmtId="176" fontId="15" fillId="4" borderId="19" xfId="0" applyNumberFormat="1" applyFont="1" applyFill="1" applyBorder="1" applyAlignment="1" applyProtection="1">
      <alignment vertical="center" wrapText="1"/>
      <protection locked="0"/>
    </xf>
    <xf numFmtId="176" fontId="15" fillId="4" borderId="21" xfId="0" applyNumberFormat="1" applyFont="1" applyFill="1" applyBorder="1" applyAlignment="1" applyProtection="1">
      <alignment vertical="center" wrapText="1"/>
      <protection locked="0"/>
    </xf>
    <xf numFmtId="176" fontId="15" fillId="4" borderId="33" xfId="0" applyNumberFormat="1" applyFont="1" applyFill="1" applyBorder="1" applyAlignment="1" applyProtection="1">
      <alignment vertical="center" wrapText="1"/>
      <protection locked="0"/>
    </xf>
    <xf numFmtId="176" fontId="15" fillId="4" borderId="34" xfId="0" applyNumberFormat="1" applyFont="1" applyFill="1" applyBorder="1" applyAlignment="1" applyProtection="1">
      <alignment vertical="center" wrapText="1"/>
      <protection locked="0"/>
    </xf>
    <xf numFmtId="176" fontId="15" fillId="4" borderId="35" xfId="0" applyNumberFormat="1" applyFont="1" applyFill="1" applyBorder="1" applyAlignment="1" applyProtection="1">
      <alignment vertical="center" wrapText="1"/>
      <protection locked="0"/>
    </xf>
    <xf numFmtId="176" fontId="15" fillId="4" borderId="31" xfId="0" applyNumberFormat="1" applyFont="1" applyFill="1" applyBorder="1" applyAlignment="1" applyProtection="1">
      <alignment vertical="center" wrapText="1"/>
      <protection locked="0"/>
    </xf>
    <xf numFmtId="176" fontId="15" fillId="4" borderId="27" xfId="0" applyNumberFormat="1" applyFont="1" applyFill="1" applyBorder="1" applyAlignment="1" applyProtection="1">
      <alignment vertical="center" wrapText="1"/>
      <protection locked="0"/>
    </xf>
    <xf numFmtId="176" fontId="15" fillId="4" borderId="32" xfId="0" applyNumberFormat="1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 shrinkToFit="1"/>
    </xf>
  </cellXfs>
  <cellStyles count="2">
    <cellStyle name="標準" xfId="0" builtinId="0"/>
    <cellStyle name="標準 2" xfId="1" xr:uid="{32B4B168-8FB5-45C8-BBAC-0D53D38F9DA0}"/>
  </cellStyles>
  <dxfs count="0"/>
  <tableStyles count="0" defaultTableStyle="TableStyleMedium2" defaultPivotStyle="PivotStyleLight16"/>
  <colors>
    <mruColors>
      <color rgb="FF10CF9B"/>
      <color rgb="FF13EDB4"/>
      <color rgb="FFCD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3C82-A7E0-4BA5-84AF-19A3058F0940}">
  <dimension ref="A1:T40"/>
  <sheetViews>
    <sheetView showGridLines="0" tabSelected="1" zoomScale="85" zoomScaleNormal="85" workbookViewId="0">
      <selection activeCell="B11" sqref="B11"/>
    </sheetView>
  </sheetViews>
  <sheetFormatPr defaultColWidth="8.69921875" defaultRowHeight="21" customHeight="1"/>
  <cols>
    <col min="1" max="1" width="2.69921875" style="12" customWidth="1"/>
    <col min="2" max="5" width="11.59765625" style="12" customWidth="1"/>
    <col min="6" max="17" width="7.09765625" style="12" customWidth="1"/>
    <col min="18" max="16384" width="8.69921875" style="12"/>
  </cols>
  <sheetData>
    <row r="1" spans="1:20" ht="36.6" customHeight="1">
      <c r="A1" s="11" t="s">
        <v>0</v>
      </c>
      <c r="C1" s="11"/>
      <c r="D1" s="32"/>
      <c r="E1" s="32"/>
      <c r="F1" s="32"/>
      <c r="G1" s="32"/>
      <c r="H1" s="32"/>
      <c r="I1" s="10"/>
      <c r="J1" s="10"/>
      <c r="K1" s="10"/>
      <c r="L1" s="10"/>
      <c r="M1" s="10"/>
      <c r="N1" s="10"/>
      <c r="Q1" s="10" t="s">
        <v>1</v>
      </c>
      <c r="T1" s="10" t="s">
        <v>126</v>
      </c>
    </row>
    <row r="2" spans="1:20" ht="21" customHeight="1">
      <c r="A2" s="10"/>
      <c r="B2" s="25"/>
      <c r="C2" s="13" t="s">
        <v>2</v>
      </c>
      <c r="D2" s="32"/>
      <c r="E2" s="32"/>
      <c r="F2" s="32"/>
      <c r="G2" s="32"/>
      <c r="H2" s="32"/>
      <c r="I2" s="10"/>
      <c r="J2" s="10"/>
      <c r="K2" s="10"/>
      <c r="L2" s="10"/>
      <c r="M2" s="10"/>
      <c r="N2" s="10"/>
      <c r="O2" s="10"/>
    </row>
    <row r="3" spans="1:20" ht="21" customHeight="1">
      <c r="A3" s="10"/>
      <c r="B3" s="27"/>
      <c r="C3" s="13" t="s">
        <v>129</v>
      </c>
      <c r="D3" s="32"/>
      <c r="E3" s="32"/>
      <c r="F3" s="32"/>
      <c r="G3" s="32"/>
      <c r="H3" s="32"/>
      <c r="I3" s="10"/>
      <c r="J3" s="10"/>
      <c r="K3" s="10"/>
      <c r="L3" s="10"/>
      <c r="M3" s="10"/>
      <c r="N3" s="10"/>
      <c r="O3" s="10"/>
    </row>
    <row r="4" spans="1:20" ht="11.4" customHeight="1">
      <c r="A4" s="10"/>
      <c r="B4" s="13"/>
      <c r="C4" s="13"/>
      <c r="D4" s="32"/>
      <c r="E4" s="32"/>
      <c r="F4" s="32"/>
      <c r="G4" s="32"/>
      <c r="H4" s="32"/>
      <c r="I4" s="10"/>
      <c r="J4" s="10"/>
      <c r="K4" s="10"/>
      <c r="L4" s="10"/>
      <c r="M4" s="10"/>
      <c r="N4" s="10"/>
      <c r="O4" s="10"/>
    </row>
    <row r="5" spans="1:20" ht="21" customHeight="1">
      <c r="A5" s="10"/>
      <c r="B5" s="32" t="s">
        <v>70</v>
      </c>
      <c r="C5" s="3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0" ht="21" customHeight="1">
      <c r="A6" s="10"/>
      <c r="B6" s="32" t="s">
        <v>4</v>
      </c>
      <c r="C6" s="3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0" ht="21" customHeight="1">
      <c r="A7" s="10"/>
      <c r="B7" s="10" t="s">
        <v>5</v>
      </c>
      <c r="C7" s="3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0" ht="21" customHeight="1">
      <c r="A8" s="10"/>
      <c r="B8" s="16" t="s">
        <v>6</v>
      </c>
      <c r="C8" s="3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0" ht="21" customHeight="1">
      <c r="A9" s="10"/>
      <c r="B9" s="60" t="s">
        <v>7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2"/>
      <c r="R9" s="10"/>
    </row>
    <row r="10" spans="1:20" ht="30.6" customHeight="1">
      <c r="A10" s="10"/>
      <c r="B10" s="34" t="s">
        <v>3</v>
      </c>
      <c r="C10" s="63" t="s">
        <v>76</v>
      </c>
      <c r="D10" s="64"/>
      <c r="E10" s="64"/>
      <c r="F10" s="64"/>
      <c r="G10" s="64"/>
      <c r="H10" s="64"/>
      <c r="I10" s="64"/>
      <c r="J10" s="65"/>
      <c r="K10" s="63" t="s">
        <v>9</v>
      </c>
      <c r="L10" s="66"/>
      <c r="M10" s="67"/>
      <c r="N10" s="63" t="s">
        <v>73</v>
      </c>
      <c r="O10" s="64"/>
      <c r="P10" s="64"/>
      <c r="Q10" s="65"/>
      <c r="R10" s="10"/>
    </row>
    <row r="11" spans="1:20" ht="21" customHeight="1">
      <c r="A11" s="10"/>
      <c r="B11" s="28"/>
      <c r="C11" s="68" t="str">
        <f>IFERROR(VLOOKUP($B11,'(非表示）コンサルR8'!$A$5:$D$43,4,FALSE),"")</f>
        <v/>
      </c>
      <c r="D11" s="69"/>
      <c r="E11" s="69"/>
      <c r="F11" s="69"/>
      <c r="G11" s="69"/>
      <c r="H11" s="69"/>
      <c r="I11" s="69"/>
      <c r="J11" s="70"/>
      <c r="K11" s="71"/>
      <c r="L11" s="72"/>
      <c r="M11" s="73"/>
      <c r="N11" s="74">
        <f>SUM(K11:M30)+SUM('2.(別紙)追加用シート'!K11:M30)</f>
        <v>0</v>
      </c>
      <c r="O11" s="75"/>
      <c r="P11" s="75"/>
      <c r="Q11" s="76"/>
      <c r="R11" s="10"/>
    </row>
    <row r="12" spans="1:20" ht="21" customHeight="1">
      <c r="A12" s="10"/>
      <c r="B12" s="29"/>
      <c r="C12" s="51" t="str">
        <f>IFERROR(VLOOKUP($B12,'(非表示）コンサルR8'!$A$5:$D$43,4,FALSE),"")</f>
        <v/>
      </c>
      <c r="D12" s="52"/>
      <c r="E12" s="52"/>
      <c r="F12" s="52"/>
      <c r="G12" s="52"/>
      <c r="H12" s="52"/>
      <c r="I12" s="52"/>
      <c r="J12" s="53"/>
      <c r="K12" s="48"/>
      <c r="L12" s="49"/>
      <c r="M12" s="50"/>
      <c r="N12" s="77"/>
      <c r="O12" s="78"/>
      <c r="P12" s="78"/>
      <c r="Q12" s="79"/>
      <c r="R12" s="10"/>
    </row>
    <row r="13" spans="1:20" ht="21" customHeight="1">
      <c r="A13" s="10"/>
      <c r="B13" s="29"/>
      <c r="C13" s="51" t="str">
        <f>IFERROR(VLOOKUP($B13,'(非表示）コンサルR8'!$A$5:$D$43,4,FALSE),"")</f>
        <v/>
      </c>
      <c r="D13" s="52"/>
      <c r="E13" s="52"/>
      <c r="F13" s="52"/>
      <c r="G13" s="52"/>
      <c r="H13" s="52"/>
      <c r="I13" s="52"/>
      <c r="J13" s="53"/>
      <c r="K13" s="48"/>
      <c r="L13" s="49"/>
      <c r="M13" s="50"/>
      <c r="N13" s="77"/>
      <c r="O13" s="78"/>
      <c r="P13" s="78"/>
      <c r="Q13" s="79"/>
      <c r="R13" s="10"/>
    </row>
    <row r="14" spans="1:20" ht="21" customHeight="1">
      <c r="A14" s="10"/>
      <c r="B14" s="29"/>
      <c r="C14" s="51" t="str">
        <f>IFERROR(VLOOKUP($B14,'(非表示）コンサルR8'!$A$5:$D$43,4,FALSE),"")</f>
        <v/>
      </c>
      <c r="D14" s="52"/>
      <c r="E14" s="52"/>
      <c r="F14" s="52"/>
      <c r="G14" s="52"/>
      <c r="H14" s="52"/>
      <c r="I14" s="52"/>
      <c r="J14" s="53"/>
      <c r="K14" s="48"/>
      <c r="L14" s="49"/>
      <c r="M14" s="50"/>
      <c r="N14" s="77"/>
      <c r="O14" s="78"/>
      <c r="P14" s="78"/>
      <c r="Q14" s="79"/>
      <c r="R14" s="10"/>
    </row>
    <row r="15" spans="1:20" ht="21" customHeight="1">
      <c r="A15" s="10"/>
      <c r="B15" s="29"/>
      <c r="C15" s="51" t="str">
        <f>IFERROR(VLOOKUP($B15,'(非表示）コンサルR8'!$A$5:$D$43,4,FALSE),"")</f>
        <v/>
      </c>
      <c r="D15" s="52"/>
      <c r="E15" s="52"/>
      <c r="F15" s="52"/>
      <c r="G15" s="52"/>
      <c r="H15" s="52"/>
      <c r="I15" s="52"/>
      <c r="J15" s="53"/>
      <c r="K15" s="48"/>
      <c r="L15" s="49"/>
      <c r="M15" s="50"/>
      <c r="N15" s="77"/>
      <c r="O15" s="78"/>
      <c r="P15" s="78"/>
      <c r="Q15" s="79"/>
      <c r="R15" s="10"/>
    </row>
    <row r="16" spans="1:20" ht="21" customHeight="1">
      <c r="A16" s="10"/>
      <c r="B16" s="29"/>
      <c r="C16" s="51" t="str">
        <f>IFERROR(VLOOKUP($B16,'(非表示）コンサルR8'!$A$5:$D$43,4,FALSE),"")</f>
        <v/>
      </c>
      <c r="D16" s="52"/>
      <c r="E16" s="52"/>
      <c r="F16" s="52"/>
      <c r="G16" s="52"/>
      <c r="H16" s="52"/>
      <c r="I16" s="52"/>
      <c r="J16" s="53"/>
      <c r="K16" s="48"/>
      <c r="L16" s="49"/>
      <c r="M16" s="50"/>
      <c r="N16" s="77"/>
      <c r="O16" s="78"/>
      <c r="P16" s="78"/>
      <c r="Q16" s="79"/>
      <c r="R16" s="10"/>
    </row>
    <row r="17" spans="1:18" ht="21" customHeight="1">
      <c r="A17" s="10"/>
      <c r="B17" s="29"/>
      <c r="C17" s="51" t="str">
        <f>IFERROR(VLOOKUP($B17,'(非表示）コンサルR8'!$A$5:$D$43,4,FALSE),"")</f>
        <v/>
      </c>
      <c r="D17" s="52"/>
      <c r="E17" s="52"/>
      <c r="F17" s="52"/>
      <c r="G17" s="52"/>
      <c r="H17" s="52"/>
      <c r="I17" s="52"/>
      <c r="J17" s="53"/>
      <c r="K17" s="48"/>
      <c r="L17" s="49"/>
      <c r="M17" s="50"/>
      <c r="N17" s="77"/>
      <c r="O17" s="78"/>
      <c r="P17" s="78"/>
      <c r="Q17" s="79"/>
      <c r="R17" s="10"/>
    </row>
    <row r="18" spans="1:18" ht="21" customHeight="1">
      <c r="A18" s="10"/>
      <c r="B18" s="29"/>
      <c r="C18" s="51" t="str">
        <f>IFERROR(VLOOKUP($B18,'(非表示）コンサルR8'!$A$5:$D$43,4,FALSE),"")</f>
        <v/>
      </c>
      <c r="D18" s="52"/>
      <c r="E18" s="52"/>
      <c r="F18" s="52"/>
      <c r="G18" s="52"/>
      <c r="H18" s="52"/>
      <c r="I18" s="52"/>
      <c r="J18" s="53"/>
      <c r="K18" s="48"/>
      <c r="L18" s="49"/>
      <c r="M18" s="50"/>
      <c r="N18" s="77"/>
      <c r="O18" s="78"/>
      <c r="P18" s="78"/>
      <c r="Q18" s="79"/>
      <c r="R18" s="10"/>
    </row>
    <row r="19" spans="1:18" ht="21" customHeight="1">
      <c r="A19" s="10"/>
      <c r="B19" s="29"/>
      <c r="C19" s="51" t="str">
        <f>IFERROR(VLOOKUP($B19,'(非表示）コンサルR8'!$A$5:$D$43,4,FALSE),"")</f>
        <v/>
      </c>
      <c r="D19" s="52"/>
      <c r="E19" s="52"/>
      <c r="F19" s="52"/>
      <c r="G19" s="52"/>
      <c r="H19" s="52"/>
      <c r="I19" s="52"/>
      <c r="J19" s="53"/>
      <c r="K19" s="48"/>
      <c r="L19" s="49"/>
      <c r="M19" s="50"/>
      <c r="N19" s="77"/>
      <c r="O19" s="78"/>
      <c r="P19" s="78"/>
      <c r="Q19" s="79"/>
      <c r="R19" s="10"/>
    </row>
    <row r="20" spans="1:18" ht="21" customHeight="1">
      <c r="A20" s="10"/>
      <c r="B20" s="29"/>
      <c r="C20" s="51" t="str">
        <f>IFERROR(VLOOKUP($B20,'(非表示）コンサルR8'!$A$5:$D$43,4,FALSE),"")</f>
        <v/>
      </c>
      <c r="D20" s="52"/>
      <c r="E20" s="52"/>
      <c r="F20" s="52"/>
      <c r="G20" s="52"/>
      <c r="H20" s="52"/>
      <c r="I20" s="52"/>
      <c r="J20" s="53"/>
      <c r="K20" s="48"/>
      <c r="L20" s="49"/>
      <c r="M20" s="50"/>
      <c r="N20" s="77"/>
      <c r="O20" s="78"/>
      <c r="P20" s="78"/>
      <c r="Q20" s="79"/>
      <c r="R20" s="10"/>
    </row>
    <row r="21" spans="1:18" ht="21" customHeight="1">
      <c r="A21" s="10"/>
      <c r="B21" s="29"/>
      <c r="C21" s="51" t="str">
        <f>IFERROR(VLOOKUP($B21,'(非表示）コンサルR8'!$A$5:$D$43,4,FALSE),"")</f>
        <v/>
      </c>
      <c r="D21" s="52"/>
      <c r="E21" s="52"/>
      <c r="F21" s="52"/>
      <c r="G21" s="52"/>
      <c r="H21" s="52"/>
      <c r="I21" s="52"/>
      <c r="J21" s="53"/>
      <c r="K21" s="48"/>
      <c r="L21" s="49"/>
      <c r="M21" s="50"/>
      <c r="N21" s="77"/>
      <c r="O21" s="78"/>
      <c r="P21" s="78"/>
      <c r="Q21" s="79"/>
      <c r="R21" s="10"/>
    </row>
    <row r="22" spans="1:18" ht="21" customHeight="1">
      <c r="A22" s="10"/>
      <c r="B22" s="29"/>
      <c r="C22" s="51" t="str">
        <f>IFERROR(VLOOKUP($B22,'(非表示）コンサルR8'!$A$5:$D$43,4,FALSE),"")</f>
        <v/>
      </c>
      <c r="D22" s="52"/>
      <c r="E22" s="52"/>
      <c r="F22" s="52"/>
      <c r="G22" s="52"/>
      <c r="H22" s="52"/>
      <c r="I22" s="52"/>
      <c r="J22" s="53"/>
      <c r="K22" s="48"/>
      <c r="L22" s="49"/>
      <c r="M22" s="50"/>
      <c r="N22" s="77"/>
      <c r="O22" s="78"/>
      <c r="P22" s="78"/>
      <c r="Q22" s="79"/>
      <c r="R22" s="10"/>
    </row>
    <row r="23" spans="1:18" ht="21" customHeight="1">
      <c r="A23" s="10"/>
      <c r="B23" s="29"/>
      <c r="C23" s="51" t="str">
        <f>IFERROR(VLOOKUP($B23,'(非表示）コンサルR8'!$A$5:$D$43,4,FALSE),"")</f>
        <v/>
      </c>
      <c r="D23" s="52"/>
      <c r="E23" s="52"/>
      <c r="F23" s="52"/>
      <c r="G23" s="52"/>
      <c r="H23" s="52"/>
      <c r="I23" s="52"/>
      <c r="J23" s="53"/>
      <c r="K23" s="48"/>
      <c r="L23" s="49"/>
      <c r="M23" s="50"/>
      <c r="N23" s="77"/>
      <c r="O23" s="78"/>
      <c r="P23" s="78"/>
      <c r="Q23" s="79"/>
      <c r="R23" s="10"/>
    </row>
    <row r="24" spans="1:18" ht="21" customHeight="1">
      <c r="A24" s="10"/>
      <c r="B24" s="29"/>
      <c r="C24" s="51" t="str">
        <f>IFERROR(VLOOKUP($B24,'(非表示）コンサルR8'!$A$5:$D$43,4,FALSE),"")</f>
        <v/>
      </c>
      <c r="D24" s="52"/>
      <c r="E24" s="52"/>
      <c r="F24" s="52"/>
      <c r="G24" s="52"/>
      <c r="H24" s="52"/>
      <c r="I24" s="52"/>
      <c r="J24" s="53"/>
      <c r="K24" s="48"/>
      <c r="L24" s="49"/>
      <c r="M24" s="50"/>
      <c r="N24" s="77"/>
      <c r="O24" s="78"/>
      <c r="P24" s="78"/>
      <c r="Q24" s="79"/>
      <c r="R24" s="10"/>
    </row>
    <row r="25" spans="1:18" ht="21" customHeight="1">
      <c r="A25" s="10"/>
      <c r="B25" s="29"/>
      <c r="C25" s="51" t="str">
        <f>IFERROR(VLOOKUP($B25,'(非表示）コンサルR8'!$A$5:$D$43,4,FALSE),"")</f>
        <v/>
      </c>
      <c r="D25" s="52"/>
      <c r="E25" s="52"/>
      <c r="F25" s="52"/>
      <c r="G25" s="52"/>
      <c r="H25" s="52"/>
      <c r="I25" s="52"/>
      <c r="J25" s="53"/>
      <c r="K25" s="48"/>
      <c r="L25" s="49"/>
      <c r="M25" s="50"/>
      <c r="N25" s="77"/>
      <c r="O25" s="78"/>
      <c r="P25" s="78"/>
      <c r="Q25" s="79"/>
      <c r="R25" s="10"/>
    </row>
    <row r="26" spans="1:18" ht="21" customHeight="1">
      <c r="A26" s="10"/>
      <c r="B26" s="29"/>
      <c r="C26" s="51" t="str">
        <f>IFERROR(VLOOKUP($B26,'(非表示）コンサルR8'!$A$5:$D$43,4,FALSE),"")</f>
        <v/>
      </c>
      <c r="D26" s="52"/>
      <c r="E26" s="52"/>
      <c r="F26" s="52"/>
      <c r="G26" s="52"/>
      <c r="H26" s="52"/>
      <c r="I26" s="52"/>
      <c r="J26" s="53"/>
      <c r="K26" s="48"/>
      <c r="L26" s="49"/>
      <c r="M26" s="50"/>
      <c r="N26" s="77"/>
      <c r="O26" s="78"/>
      <c r="P26" s="78"/>
      <c r="Q26" s="79"/>
      <c r="R26" s="10"/>
    </row>
    <row r="27" spans="1:18" ht="21" customHeight="1">
      <c r="A27" s="10"/>
      <c r="B27" s="29"/>
      <c r="C27" s="51" t="str">
        <f>IFERROR(VLOOKUP($B27,'(非表示）コンサルR8'!$A$5:$D$43,4,FALSE),"")</f>
        <v/>
      </c>
      <c r="D27" s="52"/>
      <c r="E27" s="52"/>
      <c r="F27" s="52"/>
      <c r="G27" s="52"/>
      <c r="H27" s="52"/>
      <c r="I27" s="52"/>
      <c r="J27" s="53"/>
      <c r="K27" s="48"/>
      <c r="L27" s="49"/>
      <c r="M27" s="50"/>
      <c r="N27" s="77"/>
      <c r="O27" s="78"/>
      <c r="P27" s="78"/>
      <c r="Q27" s="79"/>
      <c r="R27" s="10"/>
    </row>
    <row r="28" spans="1:18" ht="21" customHeight="1">
      <c r="A28" s="10"/>
      <c r="B28" s="29"/>
      <c r="C28" s="51" t="str">
        <f>IFERROR(VLOOKUP($B28,'(非表示）コンサルR8'!$A$5:$D$43,4,FALSE),"")</f>
        <v/>
      </c>
      <c r="D28" s="52"/>
      <c r="E28" s="52"/>
      <c r="F28" s="52"/>
      <c r="G28" s="52"/>
      <c r="H28" s="52"/>
      <c r="I28" s="52"/>
      <c r="J28" s="53"/>
      <c r="K28" s="48"/>
      <c r="L28" s="49"/>
      <c r="M28" s="50"/>
      <c r="N28" s="77"/>
      <c r="O28" s="78"/>
      <c r="P28" s="78"/>
      <c r="Q28" s="79"/>
      <c r="R28" s="10"/>
    </row>
    <row r="29" spans="1:18" ht="21" customHeight="1">
      <c r="A29" s="10"/>
      <c r="B29" s="29"/>
      <c r="C29" s="51" t="str">
        <f>IFERROR(VLOOKUP($B29,'(非表示）コンサルR8'!$A$5:$D$43,4,FALSE),"")</f>
        <v/>
      </c>
      <c r="D29" s="52"/>
      <c r="E29" s="52"/>
      <c r="F29" s="52"/>
      <c r="G29" s="52"/>
      <c r="H29" s="52"/>
      <c r="I29" s="52"/>
      <c r="J29" s="53"/>
      <c r="K29" s="48"/>
      <c r="L29" s="49"/>
      <c r="M29" s="50"/>
      <c r="N29" s="77"/>
      <c r="O29" s="78"/>
      <c r="P29" s="78"/>
      <c r="Q29" s="79"/>
      <c r="R29" s="10"/>
    </row>
    <row r="30" spans="1:18" ht="21" customHeight="1">
      <c r="A30" s="10"/>
      <c r="B30" s="30"/>
      <c r="C30" s="54" t="str">
        <f>IFERROR(VLOOKUP($B30,'(非表示）コンサルR8'!$A$5:$D$43,4,FALSE),"")</f>
        <v/>
      </c>
      <c r="D30" s="55"/>
      <c r="E30" s="55"/>
      <c r="F30" s="55"/>
      <c r="G30" s="55"/>
      <c r="H30" s="55"/>
      <c r="I30" s="55"/>
      <c r="J30" s="56"/>
      <c r="K30" s="57"/>
      <c r="L30" s="58"/>
      <c r="M30" s="59"/>
      <c r="N30" s="80"/>
      <c r="O30" s="81"/>
      <c r="P30" s="81"/>
      <c r="Q30" s="82"/>
      <c r="R30" s="10"/>
    </row>
    <row r="31" spans="1:18" ht="21" customHeight="1">
      <c r="B31" s="10" t="s">
        <v>74</v>
      </c>
      <c r="N31" s="10"/>
    </row>
    <row r="32" spans="1:18" ht="21" customHeight="1">
      <c r="A32" s="10"/>
      <c r="B32" s="10"/>
      <c r="C32" s="10"/>
      <c r="D32" s="10"/>
      <c r="E32" s="10"/>
      <c r="K32" s="10"/>
      <c r="L32" s="10"/>
      <c r="M32" s="10"/>
      <c r="N32" s="10"/>
      <c r="O32" s="10"/>
    </row>
    <row r="33" spans="1:15" ht="21" customHeight="1">
      <c r="A33" s="10"/>
      <c r="B33" s="32" t="s">
        <v>10</v>
      </c>
      <c r="C33" s="32"/>
      <c r="D33" s="10"/>
      <c r="E33" s="10"/>
      <c r="K33" s="10"/>
      <c r="L33" s="10"/>
      <c r="M33" s="10"/>
      <c r="N33" s="10"/>
      <c r="O33" s="10"/>
    </row>
    <row r="34" spans="1:15" ht="21" customHeight="1">
      <c r="A34" s="10"/>
      <c r="B34" s="14" t="s">
        <v>11</v>
      </c>
      <c r="C34" s="14"/>
      <c r="D34" s="10"/>
      <c r="E34" s="10"/>
      <c r="K34" s="10"/>
      <c r="L34" s="10"/>
      <c r="M34" s="10"/>
      <c r="N34" s="10"/>
      <c r="O34" s="10"/>
    </row>
    <row r="35" spans="1:15" ht="21" customHeight="1">
      <c r="A35" s="10"/>
      <c r="B35" s="10" t="s">
        <v>12</v>
      </c>
      <c r="C35" s="10"/>
      <c r="D35" s="10"/>
      <c r="E35" s="10"/>
      <c r="K35" s="10"/>
      <c r="L35" s="10"/>
      <c r="M35" s="10"/>
      <c r="N35" s="10"/>
      <c r="O35" s="10"/>
    </row>
    <row r="36" spans="1:15" ht="21" customHeight="1">
      <c r="A36" s="10"/>
      <c r="B36" s="16" t="s">
        <v>71</v>
      </c>
      <c r="C36" s="10"/>
      <c r="D36" s="10"/>
      <c r="E36" s="10"/>
      <c r="K36" s="10"/>
      <c r="L36" s="10"/>
      <c r="M36" s="10"/>
      <c r="N36" s="10"/>
      <c r="O36" s="10"/>
    </row>
    <row r="37" spans="1:15" ht="9" customHeight="1" thickBot="1">
      <c r="A37" s="10"/>
      <c r="B37" s="10"/>
      <c r="C37" s="10"/>
      <c r="D37" s="10"/>
      <c r="E37" s="10"/>
      <c r="K37" s="10"/>
      <c r="L37" s="10"/>
      <c r="M37" s="10"/>
      <c r="N37" s="10"/>
      <c r="O37" s="10"/>
    </row>
    <row r="38" spans="1:15" ht="30.6" customHeight="1">
      <c r="A38" s="10"/>
      <c r="B38" s="38" t="s">
        <v>77</v>
      </c>
      <c r="C38" s="39"/>
      <c r="D38" s="39"/>
      <c r="E38" s="40"/>
      <c r="G38" s="44" t="s">
        <v>13</v>
      </c>
      <c r="H38" s="44"/>
      <c r="K38" s="10"/>
      <c r="L38" s="10"/>
      <c r="M38" s="10"/>
      <c r="N38" s="10"/>
      <c r="O38" s="10"/>
    </row>
    <row r="39" spans="1:15" ht="48" customHeight="1" thickBot="1">
      <c r="A39" s="10"/>
      <c r="B39" s="41">
        <f>IF(N11/3&lt;=1000000, ROUNDDOWN(N11/3, -2), 1000000)</f>
        <v>0</v>
      </c>
      <c r="C39" s="42"/>
      <c r="D39" s="42"/>
      <c r="E39" s="43"/>
      <c r="G39" s="45"/>
      <c r="H39" s="45"/>
      <c r="I39" s="46" t="s">
        <v>14</v>
      </c>
      <c r="J39" s="47"/>
      <c r="K39" s="47"/>
      <c r="L39" s="47"/>
      <c r="M39" s="47"/>
      <c r="N39" s="10"/>
      <c r="O39" s="10"/>
    </row>
    <row r="40" spans="1:15" ht="40.950000000000003" customHeight="1">
      <c r="A40" s="10"/>
      <c r="B40" s="31" t="s">
        <v>72</v>
      </c>
      <c r="C40" s="15"/>
      <c r="D40" s="10"/>
      <c r="E40" s="10"/>
      <c r="K40" s="10"/>
      <c r="L40" s="10"/>
      <c r="M40" s="10"/>
      <c r="N40" s="10"/>
      <c r="O40" s="10"/>
    </row>
  </sheetData>
  <sheetProtection algorithmName="SHA-512" hashValue="ODivaIa88zSrK5SyyZFFhclq0sXPR1i5RtlOZqlFWRZK2MMf8ktnV7Aas6gU96tKcAhzjgWy59qcKmCuzB+V5g==" saltValue="VU8kOk5N5USDGPRZXBvEHg==" spinCount="100000" sheet="1" selectLockedCells="1"/>
  <mergeCells count="50">
    <mergeCell ref="B9:Q9"/>
    <mergeCell ref="C10:J10"/>
    <mergeCell ref="K10:M10"/>
    <mergeCell ref="N10:Q10"/>
    <mergeCell ref="K15:M15"/>
    <mergeCell ref="C11:J11"/>
    <mergeCell ref="K11:M11"/>
    <mergeCell ref="N11:Q30"/>
    <mergeCell ref="C12:J12"/>
    <mergeCell ref="K12:M12"/>
    <mergeCell ref="C13:J13"/>
    <mergeCell ref="K13:M13"/>
    <mergeCell ref="C14:J14"/>
    <mergeCell ref="K14:M14"/>
    <mergeCell ref="C15:J15"/>
    <mergeCell ref="C19:J19"/>
    <mergeCell ref="C16:J16"/>
    <mergeCell ref="K16:M16"/>
    <mergeCell ref="C17:J17"/>
    <mergeCell ref="K17:M17"/>
    <mergeCell ref="C21:J21"/>
    <mergeCell ref="K21:M21"/>
    <mergeCell ref="K19:M19"/>
    <mergeCell ref="C20:J20"/>
    <mergeCell ref="K20:M20"/>
    <mergeCell ref="C18:J18"/>
    <mergeCell ref="K18:M18"/>
    <mergeCell ref="C22:J22"/>
    <mergeCell ref="K22:M22"/>
    <mergeCell ref="C23:J23"/>
    <mergeCell ref="K23:M23"/>
    <mergeCell ref="C24:J24"/>
    <mergeCell ref="K24:M24"/>
    <mergeCell ref="K25:M25"/>
    <mergeCell ref="C26:J26"/>
    <mergeCell ref="K26:M26"/>
    <mergeCell ref="C25:J25"/>
    <mergeCell ref="C27:J27"/>
    <mergeCell ref="K27:M27"/>
    <mergeCell ref="K28:M28"/>
    <mergeCell ref="C29:J29"/>
    <mergeCell ref="K29:M29"/>
    <mergeCell ref="C28:J28"/>
    <mergeCell ref="C30:J30"/>
    <mergeCell ref="K30:M30"/>
    <mergeCell ref="B38:E38"/>
    <mergeCell ref="B39:E39"/>
    <mergeCell ref="G38:H38"/>
    <mergeCell ref="G39:H39"/>
    <mergeCell ref="I39:M39"/>
  </mergeCells>
  <phoneticPr fontId="3"/>
  <dataValidations count="2">
    <dataValidation type="whole" operator="greaterThan" allowBlank="1" showInputMessage="1" showErrorMessage="1" sqref="K11:M30" xr:uid="{616F4868-BE8D-4D7C-9A5F-0267580AE6C9}">
      <formula1>0</formula1>
    </dataValidation>
    <dataValidation type="list" allowBlank="1" showInputMessage="1" showErrorMessage="1" sqref="G39" xr:uid="{342D0310-E733-49AF-A973-62D722205482}">
      <formula1>"✓"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1DBB76-B763-4AB7-BDE9-9FC44FFB98DB}">
          <x14:formula1>
            <xm:f>'(非表示）コンサルR8'!$A$5:$A$43</xm:f>
          </x14:formula1>
          <xm:sqref>B11:B30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179E-7D1E-430D-A57D-2EE268577C51}">
  <dimension ref="A1:T31"/>
  <sheetViews>
    <sheetView showGridLines="0" zoomScale="85" zoomScaleNormal="85" workbookViewId="0">
      <selection activeCell="B11" sqref="B11"/>
    </sheetView>
  </sheetViews>
  <sheetFormatPr defaultColWidth="8.69921875" defaultRowHeight="21" customHeight="1"/>
  <cols>
    <col min="1" max="1" width="2.69921875" style="12" customWidth="1"/>
    <col min="2" max="5" width="11.59765625" style="12" customWidth="1"/>
    <col min="6" max="17" width="7.09765625" style="12" customWidth="1"/>
    <col min="18" max="16384" width="8.69921875" style="12"/>
  </cols>
  <sheetData>
    <row r="1" spans="1:20" ht="36.6" customHeight="1">
      <c r="A1" s="11"/>
      <c r="B1" s="17" t="s">
        <v>15</v>
      </c>
      <c r="C1" s="11"/>
      <c r="D1" s="32"/>
      <c r="E1" s="32"/>
      <c r="F1" s="32"/>
      <c r="G1" s="32"/>
      <c r="H1" s="32"/>
      <c r="I1" s="10"/>
      <c r="J1" s="10"/>
      <c r="K1" s="10"/>
      <c r="L1" s="10"/>
      <c r="M1" s="10"/>
      <c r="N1" s="10"/>
      <c r="O1" s="10"/>
      <c r="Q1" s="10"/>
      <c r="T1" s="10"/>
    </row>
    <row r="2" spans="1:20" ht="21" customHeight="1">
      <c r="A2" s="10"/>
      <c r="B2" s="26"/>
      <c r="C2" s="13" t="s">
        <v>2</v>
      </c>
      <c r="D2" s="32"/>
      <c r="E2" s="32"/>
      <c r="F2" s="32"/>
      <c r="G2" s="32"/>
      <c r="H2" s="32"/>
      <c r="I2" s="10"/>
      <c r="J2" s="10"/>
      <c r="K2" s="10"/>
      <c r="L2" s="10"/>
      <c r="M2" s="10"/>
      <c r="N2" s="10"/>
      <c r="O2" s="10"/>
    </row>
    <row r="3" spans="1:20" ht="21" customHeight="1">
      <c r="A3" s="10"/>
      <c r="B3" s="27"/>
      <c r="C3" s="13" t="s">
        <v>128</v>
      </c>
      <c r="D3" s="32"/>
      <c r="E3" s="32"/>
      <c r="F3" s="32"/>
      <c r="G3" s="32"/>
      <c r="H3" s="32"/>
      <c r="I3" s="10"/>
      <c r="J3" s="10"/>
      <c r="K3" s="10"/>
      <c r="L3" s="10"/>
      <c r="M3" s="10"/>
      <c r="N3" s="10"/>
      <c r="O3" s="10"/>
    </row>
    <row r="4" spans="1:20" ht="11.4" customHeight="1">
      <c r="A4" s="10"/>
      <c r="B4" s="13"/>
      <c r="C4" s="13"/>
      <c r="D4" s="32"/>
      <c r="E4" s="32"/>
      <c r="F4" s="32"/>
      <c r="G4" s="32"/>
      <c r="H4" s="32"/>
      <c r="I4" s="10"/>
      <c r="J4" s="10"/>
      <c r="K4" s="10"/>
      <c r="L4" s="10"/>
      <c r="M4" s="10"/>
      <c r="N4" s="10"/>
      <c r="O4" s="10"/>
    </row>
    <row r="5" spans="1:20" ht="21" customHeight="1">
      <c r="A5" s="10"/>
      <c r="B5" s="32" t="s">
        <v>16</v>
      </c>
      <c r="C5" s="3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0" ht="21" customHeight="1">
      <c r="A6" s="10"/>
      <c r="B6" s="32" t="s">
        <v>4</v>
      </c>
      <c r="C6" s="3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0" ht="21" customHeight="1">
      <c r="A7" s="10"/>
      <c r="B7" s="10" t="s">
        <v>5</v>
      </c>
      <c r="C7" s="3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0" ht="21" customHeight="1">
      <c r="A8" s="10"/>
      <c r="B8" s="16" t="s">
        <v>6</v>
      </c>
      <c r="C8" s="3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0" ht="21" customHeight="1">
      <c r="A9" s="10"/>
      <c r="B9" s="60" t="s">
        <v>17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10"/>
      <c r="O9" s="10"/>
      <c r="R9" s="10"/>
    </row>
    <row r="10" spans="1:20" ht="30.6" customHeight="1">
      <c r="A10" s="10"/>
      <c r="B10" s="34" t="s">
        <v>3</v>
      </c>
      <c r="C10" s="63" t="s">
        <v>76</v>
      </c>
      <c r="D10" s="64"/>
      <c r="E10" s="64"/>
      <c r="F10" s="64"/>
      <c r="G10" s="64"/>
      <c r="H10" s="64"/>
      <c r="I10" s="64"/>
      <c r="J10" s="65"/>
      <c r="K10" s="63" t="s">
        <v>9</v>
      </c>
      <c r="L10" s="66"/>
      <c r="M10" s="67"/>
      <c r="N10" s="10"/>
      <c r="O10" s="10"/>
      <c r="R10" s="10"/>
    </row>
    <row r="11" spans="1:20" ht="21" customHeight="1">
      <c r="A11" s="10"/>
      <c r="B11" s="28"/>
      <c r="C11" s="68" t="str">
        <f>IFERROR(VLOOKUP($B11,'(非表示）コンサルR8'!$A$5:$D$43,4,FALSE),"")</f>
        <v/>
      </c>
      <c r="D11" s="69"/>
      <c r="E11" s="69"/>
      <c r="F11" s="69"/>
      <c r="G11" s="69"/>
      <c r="H11" s="69"/>
      <c r="I11" s="69"/>
      <c r="J11" s="70"/>
      <c r="K11" s="89"/>
      <c r="L11" s="90"/>
      <c r="M11" s="91"/>
      <c r="N11" s="10"/>
      <c r="O11" s="10"/>
      <c r="R11" s="10"/>
    </row>
    <row r="12" spans="1:20" ht="21" customHeight="1">
      <c r="A12" s="10"/>
      <c r="B12" s="28"/>
      <c r="C12" s="51" t="str">
        <f>IFERROR(VLOOKUP($B12,'(非表示）コンサルR8'!$A$5:$D$43,4,FALSE),"")</f>
        <v/>
      </c>
      <c r="D12" s="52"/>
      <c r="E12" s="52"/>
      <c r="F12" s="52"/>
      <c r="G12" s="52"/>
      <c r="H12" s="52"/>
      <c r="I12" s="52"/>
      <c r="J12" s="53"/>
      <c r="K12" s="83"/>
      <c r="L12" s="84"/>
      <c r="M12" s="85"/>
      <c r="N12" s="10"/>
      <c r="O12" s="10"/>
      <c r="R12" s="10"/>
    </row>
    <row r="13" spans="1:20" ht="21" customHeight="1">
      <c r="A13" s="10"/>
      <c r="B13" s="28"/>
      <c r="C13" s="51" t="str">
        <f>IFERROR(VLOOKUP($B13,'(非表示）コンサルR8'!$A$5:$D$43,4,FALSE),"")</f>
        <v/>
      </c>
      <c r="D13" s="52"/>
      <c r="E13" s="52"/>
      <c r="F13" s="52"/>
      <c r="G13" s="52"/>
      <c r="H13" s="52"/>
      <c r="I13" s="52"/>
      <c r="J13" s="53"/>
      <c r="K13" s="83"/>
      <c r="L13" s="84"/>
      <c r="M13" s="85"/>
      <c r="N13" s="10"/>
      <c r="O13" s="10"/>
      <c r="R13" s="10"/>
    </row>
    <row r="14" spans="1:20" ht="21" customHeight="1">
      <c r="A14" s="10"/>
      <c r="B14" s="28"/>
      <c r="C14" s="51" t="str">
        <f>IFERROR(VLOOKUP($B14,'(非表示）コンサルR8'!$A$5:$D$43,4,FALSE),"")</f>
        <v/>
      </c>
      <c r="D14" s="52"/>
      <c r="E14" s="52"/>
      <c r="F14" s="52"/>
      <c r="G14" s="52"/>
      <c r="H14" s="52"/>
      <c r="I14" s="52"/>
      <c r="J14" s="53"/>
      <c r="K14" s="83"/>
      <c r="L14" s="84"/>
      <c r="M14" s="85"/>
      <c r="N14" s="10"/>
      <c r="O14" s="10"/>
      <c r="R14" s="10"/>
    </row>
    <row r="15" spans="1:20" ht="21" customHeight="1">
      <c r="A15" s="10"/>
      <c r="B15" s="28"/>
      <c r="C15" s="51" t="str">
        <f>IFERROR(VLOOKUP($B15,'(非表示）コンサルR8'!$A$5:$D$43,4,FALSE),"")</f>
        <v/>
      </c>
      <c r="D15" s="52"/>
      <c r="E15" s="52"/>
      <c r="F15" s="52"/>
      <c r="G15" s="52"/>
      <c r="H15" s="52"/>
      <c r="I15" s="52"/>
      <c r="J15" s="53"/>
      <c r="K15" s="83"/>
      <c r="L15" s="84"/>
      <c r="M15" s="85"/>
      <c r="N15" s="10"/>
      <c r="O15" s="10"/>
      <c r="R15" s="10"/>
    </row>
    <row r="16" spans="1:20" ht="21" customHeight="1">
      <c r="A16" s="10"/>
      <c r="B16" s="28"/>
      <c r="C16" s="51" t="str">
        <f>IFERROR(VLOOKUP($B16,'(非表示）コンサルR8'!$A$5:$D$43,4,FALSE),"")</f>
        <v/>
      </c>
      <c r="D16" s="52"/>
      <c r="E16" s="52"/>
      <c r="F16" s="52"/>
      <c r="G16" s="52"/>
      <c r="H16" s="52"/>
      <c r="I16" s="52"/>
      <c r="J16" s="53"/>
      <c r="K16" s="83"/>
      <c r="L16" s="84"/>
      <c r="M16" s="85"/>
      <c r="N16" s="10"/>
      <c r="O16" s="10"/>
      <c r="R16" s="10"/>
    </row>
    <row r="17" spans="1:18" ht="21" customHeight="1">
      <c r="A17" s="10"/>
      <c r="B17" s="28"/>
      <c r="C17" s="51" t="str">
        <f>IFERROR(VLOOKUP($B17,'(非表示）コンサルR8'!$A$5:$D$43,4,FALSE),"")</f>
        <v/>
      </c>
      <c r="D17" s="52"/>
      <c r="E17" s="52"/>
      <c r="F17" s="52"/>
      <c r="G17" s="52"/>
      <c r="H17" s="52"/>
      <c r="I17" s="52"/>
      <c r="J17" s="53"/>
      <c r="K17" s="83"/>
      <c r="L17" s="84"/>
      <c r="M17" s="85"/>
      <c r="N17" s="10"/>
      <c r="O17" s="10"/>
      <c r="R17" s="10"/>
    </row>
    <row r="18" spans="1:18" ht="21" customHeight="1">
      <c r="A18" s="10"/>
      <c r="B18" s="28"/>
      <c r="C18" s="51" t="str">
        <f>IFERROR(VLOOKUP($B18,'(非表示）コンサルR8'!$A$5:$D$43,4,FALSE),"")</f>
        <v/>
      </c>
      <c r="D18" s="52"/>
      <c r="E18" s="52"/>
      <c r="F18" s="52"/>
      <c r="G18" s="52"/>
      <c r="H18" s="52"/>
      <c r="I18" s="52"/>
      <c r="J18" s="53"/>
      <c r="K18" s="83"/>
      <c r="L18" s="84"/>
      <c r="M18" s="85"/>
      <c r="N18" s="10"/>
      <c r="O18" s="10"/>
      <c r="R18" s="10"/>
    </row>
    <row r="19" spans="1:18" ht="21" customHeight="1">
      <c r="A19" s="10"/>
      <c r="B19" s="28"/>
      <c r="C19" s="51" t="str">
        <f>IFERROR(VLOOKUP($B19,'(非表示）コンサルR8'!$A$5:$D$43,4,FALSE),"")</f>
        <v/>
      </c>
      <c r="D19" s="52"/>
      <c r="E19" s="52"/>
      <c r="F19" s="52"/>
      <c r="G19" s="52"/>
      <c r="H19" s="52"/>
      <c r="I19" s="52"/>
      <c r="J19" s="53"/>
      <c r="K19" s="83"/>
      <c r="L19" s="84"/>
      <c r="M19" s="85"/>
      <c r="N19" s="10"/>
      <c r="O19" s="10"/>
      <c r="R19" s="10"/>
    </row>
    <row r="20" spans="1:18" ht="21" customHeight="1">
      <c r="A20" s="10"/>
      <c r="B20" s="28"/>
      <c r="C20" s="51" t="str">
        <f>IFERROR(VLOOKUP($B20,'(非表示）コンサルR8'!$A$5:$D$43,4,FALSE),"")</f>
        <v/>
      </c>
      <c r="D20" s="52"/>
      <c r="E20" s="52"/>
      <c r="F20" s="52"/>
      <c r="G20" s="52"/>
      <c r="H20" s="52"/>
      <c r="I20" s="52"/>
      <c r="J20" s="53"/>
      <c r="K20" s="83"/>
      <c r="L20" s="84"/>
      <c r="M20" s="85"/>
      <c r="N20" s="10"/>
      <c r="O20" s="10"/>
      <c r="R20" s="10"/>
    </row>
    <row r="21" spans="1:18" ht="21" customHeight="1">
      <c r="A21" s="10"/>
      <c r="B21" s="28"/>
      <c r="C21" s="51" t="str">
        <f>IFERROR(VLOOKUP($B21,'(非表示）コンサルR8'!$A$5:$D$43,4,FALSE),"")</f>
        <v/>
      </c>
      <c r="D21" s="52"/>
      <c r="E21" s="52"/>
      <c r="F21" s="52"/>
      <c r="G21" s="52"/>
      <c r="H21" s="52"/>
      <c r="I21" s="52"/>
      <c r="J21" s="53"/>
      <c r="K21" s="83"/>
      <c r="L21" s="84"/>
      <c r="M21" s="85"/>
      <c r="N21" s="10"/>
      <c r="O21" s="10"/>
      <c r="R21" s="10"/>
    </row>
    <row r="22" spans="1:18" ht="21" customHeight="1">
      <c r="A22" s="10"/>
      <c r="B22" s="28"/>
      <c r="C22" s="51" t="str">
        <f>IFERROR(VLOOKUP($B22,'(非表示）コンサルR8'!$A$5:$D$43,4,FALSE),"")</f>
        <v/>
      </c>
      <c r="D22" s="52"/>
      <c r="E22" s="52"/>
      <c r="F22" s="52"/>
      <c r="G22" s="52"/>
      <c r="H22" s="52"/>
      <c r="I22" s="52"/>
      <c r="J22" s="53"/>
      <c r="K22" s="83"/>
      <c r="L22" s="84"/>
      <c r="M22" s="85"/>
      <c r="N22" s="10"/>
      <c r="O22" s="10"/>
      <c r="R22" s="10"/>
    </row>
    <row r="23" spans="1:18" ht="21" customHeight="1">
      <c r="A23" s="10"/>
      <c r="B23" s="28"/>
      <c r="C23" s="51" t="str">
        <f>IFERROR(VLOOKUP($B23,'(非表示）コンサルR8'!$A$5:$D$43,4,FALSE),"")</f>
        <v/>
      </c>
      <c r="D23" s="52"/>
      <c r="E23" s="52"/>
      <c r="F23" s="52"/>
      <c r="G23" s="52"/>
      <c r="H23" s="52"/>
      <c r="I23" s="52"/>
      <c r="J23" s="53"/>
      <c r="K23" s="83"/>
      <c r="L23" s="84"/>
      <c r="M23" s="85"/>
      <c r="N23" s="10"/>
      <c r="O23" s="10"/>
      <c r="R23" s="10"/>
    </row>
    <row r="24" spans="1:18" ht="21" customHeight="1">
      <c r="A24" s="10"/>
      <c r="B24" s="28"/>
      <c r="C24" s="51" t="str">
        <f>IFERROR(VLOOKUP($B24,'(非表示）コンサルR8'!$A$5:$D$43,4,FALSE),"")</f>
        <v/>
      </c>
      <c r="D24" s="52"/>
      <c r="E24" s="52"/>
      <c r="F24" s="52"/>
      <c r="G24" s="52"/>
      <c r="H24" s="52"/>
      <c r="I24" s="52"/>
      <c r="J24" s="53"/>
      <c r="K24" s="83"/>
      <c r="L24" s="84"/>
      <c r="M24" s="85"/>
      <c r="N24" s="10"/>
      <c r="O24" s="10"/>
      <c r="R24" s="10"/>
    </row>
    <row r="25" spans="1:18" ht="21" customHeight="1">
      <c r="A25" s="10"/>
      <c r="B25" s="28"/>
      <c r="C25" s="51" t="str">
        <f>IFERROR(VLOOKUP($B25,'(非表示）コンサルR8'!$A$5:$D$43,4,FALSE),"")</f>
        <v/>
      </c>
      <c r="D25" s="52"/>
      <c r="E25" s="52"/>
      <c r="F25" s="52"/>
      <c r="G25" s="52"/>
      <c r="H25" s="52"/>
      <c r="I25" s="52"/>
      <c r="J25" s="53"/>
      <c r="K25" s="83"/>
      <c r="L25" s="84"/>
      <c r="M25" s="85"/>
      <c r="N25" s="10"/>
      <c r="O25" s="10"/>
      <c r="R25" s="10"/>
    </row>
    <row r="26" spans="1:18" ht="21" customHeight="1">
      <c r="A26" s="10"/>
      <c r="B26" s="28"/>
      <c r="C26" s="51" t="str">
        <f>IFERROR(VLOOKUP($B26,'(非表示）コンサルR8'!$A$5:$D$43,4,FALSE),"")</f>
        <v/>
      </c>
      <c r="D26" s="52"/>
      <c r="E26" s="52"/>
      <c r="F26" s="52"/>
      <c r="G26" s="52"/>
      <c r="H26" s="52"/>
      <c r="I26" s="52"/>
      <c r="J26" s="53"/>
      <c r="K26" s="83"/>
      <c r="L26" s="84"/>
      <c r="M26" s="85"/>
      <c r="N26" s="10"/>
      <c r="O26" s="10"/>
      <c r="R26" s="10"/>
    </row>
    <row r="27" spans="1:18" ht="21" customHeight="1">
      <c r="A27" s="10"/>
      <c r="B27" s="28"/>
      <c r="C27" s="51" t="str">
        <f>IFERROR(VLOOKUP($B27,'(非表示）コンサルR8'!$A$5:$D$43,4,FALSE),"")</f>
        <v/>
      </c>
      <c r="D27" s="52"/>
      <c r="E27" s="52"/>
      <c r="F27" s="52"/>
      <c r="G27" s="52"/>
      <c r="H27" s="52"/>
      <c r="I27" s="52"/>
      <c r="J27" s="53"/>
      <c r="K27" s="83"/>
      <c r="L27" s="84"/>
      <c r="M27" s="85"/>
      <c r="N27" s="10"/>
      <c r="O27" s="10"/>
      <c r="R27" s="10"/>
    </row>
    <row r="28" spans="1:18" ht="21" customHeight="1">
      <c r="A28" s="10"/>
      <c r="B28" s="28"/>
      <c r="C28" s="51" t="str">
        <f>IFERROR(VLOOKUP($B28,'(非表示）コンサルR8'!$A$5:$D$43,4,FALSE),"")</f>
        <v/>
      </c>
      <c r="D28" s="52"/>
      <c r="E28" s="52"/>
      <c r="F28" s="52"/>
      <c r="G28" s="52"/>
      <c r="H28" s="52"/>
      <c r="I28" s="52"/>
      <c r="J28" s="53"/>
      <c r="K28" s="83"/>
      <c r="L28" s="84"/>
      <c r="M28" s="85"/>
      <c r="N28" s="10"/>
      <c r="O28" s="10"/>
      <c r="R28" s="10"/>
    </row>
    <row r="29" spans="1:18" ht="21" customHeight="1">
      <c r="A29" s="10"/>
      <c r="B29" s="28"/>
      <c r="C29" s="51" t="str">
        <f>IFERROR(VLOOKUP($B29,'(非表示）コンサルR8'!$A$5:$D$43,4,FALSE),"")</f>
        <v/>
      </c>
      <c r="D29" s="52"/>
      <c r="E29" s="52"/>
      <c r="F29" s="52"/>
      <c r="G29" s="52"/>
      <c r="H29" s="52"/>
      <c r="I29" s="52"/>
      <c r="J29" s="53"/>
      <c r="K29" s="83"/>
      <c r="L29" s="84"/>
      <c r="M29" s="85"/>
      <c r="N29" s="10"/>
      <c r="O29" s="10"/>
      <c r="R29" s="10"/>
    </row>
    <row r="30" spans="1:18" ht="21" customHeight="1">
      <c r="A30" s="10"/>
      <c r="B30" s="28"/>
      <c r="C30" s="54" t="str">
        <f>IFERROR(VLOOKUP($B30,'(非表示）コンサルR8'!$A$5:$D$43,4,FALSE),"")</f>
        <v/>
      </c>
      <c r="D30" s="55"/>
      <c r="E30" s="55"/>
      <c r="F30" s="55"/>
      <c r="G30" s="55"/>
      <c r="H30" s="55"/>
      <c r="I30" s="55"/>
      <c r="J30" s="56"/>
      <c r="K30" s="86"/>
      <c r="L30" s="87"/>
      <c r="M30" s="88"/>
      <c r="N30" s="10"/>
      <c r="O30" s="10"/>
      <c r="R30" s="10"/>
    </row>
    <row r="31" spans="1:18" ht="21" customHeight="1">
      <c r="B31" s="10" t="s">
        <v>75</v>
      </c>
    </row>
  </sheetData>
  <sheetProtection algorithmName="SHA-512" hashValue="+Z45Z2rw43OqnWYJxYkTRFJVVDC2juGtimZHwUq3R1OVXNyd2Mg0ZISgOSjdOPU9pGDLi5IhNnnxuxT3XzZXaw==" saltValue="En/y5VFalxZtQfYf24v52A==" spinCount="100000" sheet="1" selectLockedCells="1"/>
  <mergeCells count="43">
    <mergeCell ref="C10:J10"/>
    <mergeCell ref="K10:M10"/>
    <mergeCell ref="B9:M9"/>
    <mergeCell ref="C18:J18"/>
    <mergeCell ref="K18:M18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C16:J16"/>
    <mergeCell ref="K16:M16"/>
    <mergeCell ref="C17:J17"/>
    <mergeCell ref="K17:M17"/>
    <mergeCell ref="C25:J25"/>
    <mergeCell ref="K25:M25"/>
    <mergeCell ref="C26:J26"/>
    <mergeCell ref="K26:M26"/>
    <mergeCell ref="C27:J27"/>
    <mergeCell ref="K27:M27"/>
    <mergeCell ref="C28:J28"/>
    <mergeCell ref="K28:M28"/>
    <mergeCell ref="C29:J29"/>
    <mergeCell ref="K29:M29"/>
    <mergeCell ref="C30:J30"/>
    <mergeCell ref="K30:M30"/>
    <mergeCell ref="C19:J19"/>
    <mergeCell ref="K19:M19"/>
    <mergeCell ref="C20:J20"/>
    <mergeCell ref="K20:M20"/>
    <mergeCell ref="C21:J21"/>
    <mergeCell ref="K21:M21"/>
    <mergeCell ref="C22:J22"/>
    <mergeCell ref="K22:M22"/>
    <mergeCell ref="C23:J23"/>
    <mergeCell ref="K23:M23"/>
    <mergeCell ref="C24:J24"/>
    <mergeCell ref="K24:M24"/>
  </mergeCells>
  <phoneticPr fontId="3"/>
  <dataValidations count="1">
    <dataValidation type="whole" operator="greaterThan" allowBlank="1" showInputMessage="1" showErrorMessage="1" sqref="K11:M30" xr:uid="{5A5282ED-B5B4-4DF7-8CEC-042E0A245142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764A1F-CC3F-481D-BE41-DCB68F846A48}">
          <x14:formula1>
            <xm:f>'(非表示）コンサルR8'!$A$5:$A$43</xm:f>
          </x14:formula1>
          <xm:sqref>B11:B30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7567-D66C-4187-877C-0CD0767678E1}">
  <sheetPr>
    <pageSetUpPr fitToPage="1"/>
  </sheetPr>
  <dimension ref="A1:F44"/>
  <sheetViews>
    <sheetView view="pageBreakPreview" zoomScale="85" zoomScaleNormal="100" zoomScaleSheetLayoutView="85" workbookViewId="0">
      <selection activeCell="E2" sqref="E2"/>
    </sheetView>
  </sheetViews>
  <sheetFormatPr defaultColWidth="8.09765625" defaultRowHeight="18"/>
  <cols>
    <col min="1" max="1" width="7.09765625" style="1" customWidth="1"/>
    <col min="2" max="2" width="34.69921875" style="2" customWidth="1"/>
    <col min="3" max="3" width="2.69921875" style="3" customWidth="1"/>
    <col min="4" max="4" width="77.296875" style="7" customWidth="1"/>
    <col min="5" max="5" width="17.8984375" style="5" customWidth="1"/>
    <col min="6" max="16384" width="8.09765625" style="5"/>
  </cols>
  <sheetData>
    <row r="1" spans="1:6" ht="17.399999999999999" customHeight="1">
      <c r="D1" s="4"/>
      <c r="E1" s="5" t="s">
        <v>127</v>
      </c>
      <c r="F1" s="9" t="s">
        <v>18</v>
      </c>
    </row>
    <row r="2" spans="1:6" ht="17.399999999999999" customHeight="1">
      <c r="B2" s="93" t="s">
        <v>125</v>
      </c>
      <c r="C2" s="93"/>
      <c r="D2" s="93"/>
    </row>
    <row r="3" spans="1:6" ht="21" customHeight="1">
      <c r="B3" s="33" t="s">
        <v>19</v>
      </c>
      <c r="C3" s="6"/>
    </row>
    <row r="4" spans="1:6" s="1" customFormat="1" ht="19.95" customHeight="1">
      <c r="A4" s="94" t="s">
        <v>20</v>
      </c>
      <c r="B4" s="95"/>
      <c r="C4" s="18"/>
      <c r="D4" s="19" t="s">
        <v>8</v>
      </c>
    </row>
    <row r="5" spans="1:6" ht="33" customHeight="1">
      <c r="A5" s="20" t="s">
        <v>78</v>
      </c>
      <c r="B5" s="36" t="s">
        <v>22</v>
      </c>
      <c r="C5" s="22" t="s">
        <v>124</v>
      </c>
      <c r="D5" s="21" t="s">
        <v>85</v>
      </c>
    </row>
    <row r="6" spans="1:6" ht="33" customHeight="1">
      <c r="A6" s="20" t="s">
        <v>21</v>
      </c>
      <c r="B6" s="96" t="s">
        <v>24</v>
      </c>
      <c r="C6" s="22">
        <v>1</v>
      </c>
      <c r="D6" s="21" t="s">
        <v>86</v>
      </c>
    </row>
    <row r="7" spans="1:6" ht="33" customHeight="1">
      <c r="A7" s="20" t="s">
        <v>23</v>
      </c>
      <c r="B7" s="96"/>
      <c r="C7" s="22">
        <v>2</v>
      </c>
      <c r="D7" s="21" t="s">
        <v>87</v>
      </c>
    </row>
    <row r="8" spans="1:6" ht="33" customHeight="1">
      <c r="A8" s="20" t="s">
        <v>25</v>
      </c>
      <c r="B8" s="37" t="s">
        <v>69</v>
      </c>
      <c r="C8" s="22" t="s">
        <v>124</v>
      </c>
      <c r="D8" s="21" t="s">
        <v>88</v>
      </c>
    </row>
    <row r="9" spans="1:6" ht="33" customHeight="1">
      <c r="A9" s="20" t="s">
        <v>26</v>
      </c>
      <c r="B9" s="36" t="s">
        <v>79</v>
      </c>
      <c r="C9" s="22" t="s">
        <v>124</v>
      </c>
      <c r="D9" s="21" t="s">
        <v>89</v>
      </c>
    </row>
    <row r="10" spans="1:6" ht="33" customHeight="1">
      <c r="A10" s="20" t="s">
        <v>28</v>
      </c>
      <c r="B10" s="36" t="s">
        <v>29</v>
      </c>
      <c r="C10" s="22" t="s">
        <v>124</v>
      </c>
      <c r="D10" s="21" t="s">
        <v>90</v>
      </c>
    </row>
    <row r="11" spans="1:6" ht="33" customHeight="1">
      <c r="A11" s="20" t="s">
        <v>30</v>
      </c>
      <c r="B11" s="92" t="s">
        <v>61</v>
      </c>
      <c r="C11" s="22">
        <v>1</v>
      </c>
      <c r="D11" s="21" t="s">
        <v>91</v>
      </c>
    </row>
    <row r="12" spans="1:6" ht="33" customHeight="1">
      <c r="A12" s="20" t="s">
        <v>32</v>
      </c>
      <c r="B12" s="92"/>
      <c r="C12" s="22">
        <v>2</v>
      </c>
      <c r="D12" s="21" t="s">
        <v>92</v>
      </c>
    </row>
    <row r="13" spans="1:6" ht="33" customHeight="1">
      <c r="A13" s="20" t="s">
        <v>34</v>
      </c>
      <c r="B13" s="92"/>
      <c r="C13" s="22">
        <v>3</v>
      </c>
      <c r="D13" s="21" t="s">
        <v>93</v>
      </c>
    </row>
    <row r="14" spans="1:6" ht="33" customHeight="1">
      <c r="A14" s="20" t="s">
        <v>35</v>
      </c>
      <c r="B14" s="92"/>
      <c r="C14" s="22">
        <v>4</v>
      </c>
      <c r="D14" s="21" t="s">
        <v>94</v>
      </c>
    </row>
    <row r="15" spans="1:6" ht="33" customHeight="1">
      <c r="A15" s="20" t="s">
        <v>36</v>
      </c>
      <c r="B15" s="92"/>
      <c r="C15" s="22">
        <v>5</v>
      </c>
      <c r="D15" s="21" t="s">
        <v>95</v>
      </c>
    </row>
    <row r="16" spans="1:6" ht="33" customHeight="1">
      <c r="A16" s="20" t="s">
        <v>37</v>
      </c>
      <c r="B16" s="92"/>
      <c r="C16" s="22">
        <v>6</v>
      </c>
      <c r="D16" s="21" t="s">
        <v>96</v>
      </c>
    </row>
    <row r="17" spans="1:4" ht="33" customHeight="1">
      <c r="A17" s="20" t="s">
        <v>38</v>
      </c>
      <c r="B17" s="92"/>
      <c r="C17" s="22">
        <v>7</v>
      </c>
      <c r="D17" s="21" t="s">
        <v>97</v>
      </c>
    </row>
    <row r="18" spans="1:4" ht="33" customHeight="1">
      <c r="A18" s="20" t="s">
        <v>40</v>
      </c>
      <c r="B18" s="35" t="s">
        <v>31</v>
      </c>
      <c r="C18" s="23" t="s">
        <v>124</v>
      </c>
      <c r="D18" s="21" t="s">
        <v>98</v>
      </c>
    </row>
    <row r="19" spans="1:4" ht="33" customHeight="1">
      <c r="A19" s="20" t="s">
        <v>41</v>
      </c>
      <c r="B19" s="37" t="s">
        <v>39</v>
      </c>
      <c r="C19" s="22" t="s">
        <v>124</v>
      </c>
      <c r="D19" s="21" t="s">
        <v>99</v>
      </c>
    </row>
    <row r="20" spans="1:4" ht="33" customHeight="1">
      <c r="A20" s="20" t="s">
        <v>42</v>
      </c>
      <c r="B20" s="37" t="s">
        <v>80</v>
      </c>
      <c r="C20" s="22" t="s">
        <v>124</v>
      </c>
      <c r="D20" s="21" t="s">
        <v>100</v>
      </c>
    </row>
    <row r="21" spans="1:4" ht="33" customHeight="1">
      <c r="A21" s="20" t="s">
        <v>43</v>
      </c>
      <c r="B21" s="37" t="s">
        <v>81</v>
      </c>
      <c r="C21" s="22" t="s">
        <v>124</v>
      </c>
      <c r="D21" s="21" t="s">
        <v>101</v>
      </c>
    </row>
    <row r="22" spans="1:4" ht="33" customHeight="1">
      <c r="A22" s="20" t="s">
        <v>44</v>
      </c>
      <c r="B22" s="37" t="s">
        <v>33</v>
      </c>
      <c r="C22" s="22" t="s">
        <v>124</v>
      </c>
      <c r="D22" s="21" t="s">
        <v>102</v>
      </c>
    </row>
    <row r="23" spans="1:4" ht="33" customHeight="1">
      <c r="A23" s="20" t="s">
        <v>46</v>
      </c>
      <c r="B23" s="92" t="s">
        <v>82</v>
      </c>
      <c r="C23" s="22">
        <v>1</v>
      </c>
      <c r="D23" s="21" t="s">
        <v>103</v>
      </c>
    </row>
    <row r="24" spans="1:4" ht="33" customHeight="1">
      <c r="A24" s="20" t="s">
        <v>47</v>
      </c>
      <c r="B24" s="92"/>
      <c r="C24" s="22">
        <v>2</v>
      </c>
      <c r="D24" s="21" t="s">
        <v>104</v>
      </c>
    </row>
    <row r="25" spans="1:4" ht="33" customHeight="1">
      <c r="A25" s="20" t="s">
        <v>49</v>
      </c>
      <c r="B25" s="92" t="s">
        <v>48</v>
      </c>
      <c r="C25" s="22">
        <v>1</v>
      </c>
      <c r="D25" s="21" t="s">
        <v>105</v>
      </c>
    </row>
    <row r="26" spans="1:4" ht="33" customHeight="1">
      <c r="A26" s="20" t="s">
        <v>50</v>
      </c>
      <c r="B26" s="92"/>
      <c r="C26" s="22">
        <v>2</v>
      </c>
      <c r="D26" s="21" t="s">
        <v>106</v>
      </c>
    </row>
    <row r="27" spans="1:4" ht="33" customHeight="1">
      <c r="A27" s="20" t="s">
        <v>51</v>
      </c>
      <c r="B27" s="92"/>
      <c r="C27" s="22">
        <v>3</v>
      </c>
      <c r="D27" s="21" t="s">
        <v>107</v>
      </c>
    </row>
    <row r="28" spans="1:4" ht="33" customHeight="1">
      <c r="A28" s="20" t="s">
        <v>52</v>
      </c>
      <c r="B28" s="92"/>
      <c r="C28" s="22">
        <v>4</v>
      </c>
      <c r="D28" s="21" t="s">
        <v>108</v>
      </c>
    </row>
    <row r="29" spans="1:4" ht="33" customHeight="1">
      <c r="A29" s="20" t="s">
        <v>53</v>
      </c>
      <c r="B29" s="92"/>
      <c r="C29" s="22">
        <v>5</v>
      </c>
      <c r="D29" s="21" t="s">
        <v>109</v>
      </c>
    </row>
    <row r="30" spans="1:4" ht="33" customHeight="1">
      <c r="A30" s="20" t="s">
        <v>54</v>
      </c>
      <c r="B30" s="92"/>
      <c r="C30" s="22">
        <v>6</v>
      </c>
      <c r="D30" s="21" t="s">
        <v>110</v>
      </c>
    </row>
    <row r="31" spans="1:4" ht="33" customHeight="1">
      <c r="A31" s="20" t="s">
        <v>55</v>
      </c>
      <c r="B31" s="92"/>
      <c r="C31" s="22">
        <v>7</v>
      </c>
      <c r="D31" s="21" t="s">
        <v>111</v>
      </c>
    </row>
    <row r="32" spans="1:4" ht="33" customHeight="1">
      <c r="A32" s="20" t="s">
        <v>56</v>
      </c>
      <c r="B32" s="92"/>
      <c r="C32" s="22">
        <v>8</v>
      </c>
      <c r="D32" s="21" t="s">
        <v>112</v>
      </c>
    </row>
    <row r="33" spans="1:4" ht="33" customHeight="1">
      <c r="A33" s="20" t="s">
        <v>57</v>
      </c>
      <c r="B33" s="92"/>
      <c r="C33" s="22">
        <v>9</v>
      </c>
      <c r="D33" s="21" t="s">
        <v>113</v>
      </c>
    </row>
    <row r="34" spans="1:4" ht="33" customHeight="1">
      <c r="A34" s="20" t="s">
        <v>58</v>
      </c>
      <c r="B34" s="92"/>
      <c r="C34" s="22">
        <v>10</v>
      </c>
      <c r="D34" s="21" t="s">
        <v>114</v>
      </c>
    </row>
    <row r="35" spans="1:4" s="8" customFormat="1" ht="33" customHeight="1">
      <c r="A35" s="20" t="s">
        <v>59</v>
      </c>
      <c r="B35" s="92"/>
      <c r="C35" s="22">
        <v>11</v>
      </c>
      <c r="D35" s="21" t="s">
        <v>115</v>
      </c>
    </row>
    <row r="36" spans="1:4" ht="33" customHeight="1">
      <c r="A36" s="20" t="s">
        <v>60</v>
      </c>
      <c r="B36" s="92"/>
      <c r="C36" s="22">
        <v>12</v>
      </c>
      <c r="D36" s="21" t="s">
        <v>116</v>
      </c>
    </row>
    <row r="37" spans="1:4" ht="33" customHeight="1">
      <c r="A37" s="20" t="s">
        <v>62</v>
      </c>
      <c r="B37" s="92" t="s">
        <v>83</v>
      </c>
      <c r="C37" s="22">
        <v>1</v>
      </c>
      <c r="D37" s="21" t="s">
        <v>117</v>
      </c>
    </row>
    <row r="38" spans="1:4" ht="33" customHeight="1">
      <c r="A38" s="20" t="s">
        <v>63</v>
      </c>
      <c r="B38" s="92"/>
      <c r="C38" s="22">
        <v>2</v>
      </c>
      <c r="D38" s="24" t="s">
        <v>118</v>
      </c>
    </row>
    <row r="39" spans="1:4" ht="33" customHeight="1">
      <c r="A39" s="20" t="s">
        <v>64</v>
      </c>
      <c r="B39" s="92"/>
      <c r="C39" s="22">
        <v>3</v>
      </c>
      <c r="D39" s="21" t="s">
        <v>119</v>
      </c>
    </row>
    <row r="40" spans="1:4" ht="33" customHeight="1">
      <c r="A40" s="20" t="s">
        <v>65</v>
      </c>
      <c r="B40" s="92"/>
      <c r="C40" s="22">
        <v>4</v>
      </c>
      <c r="D40" s="21" t="s">
        <v>120</v>
      </c>
    </row>
    <row r="41" spans="1:4" ht="33" customHeight="1">
      <c r="A41" s="20" t="s">
        <v>66</v>
      </c>
      <c r="B41" s="37" t="s">
        <v>45</v>
      </c>
      <c r="C41" s="22" t="s">
        <v>124</v>
      </c>
      <c r="D41" s="21" t="s">
        <v>121</v>
      </c>
    </row>
    <row r="42" spans="1:4" ht="33" customHeight="1">
      <c r="A42" s="20" t="s">
        <v>67</v>
      </c>
      <c r="B42" s="37" t="s">
        <v>84</v>
      </c>
      <c r="C42" s="22" t="s">
        <v>124</v>
      </c>
      <c r="D42" s="21" t="s">
        <v>122</v>
      </c>
    </row>
    <row r="43" spans="1:4" ht="33" customHeight="1">
      <c r="A43" s="20" t="s">
        <v>68</v>
      </c>
      <c r="B43" s="36" t="s">
        <v>27</v>
      </c>
      <c r="C43" s="22" t="s">
        <v>124</v>
      </c>
      <c r="D43" s="21" t="s">
        <v>123</v>
      </c>
    </row>
    <row r="44" spans="1:4">
      <c r="A44" s="5"/>
      <c r="B44" s="5"/>
      <c r="C44" s="5"/>
      <c r="D44" s="5"/>
    </row>
  </sheetData>
  <mergeCells count="7">
    <mergeCell ref="B25:B36"/>
    <mergeCell ref="B37:B40"/>
    <mergeCell ref="B2:D2"/>
    <mergeCell ref="A4:B4"/>
    <mergeCell ref="B6:B7"/>
    <mergeCell ref="B11:B17"/>
    <mergeCell ref="B23:B24"/>
  </mergeCells>
  <phoneticPr fontId="3"/>
  <pageMargins left="0.63" right="0.31496062992125984" top="0.35433070866141736" bottom="0.35433070866141736" header="0.31496062992125984" footer="0.31496062992125984"/>
  <pageSetup paperSize="9" scale="70" fitToHeight="0" orientation="portrait" r:id="rId1"/>
  <rowBreaks count="1" manualBreakCount="1">
    <brk id="2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1.事故防止コンサルティング</vt:lpstr>
      <vt:lpstr>2.(別紙)追加用シート</vt:lpstr>
      <vt:lpstr>(非表示）コンサルR8</vt:lpstr>
      <vt:lpstr>'(非表示）コンサルR8'!Print_Area</vt:lpstr>
      <vt:lpstr>'(非表示）コンサルR8'!Print_Titles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2024-07-20T07:16:57Z</dcterms:created>
  <dcterms:modified xsi:type="dcterms:W3CDTF">2026-07-23T04:22:03Z</dcterms:modified>
  <cp:category/>
  <cp:contentStatus/>
</cp:coreProperties>
</file>